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CO34" i="9" l="1"/>
  <c r="CO35" i="9" s="1"/>
  <c r="CO36" i="9" s="1"/>
  <c r="CO37" i="9" s="1"/>
  <c r="BE34" i="9"/>
  <c r="BE35" i="9" s="1"/>
  <c r="BE36" i="9" s="1"/>
  <c r="BW34" i="9"/>
  <c r="BW35" i="9" s="1"/>
  <c r="BW36" i="9" s="1"/>
  <c r="BW37" i="9" s="1"/>
  <c r="BW38" i="9" s="1"/>
  <c r="BW39" i="9" s="1"/>
  <c r="BW40" i="9" s="1"/>
  <c r="BW41" i="9" s="1"/>
  <c r="BW42" i="9" s="1"/>
</calcChain>
</file>

<file path=xl/sharedStrings.xml><?xml version="1.0" encoding="utf-8"?>
<sst xmlns="http://schemas.openxmlformats.org/spreadsheetml/2006/main" count="1054" uniqueCount="572">
  <si>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</si>
  <si>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</si>
  <si>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</si>
  <si>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</si>
  <si>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</si>
  <si>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</si>
  <si>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</si>
  <si>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</si>
  <si>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</si>
  <si>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</si>
  <si>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</si>
  <si>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</si>
  <si>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</si>
  <si>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</si>
  <si>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</si>
  <si>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</si>
  <si>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</si>
  <si>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</si>
  <si>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</si>
  <si>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</si>
  <si>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</si>
  <si>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</si>
  <si>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</si>
  <si>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</si>
  <si>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</si>
  <si>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</si>
  <si>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</si>
  <si>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</si>
  <si>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</si>
  <si>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</si>
  <si>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</si>
  <si>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</si>
  <si>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</si>
  <si>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</si>
  <si>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</si>
  <si>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</si>
  <si>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</si>
  <si>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</si>
  <si>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</si>
  <si>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</si>
  <si>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</si>
  <si>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</si>
  <si>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</si>
  <si>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</si>
  <si>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</si>
  <si>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</si>
  <si>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</si>
  <si>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</si>
  <si>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</si>
  <si>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</si>
  <si>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</si>
  <si>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</si>
  <si>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</si>
  <si>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</si>
  <si>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</si>
  <si>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</si>
  <si>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</si>
  <si>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</si>
  <si>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</si>
  <si>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</si>
  <si>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</si>
  <si>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</si>
  <si>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</si>
  <si>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</si>
  <si>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</si>
  <si>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</si>
  <si>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</si>
  <si>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</si>
  <si>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</si>
  <si>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</si>
  <si>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</si>
  <si>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</si>
  <si>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</si>
  <si>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</si>
  <si>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</si>
  <si>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</si>
  <si>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</si>
  <si>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</si>
  <si>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</si>
  <si>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</si>
  <si>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</si>
  <si>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</si>
  <si>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</si>
  <si>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</si>
  <si>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</si>
  <si>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</si>
  <si>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</si>
  <si>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</si>
  <si>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</si>
  <si>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</si>
  <si>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</si>
  <si>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</si>
  <si>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</si>
  <si>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</si>
  <si>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</si>
  <si>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</si>
  <si>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</si>
  <si>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</si>
  <si>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</si>
  <si>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</si>
  <si>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</si>
  <si>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</si>
  <si>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</si>
  <si>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</si>
  <si>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</si>
  <si>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</si>
  <si>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</si>
  <si>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</si>
  <si>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</si>
  <si>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</si>
  <si>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</si>
  <si>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</si>
  <si>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</si>
  <si>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</si>
  <si>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</si>
  <si>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</si>
  <si>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</si>
  <si>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</si>
  <si>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</si>
  <si>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</si>
  <si>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</si>
  <si>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</si>
  <si>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</si>
  <si>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</si>
  <si>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</si>
  <si>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</si>
  <si>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</si>
  <si>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</si>
  <si>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</si>
  <si>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</si>
  <si>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</si>
  <si>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</si>
  <si>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</si>
  <si>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</si>
  <si>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</si>
  <si>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</si>
  <si>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</si>
  <si>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</si>
  <si>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</si>
  <si>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</si>
  <si>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</si>
  <si>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</si>
  <si>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</si>
  <si>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</si>
  <si>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</si>
  <si>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</si>
  <si>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</si>
  <si>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</si>
  <si>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</si>
  <si>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</si>
  <si>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</si>
  <si>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</si>
  <si>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</si>
  <si>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</si>
  <si>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</si>
  <si>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</si>
  <si>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</si>
  <si>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</si>
  <si>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</si>
  <si>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</si>
  <si>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</si>
  <si>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</si>
  <si>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</si>
  <si>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</si>
  <si>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</si>
  <si>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</si>
  <si>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</si>
  <si>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</si>
  <si>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</si>
  <si>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</si>
  <si>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</si>
  <si>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</si>
  <si>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</si>
  <si>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</si>
  <si>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</si>
  <si>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</si>
  <si>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</si>
  <si>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</si>
  <si>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</si>
  <si>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</si>
  <si>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</si>
  <si>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</si>
  <si>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</si>
  <si>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</si>
  <si>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</si>
  <si>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</si>
  <si>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</si>
  <si>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</si>
  <si>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</si>
  <si>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</si>
  <si>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</si>
  <si>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</si>
  <si>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</si>
  <si>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</si>
  <si>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</si>
  <si>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栃木県真岡市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</si>
  <si>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</si>
  <si>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</si>
  <si>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</si>
  <si>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</si>
  <si>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</si>
  <si>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</si>
  <si>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</si>
  <si>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</si>
  <si>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</si>
  <si>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</si>
  <si>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</si>
  <si>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</si>
  <si>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</si>
  <si>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</si>
  <si>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</si>
  <si>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</si>
  <si>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</si>
  <si>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</si>
  <si>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</si>
  <si>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</si>
  <si>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</si>
  <si>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</si>
  <si>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</si>
  <si>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</si>
  <si>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</si>
  <si>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</si>
  <si>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</si>
  <si>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</si>
  <si>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</si>
  <si>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</si>
  <si>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</si>
  <si>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</si>
  <si>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</si>
  <si>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</si>
  <si>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</si>
  <si>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</si>
  <si>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</si>
  <si>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</si>
  <si>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</si>
  <si>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</si>
  <si>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</si>
  <si>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</si>
  <si>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</si>
  <si>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</si>
  <si>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</si>
  <si>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</si>
  <si>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</si>
  <si>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</si>
  <si>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</si>
  <si>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</si>
  <si>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</si>
  <si>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</si>
  <si>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</si>
  <si>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</si>
  <si>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</si>
  <si>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</si>
  <si>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</si>
  <si>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</si>
  <si>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</si>
  <si>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</si>
  <si>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</si>
  <si>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</si>
  <si>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</si>
  <si>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</si>
  <si>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</si>
  <si>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</si>
  <si>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</si>
  <si>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</si>
  <si>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</si>
  <si>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</si>
  <si>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</si>
  <si>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</si>
  <si>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</si>
  <si>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</si>
  <si>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</si>
  <si>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</si>
  <si>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</si>
  <si>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</si>
  <si>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</si>
  <si>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</si>
  <si>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</si>
  <si>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</si>
  <si>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</si>
  <si>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</si>
  <si>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</si>
  <si>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</si>
  <si>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</si>
  <si>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</si>
  <si>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</si>
  <si>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</si>
  <si>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</si>
  <si>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</si>
  <si>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</si>
  <si>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</si>
  <si>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</si>
  <si>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</si>
  <si>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</si>
  <si>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</si>
  <si>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</si>
  <si>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</si>
  <si>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</si>
  <si>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</si>
  <si>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</si>
  <si>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</si>
  <si>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</si>
  <si>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</si>
  <si>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</si>
  <si>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</si>
  <si>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</si>
  <si>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</si>
  <si>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</si>
  <si>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</si>
  <si>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</si>
  <si>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</si>
  <si>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</si>
  <si>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</si>
  <si>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</si>
  <si>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</si>
  <si>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</si>
  <si>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</si>
  <si>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</si>
  <si>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</si>
  <si>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</si>
  <si>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</si>
  <si>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</si>
  <si>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</si>
  <si>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</si>
  <si>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</si>
  <si>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</si>
  <si>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</si>
  <si>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</si>
  <si>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</si>
  <si>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</si>
  <si>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</si>
  <si>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</si>
  <si>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</si>
  <si>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</si>
  <si>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</si>
  <si>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</si>
  <si>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</si>
  <si>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</si>
  <si>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</si>
  <si>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</si>
  <si>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</si>
  <si>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</si>
  <si>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</si>
  <si>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</si>
  <si>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</si>
  <si>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栃木県真岡市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</si>
  <si>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</si>
  <si>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</si>
  <si>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</si>
  <si>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</si>
  <si>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</si>
  <si>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</si>
  <si>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</si>
  <si>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</si>
  <si>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</si>
  <si>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</si>
  <si>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</si>
  <si>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</si>
  <si>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</si>
  <si>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</si>
  <si>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</si>
  <si>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</si>
  <si>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</si>
  <si>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</si>
  <si>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</si>
  <si>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</si>
  <si>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</si>
  <si>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</si>
  <si>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</si>
  <si>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</si>
  <si>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</si>
  <si>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</si>
  <si>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</si>
  <si>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</si>
  <si>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</si>
  <si>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</si>
  <si>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</si>
  <si>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</si>
  <si>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</si>
  <si>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</si>
  <si>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</si>
  <si>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</si>
  <si>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</si>
  <si>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</si>
  <si>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</si>
  <si>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</si>
  <si>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</si>
  <si>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インターチェンジ周辺開発事業特別会計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</si>
  <si>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</si>
  <si>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</si>
  <si>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</si>
  <si>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</si>
  <si>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</si>
  <si>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</si>
  <si>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</si>
  <si>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</si>
  <si>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</si>
  <si>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</si>
  <si>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</si>
  <si>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</si>
  <si>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</si>
  <si>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</si>
  <si>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</si>
  <si>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</si>
  <si>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</si>
  <si>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</si>
  <si>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</si>
  <si>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</si>
  <si>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</si>
  <si>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</si>
  <si>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</si>
  <si>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</si>
  <si>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</si>
  <si>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</si>
  <si>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</si>
  <si>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</si>
  <si>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</si>
  <si>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</si>
  <si>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</si>
  <si>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</si>
  <si>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</si>
  <si>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</si>
  <si>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</si>
  <si>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</si>
  <si>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</si>
  <si>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</si>
  <si>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</si>
  <si>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</si>
  <si>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</si>
  <si>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</si>
  <si>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</si>
  <si>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</si>
  <si>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</si>
  <si>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</si>
  <si>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</si>
  <si>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</si>
  <si>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</si>
  <si>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</si>
  <si>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</si>
  <si>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</si>
  <si>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</si>
  <si>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</si>
  <si>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</si>
  <si>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</si>
  <si>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</si>
  <si>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</si>
  <si>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</si>
  <si>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</si>
  <si>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</si>
  <si>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</si>
  <si>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</si>
  <si>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</si>
  <si>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</si>
  <si>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</si>
  <si>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</si>
  <si>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</si>
  <si>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</si>
  <si>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</si>
  <si>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</si>
  <si>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</si>
  <si>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</si>
  <si>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</si>
  <si>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</si>
  <si>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</si>
  <si>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</si>
  <si>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</si>
  <si>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</si>
  <si>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</si>
  <si>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</si>
  <si>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</si>
  <si>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</si>
  <si>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</si>
  <si>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</si>
  <si>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</si>
  <si>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</si>
  <si>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</si>
  <si>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</si>
  <si>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</si>
  <si>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</si>
  <si>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</si>
  <si>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</si>
  <si>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</si>
  <si>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</si>
  <si>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</si>
  <si>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</si>
  <si>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</si>
  <si>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</si>
  <si>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</si>
  <si>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</si>
  <si>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</si>
  <si>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</si>
  <si>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</si>
  <si>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</si>
  <si>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</si>
  <si>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</si>
  <si>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</si>
  <si>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</si>
  <si>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</si>
  <si>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</si>
  <si>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</si>
  <si>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</si>
  <si>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</si>
  <si>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</si>
  <si>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</si>
  <si>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</si>
  <si>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</si>
  <si>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</si>
  <si>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</si>
  <si>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</si>
  <si>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</si>
  <si>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</si>
  <si>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</si>
  <si>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</si>
  <si>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</si>
  <si>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</si>
  <si>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</si>
  <si>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</si>
  <si>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</si>
  <si>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</si>
  <si>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</si>
  <si>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</si>
  <si>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</si>
  <si>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</si>
  <si>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</si>
  <si>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3.24</t>
  </si>
  <si>
    <t>▲ 0.49</t>
  </si>
  <si>
    <t>水道事業会計</t>
  </si>
  <si>
    <t>インターチェンジ周辺開発事業特別会計</t>
  </si>
  <si>
    <t>一般会計</t>
  </si>
  <si>
    <t>国民健康保険特別会計</t>
  </si>
  <si>
    <t>公共下水道事業特別会計</t>
  </si>
  <si>
    <t>後期高齢者医療特別会計</t>
  </si>
  <si>
    <t>介護保険特別会計</t>
  </si>
  <si>
    <t>農業集落排水事業特別会計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</si>
  <si>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</si>
  <si>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</si>
  <si>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</si>
  <si>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</si>
  <si>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</si>
  <si>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20">
      <t>コウレイシャ</t>
    </rPh>
    <rPh sb="20" eb="22">
      <t>イリョウ</t>
    </rPh>
    <rPh sb="22" eb="24">
      <t>トクベツ</t>
    </rPh>
    <rPh sb="24" eb="26">
      <t>カイケイ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</si>
  <si>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</si>
  <si>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</si>
  <si>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</si>
  <si>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</si>
  <si>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t>
    <phoneticPr fontId="2"/>
  </si>
  <si>
    <t>-</t>
    <phoneticPr fontId="2"/>
  </si>
  <si>
    <t>-</t>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</si>
  <si>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2"/>
  </si>
  <si>
    <t>-</t>
    <phoneticPr fontId="2"/>
  </si>
  <si>
    <t>-</t>
    <phoneticPr fontId="2"/>
  </si>
  <si>
    <t>-</t>
    <phoneticPr fontId="2"/>
  </si>
  <si>
    <t>-</t>
    <phoneticPr fontId="2"/>
  </si>
  <si>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</si>
  <si>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</si>
  <si>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</si>
  <si>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</si>
  <si>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</si>
  <si>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</si>
  <si>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</si>
  <si>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</si>
  <si>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</si>
  <si>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</si>
  <si>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</si>
  <si>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</si>
  <si>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</si>
  <si>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</si>
  <si>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</si>
  <si>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</si>
  <si>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</si>
  <si>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</si>
  <si>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</si>
  <si>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財務書類作成中</t>
    <phoneticPr fontId="5"/>
  </si>
  <si>
    <t>　市債発行額を公債費元金償還額以内に抑制してきたこと、新庁舎の建設に向け計画的な基金の積み立てを行っていることなどから、将来負担比率及び実質公債費比率について減少傾向にあり、類似団体内平均値を大きく下回っている。今後、庁舎建設などの大規模事業が実施されるにあたり、比率の上昇が予想されるため、事業の緊急性・優先性を精査し、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</si>
</sst>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86564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65943</c:v>
                </c:pt>
                <c:pt idx="1">
                  <c:v>67123</c:v>
                </c:pt>
                <c:pt idx="2">
                  <c:v>64093</c:v>
                </c:pt>
                <c:pt idx="3">
                  <c:v>46820</c:v>
                </c:pt>
                <c:pt idx="4">
                  <c:v>47061</c:v>
                </c:pt>
              </c:numCache>
            </c:numRef>
          </c:val>
          <c:smooth val="0"/>
        </c:ser>
        <c:dLbls>
          <c:showLegendKey val="0"/>
          <c:showVal val="0"/>
          <c:showCatName val="0"/>
          <c:showSerName val="0"/>
          <c:showPercent val="0"/>
          <c:showBubbleSize val="0"/>
        </c:dLbls>
        <c:marker val="1"/>
        <c:smooth val="0"/>
        <c:axId val="179643904"/>
        <c:axId val="179645864"/>
      </c:lineChart>
      <c:catAx>
        <c:axId val="17964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45864"/>
        <c:crosses val="autoZero"/>
        <c:auto val="1"/>
        <c:lblAlgn val="ctr"/>
        <c:lblOffset val="100"/>
        <c:tickLblSkip val="1"/>
        <c:tickMarkSkip val="1"/>
        <c:noMultiLvlLbl val="0"/>
      </c:catAx>
      <c:valAx>
        <c:axId val="1796458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4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12.24</c:v>
                </c:pt>
                <c:pt idx="1">
                  <c:v>9.98</c:v>
                </c:pt>
                <c:pt idx="2">
                  <c:v>10.119999999999999</c:v>
                </c:pt>
                <c:pt idx="3">
                  <c:v>10.28</c:v>
                </c:pt>
                <c:pt idx="4">
                  <c:v>8.09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14.67</c:v>
                </c:pt>
                <c:pt idx="1">
                  <c:v>16.059999999999999</c:v>
                </c:pt>
                <c:pt idx="2">
                  <c:v>16.940000000000001</c:v>
                </c:pt>
                <c:pt idx="3">
                  <c:v>19</c:v>
                </c:pt>
                <c:pt idx="4">
                  <c:v>24.74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9647432"/>
        <c:axId val="17964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-3.24</c:v>
                </c:pt>
                <c:pt idx="1">
                  <c:v>-0.49</c:v>
                </c:pt>
                <c:pt idx="2">
                  <c:v>0.54</c:v>
                </c:pt>
                <c:pt idx="3">
                  <c:v>2.56</c:v>
                </c:pt>
                <c:pt idx="4">
                  <c:v>3.44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9647432"/>
        <c:axId val="179647824"/>
      </c:lineChart>
      <c:catAx>
        <c:axId val="17964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647824"/>
        <c:crosses val="autoZero"/>
        <c:auto val="1"/>
        <c:lblAlgn val="ctr"/>
        <c:lblOffset val="100"/>
        <c:tickLblSkip val="1"/>
        <c:tickMarkSkip val="1"/>
        <c:noMultiLvlLbl val="0"/>
      </c:catAx>
      <c:valAx>
        <c:axId val="17964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4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0.09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0.26</c:v>
                </c:pt>
                <c:pt idx="2">
                  <c:v>#N/A</c:v>
                </c:pt>
                <c:pt idx="3">
                  <c:v>0.19</c:v>
                </c:pt>
                <c:pt idx="4">
                  <c:v>#N/A</c:v>
                </c:pt>
                <c:pt idx="5">
                  <c:v>0.12</c:v>
                </c:pt>
                <c:pt idx="6">
                  <c:v>#N/A</c:v>
                </c:pt>
                <c:pt idx="7">
                  <c:v>0.12</c:v>
                </c:pt>
                <c:pt idx="8">
                  <c:v>#N/A</c:v>
                </c:pt>
                <c:pt idx="9">
                  <c:v>0.33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0.66</c:v>
                </c:pt>
                <c:pt idx="2">
                  <c:v>#N/A</c:v>
                </c:pt>
                <c:pt idx="3">
                  <c:v>0.86</c:v>
                </c:pt>
                <c:pt idx="4">
                  <c:v>#N/A</c:v>
                </c:pt>
                <c:pt idx="5">
                  <c:v>0.36</c:v>
                </c:pt>
                <c:pt idx="6">
                  <c:v>#N/A</c:v>
                </c:pt>
                <c:pt idx="7">
                  <c:v>0.56999999999999995</c:v>
                </c:pt>
                <c:pt idx="8">
                  <c:v>#N/A</c:v>
                </c:pt>
                <c:pt idx="9">
                  <c:v>0.45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0.34</c:v>
                </c:pt>
                <c:pt idx="2">
                  <c:v>#N/A</c:v>
                </c:pt>
                <c:pt idx="3">
                  <c:v>0.39</c:v>
                </c:pt>
                <c:pt idx="4">
                  <c:v>#N/A</c:v>
                </c:pt>
                <c:pt idx="5">
                  <c:v>0.43</c:v>
                </c:pt>
                <c:pt idx="6">
                  <c:v>#N/A</c:v>
                </c:pt>
                <c:pt idx="7">
                  <c:v>0.44</c:v>
                </c:pt>
                <c:pt idx="8">
                  <c:v>#N/A</c:v>
                </c:pt>
                <c:pt idx="9">
                  <c:v>0.45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0.35</c:v>
                </c:pt>
                <c:pt idx="2">
                  <c:v>#N/A</c:v>
                </c:pt>
                <c:pt idx="3">
                  <c:v>1.01</c:v>
                </c:pt>
                <c:pt idx="4">
                  <c:v>#N/A</c:v>
                </c:pt>
                <c:pt idx="5">
                  <c:v>1.21</c:v>
                </c:pt>
                <c:pt idx="6">
                  <c:v>#N/A</c:v>
                </c:pt>
                <c:pt idx="7">
                  <c:v>1.23</c:v>
                </c:pt>
                <c:pt idx="8">
                  <c:v>#N/A</c:v>
                </c:pt>
                <c:pt idx="9">
                  <c:v>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3.67</c:v>
                </c:pt>
                <c:pt idx="2">
                  <c:v>#N/A</c:v>
                </c:pt>
                <c:pt idx="3">
                  <c:v>2.14</c:v>
                </c:pt>
                <c:pt idx="4">
                  <c:v>#N/A</c:v>
                </c:pt>
                <c:pt idx="5">
                  <c:v>1.1000000000000001</c:v>
                </c:pt>
                <c:pt idx="6">
                  <c:v>#N/A</c:v>
                </c:pt>
                <c:pt idx="7">
                  <c:v>1.4</c:v>
                </c:pt>
                <c:pt idx="8">
                  <c:v>#N/A</c:v>
                </c:pt>
                <c:pt idx="9">
                  <c:v>2.16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12.24</c:v>
                </c:pt>
                <c:pt idx="2">
                  <c:v>#N/A</c:v>
                </c:pt>
                <c:pt idx="3">
                  <c:v>9.98</c:v>
                </c:pt>
                <c:pt idx="4">
                  <c:v>#N/A</c:v>
                </c:pt>
                <c:pt idx="5">
                  <c:v>10.119999999999999</c:v>
                </c:pt>
                <c:pt idx="6">
                  <c:v>#N/A</c:v>
                </c:pt>
                <c:pt idx="7">
                  <c:v>10.28</c:v>
                </c:pt>
                <c:pt idx="8">
                  <c:v>#N/A</c:v>
                </c:pt>
                <c:pt idx="9">
                  <c:v>8.44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インターチェンジ周辺開発事業特別会計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19.690000000000001</c:v>
                </c:pt>
                <c:pt idx="2">
                  <c:v>#N/A</c:v>
                </c:pt>
                <c:pt idx="3">
                  <c:v>19.12</c:v>
                </c:pt>
                <c:pt idx="4">
                  <c:v>#N/A</c:v>
                </c:pt>
                <c:pt idx="5">
                  <c:v>20.47</c:v>
                </c:pt>
                <c:pt idx="6">
                  <c:v>#N/A</c:v>
                </c:pt>
                <c:pt idx="7">
                  <c:v>26.35</c:v>
                </c:pt>
                <c:pt idx="8">
                  <c:v>#N/A</c:v>
                </c:pt>
                <c:pt idx="9">
                  <c:v>8.9600000000000009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9.77</c:v>
                </c:pt>
                <c:pt idx="2">
                  <c:v>#N/A</c:v>
                </c:pt>
                <c:pt idx="3">
                  <c:v>11.57</c:v>
                </c:pt>
                <c:pt idx="4">
                  <c:v>#N/A</c:v>
                </c:pt>
                <c:pt idx="5">
                  <c:v>13.01</c:v>
                </c:pt>
                <c:pt idx="6">
                  <c:v>#N/A</c:v>
                </c:pt>
                <c:pt idx="7">
                  <c:v>13.91</c:v>
                </c:pt>
                <c:pt idx="8">
                  <c:v>#N/A</c:v>
                </c:pt>
                <c:pt idx="9">
                  <c:v>14.8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9648608"/>
        <c:axId val="179649000"/>
      </c:barChart>
      <c:catAx>
        <c:axId val="17964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49000"/>
        <c:crosses val="autoZero"/>
        <c:auto val="1"/>
        <c:lblAlgn val="ctr"/>
        <c:lblOffset val="100"/>
        <c:tickLblSkip val="1"/>
        <c:tickMarkSkip val="1"/>
        <c:noMultiLvlLbl val="0"/>
      </c:catAx>
      <c:valAx>
        <c:axId val="179649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48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2643</c:v>
                </c:pt>
                <c:pt idx="5">
                  <c:v>2683</c:v>
                </c:pt>
                <c:pt idx="8">
                  <c:v>2809</c:v>
                </c:pt>
                <c:pt idx="11">
                  <c:v>2662</c:v>
                </c:pt>
                <c:pt idx="14">
                  <c:v>2686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20</c:v>
                </c:pt>
                <c:pt idx="6">
                  <c:v>20</c:v>
                </c:pt>
                <c:pt idx="9">
                  <c:v>20</c:v>
                </c:pt>
                <c:pt idx="12">
                  <c:v>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16</c:v>
                </c:pt>
                <c:pt idx="6">
                  <c:v>26</c:v>
                </c:pt>
                <c:pt idx="9">
                  <c:v>33</c:v>
                </c:pt>
                <c:pt idx="12">
                  <c:v>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1096</c:v>
                </c:pt>
                <c:pt idx="3">
                  <c:v>1127</c:v>
                </c:pt>
                <c:pt idx="6">
                  <c:v>1117</c:v>
                </c:pt>
                <c:pt idx="9">
                  <c:v>1017</c:v>
                </c:pt>
                <c:pt idx="12">
                  <c:v>991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42</c:v>
                </c:pt>
                <c:pt idx="3">
                  <c:v>46</c:v>
                </c:pt>
                <c:pt idx="6">
                  <c:v>50</c:v>
                </c:pt>
                <c:pt idx="9">
                  <c:v>54</c:v>
                </c:pt>
                <c:pt idx="12">
                  <c:v>51</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2540</c:v>
                </c:pt>
                <c:pt idx="3">
                  <c:v>2474</c:v>
                </c:pt>
                <c:pt idx="6">
                  <c:v>2292</c:v>
                </c:pt>
                <c:pt idx="9">
                  <c:v>2325</c:v>
                </c:pt>
                <c:pt idx="12">
                  <c:v>2428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2033464"/>
        <c:axId val="242033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1069</c:v>
                </c:pt>
                <c:pt idx="2">
                  <c:v>#N/A</c:v>
                </c:pt>
                <c:pt idx="3">
                  <c:v>#N/A</c:v>
                </c:pt>
                <c:pt idx="4">
                  <c:v>1000</c:v>
                </c:pt>
                <c:pt idx="5">
                  <c:v>#N/A</c:v>
                </c:pt>
                <c:pt idx="6">
                  <c:v>#N/A</c:v>
                </c:pt>
                <c:pt idx="7">
                  <c:v>696</c:v>
                </c:pt>
                <c:pt idx="8">
                  <c:v>#N/A</c:v>
                </c:pt>
                <c:pt idx="9">
                  <c:v>#N/A</c:v>
                </c:pt>
                <c:pt idx="10">
                  <c:v>787</c:v>
                </c:pt>
                <c:pt idx="11">
                  <c:v>#N/A</c:v>
                </c:pt>
                <c:pt idx="12">
                  <c:v>#N/A</c:v>
                </c:pt>
                <c:pt idx="13">
                  <c:v>872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2033464"/>
        <c:axId val="242033856"/>
      </c:lineChart>
      <c:catAx>
        <c:axId val="24203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033856"/>
        <c:crosses val="autoZero"/>
        <c:auto val="1"/>
        <c:lblAlgn val="ctr"/>
        <c:lblOffset val="100"/>
        <c:tickLblSkip val="1"/>
        <c:tickMarkSkip val="1"/>
        <c:noMultiLvlLbl val="0"/>
      </c:catAx>
      <c:valAx>
        <c:axId val="242033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3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28013</c:v>
                </c:pt>
                <c:pt idx="5">
                  <c:v>28609</c:v>
                </c:pt>
                <c:pt idx="8">
                  <c:v>28536</c:v>
                </c:pt>
                <c:pt idx="11">
                  <c:v>28741</c:v>
                </c:pt>
                <c:pt idx="14">
                  <c:v>29087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4832</c:v>
                </c:pt>
                <c:pt idx="5">
                  <c:v>4793</c:v>
                </c:pt>
                <c:pt idx="8">
                  <c:v>5201</c:v>
                </c:pt>
                <c:pt idx="11">
                  <c:v>4956</c:v>
                </c:pt>
                <c:pt idx="14">
                  <c:v>4765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9734</c:v>
                </c:pt>
                <c:pt idx="5">
                  <c:v>9878</c:v>
                </c:pt>
                <c:pt idx="8">
                  <c:v>9951</c:v>
                </c:pt>
                <c:pt idx="11">
                  <c:v>10396</c:v>
                </c:pt>
                <c:pt idx="14">
                  <c:v>13560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125</c:v>
                </c:pt>
                <c:pt idx="3">
                  <c:v>95</c:v>
                </c:pt>
                <c:pt idx="6">
                  <c:v>16</c:v>
                </c:pt>
                <c:pt idx="9">
                  <c:v>21</c:v>
                </c:pt>
                <c:pt idx="12">
                  <c:v>100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4687</c:v>
                </c:pt>
                <c:pt idx="3">
                  <c:v>4449</c:v>
                </c:pt>
                <c:pt idx="6">
                  <c:v>4073</c:v>
                </c:pt>
                <c:pt idx="9">
                  <c:v>3842</c:v>
                </c:pt>
                <c:pt idx="12">
                  <c:v>3840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505</c:v>
                </c:pt>
                <c:pt idx="3">
                  <c:v>1078</c:v>
                </c:pt>
                <c:pt idx="6">
                  <c:v>1328</c:v>
                </c:pt>
                <c:pt idx="9">
                  <c:v>1659</c:v>
                </c:pt>
                <c:pt idx="12">
                  <c:v>2058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14850</c:v>
                </c:pt>
                <c:pt idx="3">
                  <c:v>14535</c:v>
                </c:pt>
                <c:pt idx="6">
                  <c:v>13906</c:v>
                </c:pt>
                <c:pt idx="9">
                  <c:v>13031</c:v>
                </c:pt>
                <c:pt idx="12">
                  <c:v>12202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582</c:v>
                </c:pt>
                <c:pt idx="3">
                  <c:v>576</c:v>
                </c:pt>
                <c:pt idx="6">
                  <c:v>221</c:v>
                </c:pt>
                <c:pt idx="9">
                  <c:v>284</c:v>
                </c:pt>
                <c:pt idx="12">
                  <c:v>255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23742</c:v>
                </c:pt>
                <c:pt idx="3">
                  <c:v>24129</c:v>
                </c:pt>
                <c:pt idx="6">
                  <c:v>24682</c:v>
                </c:pt>
                <c:pt idx="9">
                  <c:v>24582</c:v>
                </c:pt>
                <c:pt idx="12">
                  <c:v>24254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2036208"/>
        <c:axId val="24203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1911</c:v>
                </c:pt>
                <c:pt idx="2">
                  <c:v>#N/A</c:v>
                </c:pt>
                <c:pt idx="3">
                  <c:v>#N/A</c:v>
                </c:pt>
                <c:pt idx="4">
                  <c:v>1582</c:v>
                </c:pt>
                <c:pt idx="5">
                  <c:v>#N/A</c:v>
                </c:pt>
                <c:pt idx="6">
                  <c:v>#N/A</c:v>
                </c:pt>
                <c:pt idx="7">
                  <c:v>538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2036208"/>
        <c:axId val="242036600"/>
      </c:lineChart>
      <c:catAx>
        <c:axId val="24203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036600"/>
        <c:crosses val="autoZero"/>
        <c:auto val="1"/>
        <c:lblAlgn val="ctr"/>
        <c:lblOffset val="100"/>
        <c:tickLblSkip val="1"/>
        <c:tickMarkSkip val="1"/>
        <c:noMultiLvlLbl val="0"/>
      </c:catAx>
      <c:valAx>
        <c:axId val="24203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03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{67556586-331F-4747-B828-A41338FAA3E0}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{4356CE0C-27B4-44EF-9175-C1B9D51F02D4}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{FCDC491E-B3F6-49A2-A2CB-DA24495884AA}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{CBFC0E40-43F5-4B42-AACA-28DE00390EEB}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{846380F6-A20D-4E88-944C-B1C79D53C84B}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{BF034A21-A785-49CD-A930-6BE3BC5F06E1}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{7708BE35-C551-48B1-87B7-DD1A7AFAA6B3}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{0C4A4949-0D13-435E-B6CA-583629266740}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{2B68948B-50A8-4C59-9E84-D867AABD2B4B}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{F5F45983-950A-432F-992D-5D0F202731A6}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c:v>
                </c:pt>
              </c:numCache>
            </c:numRef>
          </c:xVal>
          <c:yVal>
            <c:numRef>
              <c:f>公会計指標分析・財政指標組合せ分析表!$K$55:$O$55</c:f>
              <c:numCache>
                <c:formatCode>#,##0.0;"▲ "#,##0.0</c:formatCode>
                <c:ptCount val="5"/>
                <c:pt idx="3">
                  <c:v>35.700000000000003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2035816"/>
        <c:axId val="242035424"/>
      </c:scatterChart>
      <c:valAx>
        <c:axId val="242035816"/>
        <c:scaling>
          <c:orientation val="minMax"/>
          <c:max val="68.400000000000006"/>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035424"/>
        <c:crosses val="autoZero"/>
        <c:crossBetween val="midCat"/>
      </c:valAx>
      <c:valAx>
        <c:axId val="242035424"/>
        <c:scaling>
          <c:orientation val="minMax"/>
          <c:max val="42.9"/>
          <c:min val="28.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035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{51660652-FD91-49DF-8744-98720793D462}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{E4317890-4F1C-443E-97BA-D96FD49A7617}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{C3506E29-FFAA-42D9-87F8-B34E44F1539D}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{38318C81-8E0F-4114-BF3F-5DB257594187}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{FF3FBF81-05CD-426D-B636-A9B5E1E17A34}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7.8</c:v>
                </c:pt>
                <c:pt idx="1">
                  <c:v>7.1</c:v>
                </c:pt>
                <c:pt idx="2">
                  <c:v>5.9</c:v>
                </c:pt>
                <c:pt idx="3">
                  <c:v>5.3</c:v>
                </c:pt>
                <c:pt idx="4">
                  <c:v>5.0999999999999996</c:v>
                </c:pt>
              </c:numCache>
            </c:numRef>
          </c:xVal>
          <c:yVal>
            <c:numRef>
              <c:f>公会計指標分析・財政指標組合せ分析表!$K$73:$O$73</c:f>
              <c:numCache>
                <c:formatCode>#,##0.0;"▲ "#,##0.0</c:formatCode>
                <c:ptCount val="5"/>
                <c:pt idx="0">
                  <c:v>12.4</c:v>
                </c:pt>
                <c:pt idx="1">
                  <c:v>10.1</c:v>
                </c:pt>
                <c:pt idx="2">
                  <c:v>3.5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{20E5834F-CA37-482D-B622-62A9020D5522}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{2E711D13-FDF4-4D5C-B852-54673468C2EF}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{D47C3C38-BA76-48E8-AC39-34E48A91D010}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{4D47F8AF-9FCF-4FB0-A1BA-34D89BE18D95}</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{FF569792-308A-4189-B695-252D53ACCBBC}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7.4</c:v>
                </c:pt>
              </c:numCache>
            </c:numRef>
          </c:xVal>
          <c:yVal>
            <c:numRef>
              <c:f>公会計指標分析・財政指標組合せ分析表!$K$77:$O$77</c:f>
              <c:numCache>
                <c:formatCode>#,##0.0;"▲ "#,##0.0</c:formatCode>
                <c:ptCount val="5"/>
                <c:pt idx="0">
                  <c:v>52.6</c:v>
                </c:pt>
                <c:pt idx="1">
                  <c:v>41.3</c:v>
                </c:pt>
                <c:pt idx="2">
                  <c:v>33</c:v>
                </c:pt>
                <c:pt idx="3">
                  <c:v>35.700000000000003</c:v>
                </c:pt>
                <c:pt idx="4">
                  <c:v>33.9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2034248"/>
        <c:axId val="243063824"/>
      </c:scatterChart>
      <c:valAx>
        <c:axId val="242034248"/>
        <c:scaling>
          <c:orientation val="minMax"/>
          <c:max val="10.79999999999999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3063824"/>
        <c:crosses val="autoZero"/>
        <c:crossBetween val="midCat"/>
      </c:valAx>
      <c:valAx>
        <c:axId val="243063824"/>
        <c:scaling>
          <c:orientation val="minMax"/>
          <c:max val="6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034248"/>
        <c:crosses val="autoZero"/>
        <c:crossBetween val="midCat"/>
        <c:majorUnit val="7.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近年、市債発行額を公債費元金償還額以内に抑制してきたことから、元利償還金が減少傾向にある。今後、庁舎建設などの大規模事業が予定されており、比率の上昇が予想されるため、事業の緊急性・優先性を精査し、市債の発行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市債発行額を公債費元金償還額以内に抑制してきたことから、一般会計等に係る地方債現在高が減少傾向にある。公営企業債繰入金見込額及び組合等負担見込額も引き続き減少していく見込みである。定員適正化計画に基づき職員数の抑制に取り組んでいるため、人口千人当たりの職員数でも類似団体順位が１位であり、退職手当負担見込額も減少していく見込みである。将来の公共施設等の整備に対し、計画的な基金の積み立てを実施しており、現時点では、将来負担比率は算定されてはいないが、庁舎建設などの大規模事業の実施に伴い、市債の増加や基金の取り崩しが予想され、比率が大きく上昇することが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財務書類作成中</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97972</xdr:rowOff>
    </xdr:from>
    <xdr:to>
      <xdr:col>3</xdr:col>
      <xdr:colOff>1170940</xdr:colOff>
      <xdr:row>34</xdr:row>
      <xdr:rowOff>146957</xdr:rowOff>
    </xdr:to>
    <xdr:cxnSp macro="">
      <xdr:nvCxnSpPr>
        <xdr:cNvPr id="69" name="直線コネクタ 68"/>
        <xdr:cNvCxnSpPr/>
      </xdr:nvCxnSpPr>
      <xdr:spPr>
        <a:xfrm flipV="1">
          <a:off x="4760595" y="5508172"/>
          <a:ext cx="1270" cy="124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150784</xdr:rowOff>
    </xdr:from>
    <xdr:ext cx="405111" cy="259045"/>
    <xdr:sp macro="" textlink="">
      <xdr:nvSpPr>
        <xdr:cNvPr id="70" name="有形固定資産減価償却率最小値テキスト"/>
        <xdr:cNvSpPr txBox="1"/>
      </xdr:nvSpPr>
      <xdr:spPr>
        <a:xfrm>
          <a:off x="4813300" y="676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146957</xdr:rowOff>
    </xdr:from>
    <xdr:to>
      <xdr:col>3</xdr:col>
      <xdr:colOff>1260475</xdr:colOff>
      <xdr:row>34</xdr:row>
      <xdr:rowOff>146957</xdr:rowOff>
    </xdr:to>
    <xdr:cxnSp macro="">
      <xdr:nvCxnSpPr>
        <xdr:cNvPr id="71" name="直線コネクタ 70"/>
        <xdr:cNvCxnSpPr/>
      </xdr:nvCxnSpPr>
      <xdr:spPr>
        <a:xfrm>
          <a:off x="4673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44649</xdr:rowOff>
    </xdr:from>
    <xdr:ext cx="405111" cy="259045"/>
    <xdr:sp macro="" textlink="">
      <xdr:nvSpPr>
        <xdr:cNvPr id="72" name="有形固定資産減価償却率最大値テキスト"/>
        <xdr:cNvSpPr txBox="1"/>
      </xdr:nvSpPr>
      <xdr:spPr>
        <a:xfrm>
          <a:off x="4813300" y="5283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27</xdr:row>
      <xdr:rowOff>97972</xdr:rowOff>
    </xdr:from>
    <xdr:to>
      <xdr:col>3</xdr:col>
      <xdr:colOff>1260475</xdr:colOff>
      <xdr:row>27</xdr:row>
      <xdr:rowOff>97972</xdr:rowOff>
    </xdr:to>
    <xdr:cxnSp macro="">
      <xdr:nvCxnSpPr>
        <xdr:cNvPr id="73" name="直線コネクタ 72"/>
        <xdr:cNvCxnSpPr/>
      </xdr:nvCxnSpPr>
      <xdr:spPr>
        <a:xfrm>
          <a:off x="4673600" y="550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4734</xdr:rowOff>
    </xdr:from>
    <xdr:ext cx="405111" cy="259045"/>
    <xdr:sp macro="" textlink="">
      <xdr:nvSpPr>
        <xdr:cNvPr id="74" name="有形固定資産減価償却率平均値テキスト"/>
        <xdr:cNvSpPr txBox="1"/>
      </xdr:nvSpPr>
      <xdr:spPr>
        <a:xfrm>
          <a:off x="4813300" y="5929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26307</xdr:rowOff>
    </xdr:from>
    <xdr:to>
      <xdr:col>3</xdr:col>
      <xdr:colOff>1222375</xdr:colOff>
      <xdr:row>30</xdr:row>
      <xdr:rowOff>127907</xdr:rowOff>
    </xdr:to>
    <xdr:sp macro="" textlink="">
      <xdr:nvSpPr>
        <xdr:cNvPr id="75" name="フローチャート : 判断 74"/>
        <xdr:cNvSpPr/>
      </xdr:nvSpPr>
      <xdr:spPr>
        <a:xfrm>
          <a:off x="47117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22678</xdr:rowOff>
    </xdr:from>
    <xdr:to>
      <xdr:col>3</xdr:col>
      <xdr:colOff>511175</xdr:colOff>
      <xdr:row>32</xdr:row>
      <xdr:rowOff>124278</xdr:rowOff>
    </xdr:to>
    <xdr:sp macro="" textlink="">
      <xdr:nvSpPr>
        <xdr:cNvPr id="76" name="フローチャート : 判断 75"/>
        <xdr:cNvSpPr/>
      </xdr:nvSpPr>
      <xdr:spPr>
        <a:xfrm>
          <a:off x="4000500" y="629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64407</xdr:rowOff>
    </xdr:from>
    <xdr:to>
      <xdr:col>3</xdr:col>
      <xdr:colOff>511175</xdr:colOff>
      <xdr:row>26</xdr:row>
      <xdr:rowOff>166007</xdr:rowOff>
    </xdr:to>
    <xdr:sp macro="" textlink="">
      <xdr:nvSpPr>
        <xdr:cNvPr id="82" name="円/楕円 81"/>
        <xdr:cNvSpPr/>
      </xdr:nvSpPr>
      <xdr:spPr>
        <a:xfrm>
          <a:off x="4000500" y="5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115405</xdr:rowOff>
    </xdr:from>
    <xdr:ext cx="405111" cy="259045"/>
    <xdr:sp macro="" textlink="">
      <xdr:nvSpPr>
        <xdr:cNvPr id="83" name="n_1aveValue有形固定資産減価償却率"/>
        <xdr:cNvSpPr txBox="1"/>
      </xdr:nvSpPr>
      <xdr:spPr>
        <a:xfrm>
          <a:off x="3836043"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11084</xdr:rowOff>
    </xdr:from>
    <xdr:ext cx="405111" cy="259045"/>
    <xdr:sp macro="" textlink="">
      <xdr:nvSpPr>
        <xdr:cNvPr id="84" name="n_1mainValue有形固定資産減価償却率"/>
        <xdr:cNvSpPr txBox="1"/>
      </xdr:nvSpPr>
      <xdr:spPr>
        <a:xfrm>
          <a:off x="3836043" y="50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63500</xdr:rowOff>
    </xdr:from>
    <xdr:to>
      <xdr:col>6</xdr:col>
      <xdr:colOff>510540</xdr:colOff>
      <xdr:row>42</xdr:row>
      <xdr:rowOff>0</xdr:rowOff>
    </xdr:to>
    <xdr:cxnSp macro="">
      <xdr:nvCxnSpPr>
        <xdr:cNvPr id="57" name="直線コネクタ 56"/>
        <xdr:cNvCxnSpPr/>
      </xdr:nvCxnSpPr>
      <xdr:spPr>
        <a:xfrm flipV="1">
          <a:off x="4634865" y="5892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405111" cy="259045"/>
    <xdr:sp macro="" textlink="">
      <xdr:nvSpPr>
        <xdr:cNvPr id="58" name="【道路】&#10;有形固定資産減価償却率最小値テキスト"/>
        <xdr:cNvSpPr txBox="1"/>
      </xdr:nvSpPr>
      <xdr:spPr>
        <a:xfrm>
          <a:off x="4724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9" name="直線コネクタ 58"/>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10177</xdr:rowOff>
    </xdr:from>
    <xdr:ext cx="405111" cy="259045"/>
    <xdr:sp macro="" textlink="">
      <xdr:nvSpPr>
        <xdr:cNvPr id="60" name="【道路】&#10;有形固定資産減価償却率最大値テキスト"/>
        <xdr:cNvSpPr txBox="1"/>
      </xdr:nvSpPr>
      <xdr:spPr>
        <a:xfrm>
          <a:off x="47244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34</xdr:row>
      <xdr:rowOff>63500</xdr:rowOff>
    </xdr:from>
    <xdr:to>
      <xdr:col>6</xdr:col>
      <xdr:colOff>600075</xdr:colOff>
      <xdr:row>34</xdr:row>
      <xdr:rowOff>63500</xdr:rowOff>
    </xdr:to>
    <xdr:cxnSp macro="">
      <xdr:nvCxnSpPr>
        <xdr:cNvPr id="61" name="直線コネクタ 60"/>
        <xdr:cNvCxnSpPr/>
      </xdr:nvCxnSpPr>
      <xdr:spPr>
        <a:xfrm>
          <a:off x="4546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48277</xdr:rowOff>
    </xdr:from>
    <xdr:ext cx="405111" cy="259045"/>
    <xdr:sp macro="" textlink="">
      <xdr:nvSpPr>
        <xdr:cNvPr id="62" name="【道路】&#10;有形固定資産減価償却率平均値テキスト"/>
        <xdr:cNvSpPr txBox="1"/>
      </xdr:nvSpPr>
      <xdr:spPr>
        <a:xfrm>
          <a:off x="47244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69850</xdr:rowOff>
    </xdr:from>
    <xdr:to>
      <xdr:col>6</xdr:col>
      <xdr:colOff>561975</xdr:colOff>
      <xdr:row>38</xdr:row>
      <xdr:rowOff>0</xdr:rowOff>
    </xdr:to>
    <xdr:sp macro="" textlink="">
      <xdr:nvSpPr>
        <xdr:cNvPr id="63" name="フローチャート : 判断 62"/>
        <xdr:cNvSpPr/>
      </xdr:nvSpPr>
      <xdr:spPr>
        <a:xfrm>
          <a:off x="4584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120650</xdr:rowOff>
    </xdr:from>
    <xdr:to>
      <xdr:col>5</xdr:col>
      <xdr:colOff>409575</xdr:colOff>
      <xdr:row>42</xdr:row>
      <xdr:rowOff>50800</xdr:rowOff>
    </xdr:to>
    <xdr:sp macro="" textlink="">
      <xdr:nvSpPr>
        <xdr:cNvPr id="64" name="フローチャート : 判断 63"/>
        <xdr:cNvSpPr/>
      </xdr:nvSpPr>
      <xdr:spPr>
        <a:xfrm>
          <a:off x="3746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6350</xdr:rowOff>
    </xdr:from>
    <xdr:to>
      <xdr:col>5</xdr:col>
      <xdr:colOff>409575</xdr:colOff>
      <xdr:row>37</xdr:row>
      <xdr:rowOff>107950</xdr:rowOff>
    </xdr:to>
    <xdr:sp macro="" textlink="">
      <xdr:nvSpPr>
        <xdr:cNvPr id="70" name="円/楕円 69"/>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41927</xdr:rowOff>
    </xdr:from>
    <xdr:ext cx="405111" cy="259045"/>
    <xdr:sp macro="" textlink="">
      <xdr:nvSpPr>
        <xdr:cNvPr id="71" name="n_1aveValue【道路】&#10;有形固定資産減価償却率"/>
        <xdr:cNvSpPr txBox="1"/>
      </xdr:nvSpPr>
      <xdr:spPr>
        <a:xfrm>
          <a:off x="3582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124477</xdr:rowOff>
    </xdr:from>
    <xdr:ext cx="405111" cy="259045"/>
    <xdr:sp macro="" textlink="">
      <xdr:nvSpPr>
        <xdr:cNvPr id="72" name="n_1mainValue【道路】&#10;有形固定資産減価償却率"/>
        <xdr:cNvSpPr txBox="1"/>
      </xdr:nvSpPr>
      <xdr:spPr>
        <a:xfrm>
          <a:off x="3582043"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5" name="テキスト ボックス 8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97" name="直線コネクタ 96"/>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98"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99" name="直線コネクタ 98"/>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0"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1" name="直線コネクタ 100"/>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43451</xdr:rowOff>
    </xdr:from>
    <xdr:ext cx="534377" cy="259045"/>
    <xdr:sp macro="" textlink="">
      <xdr:nvSpPr>
        <xdr:cNvPr id="102" name="【道路】&#10;一人当たり延長平均値テキスト"/>
        <xdr:cNvSpPr txBox="1"/>
      </xdr:nvSpPr>
      <xdr:spPr>
        <a:xfrm>
          <a:off x="10566400" y="655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3" name="フローチャート : 判断 102"/>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16256</xdr:rowOff>
    </xdr:from>
    <xdr:to>
      <xdr:col>14</xdr:col>
      <xdr:colOff>79375</xdr:colOff>
      <xdr:row>37</xdr:row>
      <xdr:rowOff>117856</xdr:rowOff>
    </xdr:to>
    <xdr:sp macro="" textlink="">
      <xdr:nvSpPr>
        <xdr:cNvPr id="104" name="フローチャート : 判断 103"/>
        <xdr:cNvSpPr/>
      </xdr:nvSpPr>
      <xdr:spPr>
        <a:xfrm>
          <a:off x="9588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101143</xdr:rowOff>
    </xdr:from>
    <xdr:to>
      <xdr:col>14</xdr:col>
      <xdr:colOff>79375</xdr:colOff>
      <xdr:row>40</xdr:row>
      <xdr:rowOff>31293</xdr:rowOff>
    </xdr:to>
    <xdr:sp macro="" textlink="">
      <xdr:nvSpPr>
        <xdr:cNvPr id="110" name="円/楕円 109"/>
        <xdr:cNvSpPr/>
      </xdr:nvSpPr>
      <xdr:spPr>
        <a:xfrm>
          <a:off x="9588500" y="67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134383</xdr:rowOff>
    </xdr:from>
    <xdr:ext cx="534377" cy="259045"/>
    <xdr:sp macro="" textlink="">
      <xdr:nvSpPr>
        <xdr:cNvPr id="111" name="n_1aveValue【道路】&#10;一人当たり延長"/>
        <xdr:cNvSpPr txBox="1"/>
      </xdr:nvSpPr>
      <xdr:spPr>
        <a:xfrm>
          <a:off x="9359410"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20.870</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22420</xdr:rowOff>
    </xdr:from>
    <xdr:ext cx="534377" cy="259045"/>
    <xdr:sp macro="" textlink="">
      <xdr:nvSpPr>
        <xdr:cNvPr id="112" name="n_1mainValue【道路】&#10;一人当たり延長"/>
        <xdr:cNvSpPr txBox="1"/>
      </xdr:nvSpPr>
      <xdr:spPr>
        <a:xfrm>
          <a:off x="9359410" y="68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107442</xdr:rowOff>
    </xdr:from>
    <xdr:to>
      <xdr:col>6</xdr:col>
      <xdr:colOff>510540</xdr:colOff>
      <xdr:row>64</xdr:row>
      <xdr:rowOff>109728</xdr:rowOff>
    </xdr:to>
    <xdr:cxnSp macro="">
      <xdr:nvCxnSpPr>
        <xdr:cNvPr id="135" name="直線コネクタ 134"/>
        <xdr:cNvCxnSpPr/>
      </xdr:nvCxnSpPr>
      <xdr:spPr>
        <a:xfrm flipV="1">
          <a:off x="4634865" y="953719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113555</xdr:rowOff>
    </xdr:from>
    <xdr:ext cx="405111" cy="259045"/>
    <xdr:sp macro="" textlink="">
      <xdr:nvSpPr>
        <xdr:cNvPr id="136" name="【橋りょう・トンネル】&#10;有形固定資産減価償却率最小値テキスト"/>
        <xdr:cNvSpPr txBox="1"/>
      </xdr:nvSpPr>
      <xdr:spPr>
        <a:xfrm>
          <a:off x="4724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64</xdr:row>
      <xdr:rowOff>109728</xdr:rowOff>
    </xdr:from>
    <xdr:to>
      <xdr:col>6</xdr:col>
      <xdr:colOff>600075</xdr:colOff>
      <xdr:row>64</xdr:row>
      <xdr:rowOff>109728</xdr:rowOff>
    </xdr:to>
    <xdr:cxnSp macro="">
      <xdr:nvCxnSpPr>
        <xdr:cNvPr id="137" name="直線コネクタ 136"/>
        <xdr:cNvCxnSpPr/>
      </xdr:nvCxnSpPr>
      <xdr:spPr>
        <a:xfrm>
          <a:off x="4546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54119</xdr:rowOff>
    </xdr:from>
    <xdr:ext cx="405111" cy="259045"/>
    <xdr:sp macro="" textlink="">
      <xdr:nvSpPr>
        <xdr:cNvPr id="138" name="【橋りょう・トンネル】&#10;有形固定資産減価償却率最大値テキスト"/>
        <xdr:cNvSpPr txBox="1"/>
      </xdr:nvSpPr>
      <xdr:spPr>
        <a:xfrm>
          <a:off x="47244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107442</xdr:rowOff>
    </xdr:from>
    <xdr:to>
      <xdr:col>6</xdr:col>
      <xdr:colOff>600075</xdr:colOff>
      <xdr:row>55</xdr:row>
      <xdr:rowOff>107442</xdr:rowOff>
    </xdr:to>
    <xdr:cxnSp macro="">
      <xdr:nvCxnSpPr>
        <xdr:cNvPr id="139" name="直線コネクタ 138"/>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71645</xdr:rowOff>
    </xdr:from>
    <xdr:ext cx="405111" cy="259045"/>
    <xdr:sp macro="" textlink="">
      <xdr:nvSpPr>
        <xdr:cNvPr id="140" name="【橋りょう・トンネル】&#10;有形固定資産減価償却率平均値テキスト"/>
        <xdr:cNvSpPr txBox="1"/>
      </xdr:nvSpPr>
      <xdr:spPr>
        <a:xfrm>
          <a:off x="4724400" y="1087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93218</xdr:rowOff>
    </xdr:from>
    <xdr:to>
      <xdr:col>6</xdr:col>
      <xdr:colOff>561975</xdr:colOff>
      <xdr:row>64</xdr:row>
      <xdr:rowOff>23368</xdr:rowOff>
    </xdr:to>
    <xdr:sp macro="" textlink="">
      <xdr:nvSpPr>
        <xdr:cNvPr id="141" name="フローチャート : 判断 140"/>
        <xdr:cNvSpPr/>
      </xdr:nvSpPr>
      <xdr:spPr>
        <a:xfrm>
          <a:off x="45847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15494</xdr:rowOff>
    </xdr:from>
    <xdr:to>
      <xdr:col>5</xdr:col>
      <xdr:colOff>409575</xdr:colOff>
      <xdr:row>57</xdr:row>
      <xdr:rowOff>117094</xdr:rowOff>
    </xdr:to>
    <xdr:sp macro="" textlink="">
      <xdr:nvSpPr>
        <xdr:cNvPr id="142" name="フローチャート : 判断 141"/>
        <xdr:cNvSpPr/>
      </xdr:nvSpPr>
      <xdr:spPr>
        <a:xfrm>
          <a:off x="3746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47498</xdr:rowOff>
    </xdr:from>
    <xdr:to>
      <xdr:col>5</xdr:col>
      <xdr:colOff>409575</xdr:colOff>
      <xdr:row>55</xdr:row>
      <xdr:rowOff>149098</xdr:rowOff>
    </xdr:to>
    <xdr:sp macro="" textlink="">
      <xdr:nvSpPr>
        <xdr:cNvPr id="148" name="円/楕円 147"/>
        <xdr:cNvSpPr/>
      </xdr:nvSpPr>
      <xdr:spPr>
        <a:xfrm>
          <a:off x="3746500" y="94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108221</xdr:rowOff>
    </xdr:from>
    <xdr:ext cx="405111" cy="259045"/>
    <xdr:sp macro="" textlink="">
      <xdr:nvSpPr>
        <xdr:cNvPr id="149" name="n_1aveValue【橋りょう・トンネル】&#10;有形固定資産減価償却率"/>
        <xdr:cNvSpPr txBox="1"/>
      </xdr:nvSpPr>
      <xdr:spPr>
        <a:xfrm>
          <a:off x="3582043"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165625</xdr:rowOff>
    </xdr:from>
    <xdr:ext cx="405111" cy="259045"/>
    <xdr:sp macro="" textlink="">
      <xdr:nvSpPr>
        <xdr:cNvPr id="150" name="n_1mainValue【橋りょう・トンネル】&#10;有形固定資産減価償却率"/>
        <xdr:cNvSpPr txBox="1"/>
      </xdr:nvSpPr>
      <xdr:spPr>
        <a:xfrm>
          <a:off x="3582043" y="925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2" name="テキスト ボックス 16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4" name="テキスト ボックス 16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6" name="テキスト ボックス 16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8" name="テキスト ボックス 16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72" name="直線コネクタ 171"/>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73"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74" name="直線コネクタ 173"/>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75"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76" name="直線コネクタ 175"/>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80707</xdr:rowOff>
    </xdr:from>
    <xdr:ext cx="599010" cy="259045"/>
    <xdr:sp macro="" textlink="">
      <xdr:nvSpPr>
        <xdr:cNvPr id="177" name="【橋りょう・トンネル】&#10;一人当たり有形固定資産（償却資産）額平均値テキスト"/>
        <xdr:cNvSpPr txBox="1"/>
      </xdr:nvSpPr>
      <xdr:spPr>
        <a:xfrm>
          <a:off x="10566400" y="103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78" name="フローチャート : 判断 177"/>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99482</xdr:rowOff>
    </xdr:from>
    <xdr:to>
      <xdr:col>14</xdr:col>
      <xdr:colOff>79375</xdr:colOff>
      <xdr:row>60</xdr:row>
      <xdr:rowOff>29632</xdr:rowOff>
    </xdr:to>
    <xdr:sp macro="" textlink="">
      <xdr:nvSpPr>
        <xdr:cNvPr id="179" name="フローチャート : 判断 178"/>
        <xdr:cNvSpPr/>
      </xdr:nvSpPr>
      <xdr:spPr>
        <a:xfrm>
          <a:off x="9588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153879</xdr:rowOff>
    </xdr:from>
    <xdr:to>
      <xdr:col>14</xdr:col>
      <xdr:colOff>79375</xdr:colOff>
      <xdr:row>61</xdr:row>
      <xdr:rowOff>84029</xdr:rowOff>
    </xdr:to>
    <xdr:sp macro="" textlink="">
      <xdr:nvSpPr>
        <xdr:cNvPr id="185" name="円/楕円 184"/>
        <xdr:cNvSpPr/>
      </xdr:nvSpPr>
      <xdr:spPr>
        <a:xfrm>
          <a:off x="9588500" y="104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46159</xdr:rowOff>
    </xdr:from>
    <xdr:ext cx="599010" cy="259045"/>
    <xdr:sp macro="" textlink="">
      <xdr:nvSpPr>
        <xdr:cNvPr id="186" name="n_1aveValue【橋りょう・トンネル】&#10;一人当たり有形固定資産（償却資産）額"/>
        <xdr:cNvSpPr txBox="1"/>
      </xdr:nvSpPr>
      <xdr:spPr>
        <a:xfrm>
          <a:off x="9327094"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154,630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75156</xdr:rowOff>
    </xdr:from>
    <xdr:ext cx="599010" cy="259045"/>
    <xdr:sp macro="" textlink="">
      <xdr:nvSpPr>
        <xdr:cNvPr id="187" name="n_1mainValue【橋りょう・トンネル】&#10;一人当たり有形固定資産（償却資産）額"/>
        <xdr:cNvSpPr txBox="1"/>
      </xdr:nvSpPr>
      <xdr:spPr>
        <a:xfrm>
          <a:off x="9327094" y="105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84</xdr:row>
      <xdr:rowOff>170687</xdr:rowOff>
    </xdr:to>
    <xdr:cxnSp macro="">
      <xdr:nvCxnSpPr>
        <xdr:cNvPr id="210" name="直線コネクタ 209"/>
        <xdr:cNvCxnSpPr/>
      </xdr:nvCxnSpPr>
      <xdr:spPr>
        <a:xfrm flipV="1">
          <a:off x="4634865" y="13520928"/>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3064</xdr:rowOff>
    </xdr:from>
    <xdr:ext cx="405111" cy="259045"/>
    <xdr:sp macro="" textlink="">
      <xdr:nvSpPr>
        <xdr:cNvPr id="211" name="【公営住宅】&#10;有形固定資産減価償却率最小値テキスト"/>
        <xdr:cNvSpPr txBox="1"/>
      </xdr:nvSpPr>
      <xdr:spPr>
        <a:xfrm>
          <a:off x="4724400" y="1457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84</xdr:row>
      <xdr:rowOff>170687</xdr:rowOff>
    </xdr:from>
    <xdr:to>
      <xdr:col>6</xdr:col>
      <xdr:colOff>600075</xdr:colOff>
      <xdr:row>84</xdr:row>
      <xdr:rowOff>170687</xdr:rowOff>
    </xdr:to>
    <xdr:cxnSp macro="">
      <xdr:nvCxnSpPr>
        <xdr:cNvPr id="212" name="直線コネクタ 211"/>
        <xdr:cNvCxnSpPr/>
      </xdr:nvCxnSpPr>
      <xdr:spPr>
        <a:xfrm>
          <a:off x="4546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13"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4" name="直線コネクタ 213"/>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15"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16" name="フローチャート : 判断 215"/>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90170</xdr:rowOff>
    </xdr:from>
    <xdr:to>
      <xdr:col>5</xdr:col>
      <xdr:colOff>409575</xdr:colOff>
      <xdr:row>82</xdr:row>
      <xdr:rowOff>20320</xdr:rowOff>
    </xdr:to>
    <xdr:sp macro="" textlink="">
      <xdr:nvSpPr>
        <xdr:cNvPr id="217" name="フローチャート : 判断 216"/>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161037</xdr:rowOff>
    </xdr:from>
    <xdr:to>
      <xdr:col>5</xdr:col>
      <xdr:colOff>409575</xdr:colOff>
      <xdr:row>83</xdr:row>
      <xdr:rowOff>91187</xdr:rowOff>
    </xdr:to>
    <xdr:sp macro="" textlink="">
      <xdr:nvSpPr>
        <xdr:cNvPr id="223" name="円/楕円 222"/>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36847</xdr:rowOff>
    </xdr:from>
    <xdr:ext cx="405111" cy="259045"/>
    <xdr:sp macro="" textlink="">
      <xdr:nvSpPr>
        <xdr:cNvPr id="224" name="n_1aveValue【公営住宅】&#10;有形固定資産減価償却率"/>
        <xdr:cNvSpPr txBox="1"/>
      </xdr:nvSpPr>
      <xdr:spPr>
        <a:xfrm>
          <a:off x="3582043"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82314</xdr:rowOff>
    </xdr:from>
    <xdr:ext cx="405111" cy="259045"/>
    <xdr:sp macro="" textlink="">
      <xdr:nvSpPr>
        <xdr:cNvPr id="225" name="n_1mainValue【公営住宅】&#10;有形固定資産減価償却率"/>
        <xdr:cNvSpPr txBox="1"/>
      </xdr:nvSpPr>
      <xdr:spPr>
        <a:xfrm>
          <a:off x="3582043"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6" name="テキスト ボックス 23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50" name="直線コネクタ 249"/>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51"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52" name="直線コネクタ 251"/>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53"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54" name="直線コネクタ 253"/>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161941</xdr:rowOff>
    </xdr:from>
    <xdr:ext cx="469744" cy="259045"/>
    <xdr:sp macro="" textlink="">
      <xdr:nvSpPr>
        <xdr:cNvPr id="255" name="【公営住宅】&#10;一人当たり面積平均値テキスト"/>
        <xdr:cNvSpPr txBox="1"/>
      </xdr:nvSpPr>
      <xdr:spPr>
        <a:xfrm>
          <a:off x="10566400" y="14220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56" name="フローチャート : 判断 255"/>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80645</xdr:rowOff>
    </xdr:from>
    <xdr:to>
      <xdr:col>14</xdr:col>
      <xdr:colOff>79375</xdr:colOff>
      <xdr:row>83</xdr:row>
      <xdr:rowOff>10795</xdr:rowOff>
    </xdr:to>
    <xdr:sp macro="" textlink="">
      <xdr:nvSpPr>
        <xdr:cNvPr id="257" name="フローチャート : 判断 256"/>
        <xdr:cNvSpPr/>
      </xdr:nvSpPr>
      <xdr:spPr>
        <a:xfrm>
          <a:off x="9588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82550</xdr:rowOff>
    </xdr:from>
    <xdr:to>
      <xdr:col>14</xdr:col>
      <xdr:colOff>79375</xdr:colOff>
      <xdr:row>84</xdr:row>
      <xdr:rowOff>12700</xdr:rowOff>
    </xdr:to>
    <xdr:sp macro="" textlink="">
      <xdr:nvSpPr>
        <xdr:cNvPr id="263" name="円/楕円 262"/>
        <xdr:cNvSpPr/>
      </xdr:nvSpPr>
      <xdr:spPr>
        <a:xfrm>
          <a:off x="958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27322</xdr:rowOff>
    </xdr:from>
    <xdr:ext cx="469744" cy="259045"/>
    <xdr:sp macro="" textlink="">
      <xdr:nvSpPr>
        <xdr:cNvPr id="264" name="n_1aveValue【公営住宅】&#10;一人当たり面積"/>
        <xdr:cNvSpPr txBox="1"/>
      </xdr:nvSpPr>
      <xdr:spPr>
        <a:xfrm>
          <a:off x="93917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3827</xdr:rowOff>
    </xdr:from>
    <xdr:ext cx="469744" cy="259045"/>
    <xdr:sp macro="" textlink="">
      <xdr:nvSpPr>
        <xdr:cNvPr id="265" name="n_1mainValue【公営住宅】&#10;一人当たり面積"/>
        <xdr:cNvSpPr txBox="1"/>
      </xdr:nvSpPr>
      <xdr:spPr>
        <a:xfrm>
          <a:off x="9391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165354</xdr:rowOff>
    </xdr:from>
    <xdr:to>
      <xdr:col>23</xdr:col>
      <xdr:colOff>516889</xdr:colOff>
      <xdr:row>38</xdr:row>
      <xdr:rowOff>12192</xdr:rowOff>
    </xdr:to>
    <xdr:cxnSp macro="">
      <xdr:nvCxnSpPr>
        <xdr:cNvPr id="304" name="直線コネクタ 303"/>
        <xdr:cNvCxnSpPr/>
      </xdr:nvCxnSpPr>
      <xdr:spPr>
        <a:xfrm flipV="1">
          <a:off x="16318864" y="5823204"/>
          <a:ext cx="0" cy="70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16019</xdr:rowOff>
    </xdr:from>
    <xdr:ext cx="405111" cy="259045"/>
    <xdr:sp macro="" textlink="">
      <xdr:nvSpPr>
        <xdr:cNvPr id="305" name="【認定こども園・幼稚園・保育所】&#10;有形固定資産減価償却率最小値テキスト"/>
        <xdr:cNvSpPr txBox="1"/>
      </xdr:nvSpPr>
      <xdr:spPr>
        <a:xfrm>
          <a:off x="16408400" y="653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38</xdr:row>
      <xdr:rowOff>12192</xdr:rowOff>
    </xdr:from>
    <xdr:to>
      <xdr:col>23</xdr:col>
      <xdr:colOff>606425</xdr:colOff>
      <xdr:row>38</xdr:row>
      <xdr:rowOff>12192</xdr:rowOff>
    </xdr:to>
    <xdr:cxnSp macro="">
      <xdr:nvCxnSpPr>
        <xdr:cNvPr id="306" name="直線コネクタ 305"/>
        <xdr:cNvCxnSpPr/>
      </xdr:nvCxnSpPr>
      <xdr:spPr>
        <a:xfrm>
          <a:off x="16230600" y="652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112031</xdr:rowOff>
    </xdr:from>
    <xdr:ext cx="405111" cy="259045"/>
    <xdr:sp macro="" textlink="">
      <xdr:nvSpPr>
        <xdr:cNvPr id="307" name="【認定こども園・幼稚園・保育所】&#10;有形固定資産減価償却率最大値テキスト"/>
        <xdr:cNvSpPr txBox="1"/>
      </xdr:nvSpPr>
      <xdr:spPr>
        <a:xfrm>
          <a:off x="16408400" y="559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33</xdr:row>
      <xdr:rowOff>165354</xdr:rowOff>
    </xdr:from>
    <xdr:to>
      <xdr:col>23</xdr:col>
      <xdr:colOff>606425</xdr:colOff>
      <xdr:row>33</xdr:row>
      <xdr:rowOff>165354</xdr:rowOff>
    </xdr:to>
    <xdr:cxnSp macro="">
      <xdr:nvCxnSpPr>
        <xdr:cNvPr id="308" name="直線コネクタ 307"/>
        <xdr:cNvCxnSpPr/>
      </xdr:nvCxnSpPr>
      <xdr:spPr>
        <a:xfrm>
          <a:off x="16230600" y="582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159275</xdr:rowOff>
    </xdr:from>
    <xdr:ext cx="405111" cy="259045"/>
    <xdr:sp macro="" textlink="">
      <xdr:nvSpPr>
        <xdr:cNvPr id="309" name="【認定こども園・幼稚園・保育所】&#10;有形固定資産減価償却率平均値テキスト"/>
        <xdr:cNvSpPr txBox="1"/>
      </xdr:nvSpPr>
      <xdr:spPr>
        <a:xfrm>
          <a:off x="16408400" y="633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xdr:rowOff>
    </xdr:from>
    <xdr:to>
      <xdr:col>23</xdr:col>
      <xdr:colOff>568325</xdr:colOff>
      <xdr:row>37</xdr:row>
      <xdr:rowOff>110998</xdr:rowOff>
    </xdr:to>
    <xdr:sp macro="" textlink="">
      <xdr:nvSpPr>
        <xdr:cNvPr id="310" name="フローチャート : 判断 309"/>
        <xdr:cNvSpPr/>
      </xdr:nvSpPr>
      <xdr:spPr>
        <a:xfrm>
          <a:off x="162687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32258</xdr:rowOff>
    </xdr:from>
    <xdr:to>
      <xdr:col>22</xdr:col>
      <xdr:colOff>415925</xdr:colOff>
      <xdr:row>41</xdr:row>
      <xdr:rowOff>133858</xdr:rowOff>
    </xdr:to>
    <xdr:sp macro="" textlink="">
      <xdr:nvSpPr>
        <xdr:cNvPr id="311" name="フローチャート : 判断 310"/>
        <xdr:cNvSpPr/>
      </xdr:nvSpPr>
      <xdr:spPr>
        <a:xfrm>
          <a:off x="15430500" y="70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13970</xdr:rowOff>
    </xdr:from>
    <xdr:to>
      <xdr:col>22</xdr:col>
      <xdr:colOff>415925</xdr:colOff>
      <xdr:row>37</xdr:row>
      <xdr:rowOff>115570</xdr:rowOff>
    </xdr:to>
    <xdr:sp macro="" textlink="">
      <xdr:nvSpPr>
        <xdr:cNvPr id="317" name="円/楕円 316"/>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124985</xdr:rowOff>
    </xdr:from>
    <xdr:ext cx="405111" cy="259045"/>
    <xdr:sp macro="" textlink="">
      <xdr:nvSpPr>
        <xdr:cNvPr id="318" name="n_1aveValue【認定こども園・幼稚園・保育所】&#10;有形固定資産減価償却率"/>
        <xdr:cNvSpPr txBox="1"/>
      </xdr:nvSpPr>
      <xdr:spPr>
        <a:xfrm>
          <a:off x="15266043"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132097</xdr:rowOff>
    </xdr:from>
    <xdr:ext cx="405111" cy="259045"/>
    <xdr:sp macro="" textlink="">
      <xdr:nvSpPr>
        <xdr:cNvPr id="319" name="n_1mainValue【認定こども園・幼稚園・保育所】&#10;有形固定資産減価償却率"/>
        <xdr:cNvSpPr txBox="1"/>
      </xdr:nvSpPr>
      <xdr:spPr>
        <a:xfrm>
          <a:off x="15266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1" name="テキスト ボックス 3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3" name="テキスト ボックス 3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5" name="テキスト ボックス 3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7" name="テキスト ボックス 3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9" name="テキスト ボックス 3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40</xdr:row>
      <xdr:rowOff>7620</xdr:rowOff>
    </xdr:to>
    <xdr:cxnSp macro="">
      <xdr:nvCxnSpPr>
        <xdr:cNvPr id="343" name="直線コネクタ 342"/>
        <xdr:cNvCxnSpPr/>
      </xdr:nvCxnSpPr>
      <xdr:spPr>
        <a:xfrm flipV="1">
          <a:off x="22160864" y="5859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11447</xdr:rowOff>
    </xdr:from>
    <xdr:ext cx="469744" cy="259045"/>
    <xdr:sp macro="" textlink="">
      <xdr:nvSpPr>
        <xdr:cNvPr id="344" name="【認定こども園・幼稚園・保育所】&#10;一人当たり面積最小値テキスト"/>
        <xdr:cNvSpPr txBox="1"/>
      </xdr:nvSpPr>
      <xdr:spPr>
        <a:xfrm>
          <a:off x="222504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40</xdr:row>
      <xdr:rowOff>7620</xdr:rowOff>
    </xdr:from>
    <xdr:to>
      <xdr:col>32</xdr:col>
      <xdr:colOff>276225</xdr:colOff>
      <xdr:row>40</xdr:row>
      <xdr:rowOff>7620</xdr:rowOff>
    </xdr:to>
    <xdr:cxnSp macro="">
      <xdr:nvCxnSpPr>
        <xdr:cNvPr id="345" name="直線コネクタ 344"/>
        <xdr:cNvCxnSpPr/>
      </xdr:nvCxnSpPr>
      <xdr:spPr>
        <a:xfrm>
          <a:off x="22072600"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4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47" name="直線コネクタ 34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45737</xdr:rowOff>
    </xdr:from>
    <xdr:ext cx="469744" cy="259045"/>
    <xdr:sp macro="" textlink="">
      <xdr:nvSpPr>
        <xdr:cNvPr id="348" name="【認定こども園・幼稚園・保育所】&#10;一人当たり面積平均値テキスト"/>
        <xdr:cNvSpPr txBox="1"/>
      </xdr:nvSpPr>
      <xdr:spPr>
        <a:xfrm>
          <a:off x="22250400" y="638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67310</xdr:rowOff>
    </xdr:from>
    <xdr:to>
      <xdr:col>32</xdr:col>
      <xdr:colOff>238125</xdr:colOff>
      <xdr:row>37</xdr:row>
      <xdr:rowOff>168910</xdr:rowOff>
    </xdr:to>
    <xdr:sp macro="" textlink="">
      <xdr:nvSpPr>
        <xdr:cNvPr id="349" name="フローチャート : 判断 348"/>
        <xdr:cNvSpPr/>
      </xdr:nvSpPr>
      <xdr:spPr>
        <a:xfrm>
          <a:off x="22110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50" name="フローチャート : 判断 349"/>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36830</xdr:rowOff>
    </xdr:from>
    <xdr:to>
      <xdr:col>31</xdr:col>
      <xdr:colOff>85725</xdr:colOff>
      <xdr:row>41</xdr:row>
      <xdr:rowOff>138430</xdr:rowOff>
    </xdr:to>
    <xdr:sp macro="" textlink="">
      <xdr:nvSpPr>
        <xdr:cNvPr id="356" name="円/楕円 355"/>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78757</xdr:rowOff>
    </xdr:from>
    <xdr:ext cx="469744" cy="259045"/>
    <xdr:sp macro="" textlink="">
      <xdr:nvSpPr>
        <xdr:cNvPr id="357" name="n_1aveValue【認定こども園・幼稚園・保育所】&#10;一人当たり面積"/>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129557</xdr:rowOff>
    </xdr:from>
    <xdr:ext cx="469744" cy="259045"/>
    <xdr:sp macro="" textlink="">
      <xdr:nvSpPr>
        <xdr:cNvPr id="358"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1" name="テキスト ボックス 3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1" name="テキスト ボックス 3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xdr:rowOff>
    </xdr:from>
    <xdr:to>
      <xdr:col>23</xdr:col>
      <xdr:colOff>516889</xdr:colOff>
      <xdr:row>64</xdr:row>
      <xdr:rowOff>99060</xdr:rowOff>
    </xdr:to>
    <xdr:cxnSp macro="">
      <xdr:nvCxnSpPr>
        <xdr:cNvPr id="383" name="直線コネクタ 382"/>
        <xdr:cNvCxnSpPr/>
      </xdr:nvCxnSpPr>
      <xdr:spPr>
        <a:xfrm flipV="1">
          <a:off x="16318864" y="96164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102887</xdr:rowOff>
    </xdr:from>
    <xdr:ext cx="405111" cy="259045"/>
    <xdr:sp macro="" textlink="">
      <xdr:nvSpPr>
        <xdr:cNvPr id="384" name="【学校施設】&#10;有形固定資産減価償却率最小値テキスト"/>
        <xdr:cNvSpPr txBox="1"/>
      </xdr:nvSpPr>
      <xdr:spPr>
        <a:xfrm>
          <a:off x="164084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64</xdr:row>
      <xdr:rowOff>99060</xdr:rowOff>
    </xdr:from>
    <xdr:to>
      <xdr:col>23</xdr:col>
      <xdr:colOff>606425</xdr:colOff>
      <xdr:row>64</xdr:row>
      <xdr:rowOff>99060</xdr:rowOff>
    </xdr:to>
    <xdr:cxnSp macro="">
      <xdr:nvCxnSpPr>
        <xdr:cNvPr id="385" name="直線コネクタ 384"/>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133367</xdr:rowOff>
    </xdr:from>
    <xdr:ext cx="405111" cy="259045"/>
    <xdr:sp macro="" textlink="">
      <xdr:nvSpPr>
        <xdr:cNvPr id="386" name="【学校施設】&#10;有形固定資産減価償却率最大値テキスト"/>
        <xdr:cNvSpPr txBox="1"/>
      </xdr:nvSpPr>
      <xdr:spPr>
        <a:xfrm>
          <a:off x="16408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56</xdr:row>
      <xdr:rowOff>15240</xdr:rowOff>
    </xdr:from>
    <xdr:to>
      <xdr:col>23</xdr:col>
      <xdr:colOff>606425</xdr:colOff>
      <xdr:row>56</xdr:row>
      <xdr:rowOff>15240</xdr:rowOff>
    </xdr:to>
    <xdr:cxnSp macro="">
      <xdr:nvCxnSpPr>
        <xdr:cNvPr id="387" name="直線コネクタ 386"/>
        <xdr:cNvCxnSpPr/>
      </xdr:nvCxnSpPr>
      <xdr:spPr>
        <a:xfrm>
          <a:off x="16230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49547</xdr:rowOff>
    </xdr:from>
    <xdr:ext cx="405111" cy="259045"/>
    <xdr:sp macro="" textlink="">
      <xdr:nvSpPr>
        <xdr:cNvPr id="388" name="【学校施設】&#10;有形固定資産減価償却率平均値テキスト"/>
        <xdr:cNvSpPr txBox="1"/>
      </xdr:nvSpPr>
      <xdr:spPr>
        <a:xfrm>
          <a:off x="16408400" y="1033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71120</xdr:rowOff>
    </xdr:from>
    <xdr:to>
      <xdr:col>23</xdr:col>
      <xdr:colOff>568325</xdr:colOff>
      <xdr:row>61</xdr:row>
      <xdr:rowOff>1270</xdr:rowOff>
    </xdr:to>
    <xdr:sp macro="" textlink="">
      <xdr:nvSpPr>
        <xdr:cNvPr id="389" name="フローチャート : 判断 388"/>
        <xdr:cNvSpPr/>
      </xdr:nvSpPr>
      <xdr:spPr>
        <a:xfrm>
          <a:off x="162687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124460</xdr:rowOff>
    </xdr:from>
    <xdr:to>
      <xdr:col>22</xdr:col>
      <xdr:colOff>415925</xdr:colOff>
      <xdr:row>61</xdr:row>
      <xdr:rowOff>54610</xdr:rowOff>
    </xdr:to>
    <xdr:sp macro="" textlink="">
      <xdr:nvSpPr>
        <xdr:cNvPr id="390" name="フローチャート : 判断 389"/>
        <xdr:cNvSpPr/>
      </xdr:nvSpPr>
      <xdr:spPr>
        <a:xfrm>
          <a:off x="1543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40640</xdr:rowOff>
    </xdr:from>
    <xdr:to>
      <xdr:col>22</xdr:col>
      <xdr:colOff>415925</xdr:colOff>
      <xdr:row>56</xdr:row>
      <xdr:rowOff>142240</xdr:rowOff>
    </xdr:to>
    <xdr:sp macro="" textlink="">
      <xdr:nvSpPr>
        <xdr:cNvPr id="396" name="円/楕円 395"/>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45737</xdr:rowOff>
    </xdr:from>
    <xdr:ext cx="405111" cy="259045"/>
    <xdr:sp macro="" textlink="">
      <xdr:nvSpPr>
        <xdr:cNvPr id="397" name="n_1aveValue【学校施設】&#10;有形固定資産減価償却率"/>
        <xdr:cNvSpPr txBox="1"/>
      </xdr:nvSpPr>
      <xdr:spPr>
        <a:xfrm>
          <a:off x="15266043"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158767</xdr:rowOff>
    </xdr:from>
    <xdr:ext cx="405111" cy="259045"/>
    <xdr:sp macro="" textlink="">
      <xdr:nvSpPr>
        <xdr:cNvPr id="398" name="n_1mainValue【学校施設】&#10;有形固定資産減価償却率"/>
        <xdr:cNvSpPr txBox="1"/>
      </xdr:nvSpPr>
      <xdr:spPr>
        <a:xfrm>
          <a:off x="15266043"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0" name="直線コネクタ 4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1" name="テキスト ボックス 4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2" name="直線コネクタ 4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3" name="テキスト ボックス 4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4" name="直線コネクタ 4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5" name="テキスト ボックス 4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6" name="直線コネクタ 4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7" name="テキスト ボックス 4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8" name="直線コネクタ 4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9" name="テキスト ボックス 4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68580</xdr:rowOff>
    </xdr:from>
    <xdr:to>
      <xdr:col>32</xdr:col>
      <xdr:colOff>186689</xdr:colOff>
      <xdr:row>63</xdr:row>
      <xdr:rowOff>95250</xdr:rowOff>
    </xdr:to>
    <xdr:cxnSp macro="">
      <xdr:nvCxnSpPr>
        <xdr:cNvPr id="423" name="直線コネクタ 422"/>
        <xdr:cNvCxnSpPr/>
      </xdr:nvCxnSpPr>
      <xdr:spPr>
        <a:xfrm flipV="1">
          <a:off x="22160864" y="1001268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4" name="【学校施設】&#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25" name="直線コネクタ 424"/>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15257</xdr:rowOff>
    </xdr:from>
    <xdr:ext cx="469744" cy="259045"/>
    <xdr:sp macro="" textlink="">
      <xdr:nvSpPr>
        <xdr:cNvPr id="426" name="【学校施設】&#10;一人当たり面積最大値テキスト"/>
        <xdr:cNvSpPr txBox="1"/>
      </xdr:nvSpPr>
      <xdr:spPr>
        <a:xfrm>
          <a:off x="22250400" y="978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58</xdr:row>
      <xdr:rowOff>68580</xdr:rowOff>
    </xdr:from>
    <xdr:to>
      <xdr:col>32</xdr:col>
      <xdr:colOff>276225</xdr:colOff>
      <xdr:row>58</xdr:row>
      <xdr:rowOff>68580</xdr:rowOff>
    </xdr:to>
    <xdr:cxnSp macro="">
      <xdr:nvCxnSpPr>
        <xdr:cNvPr id="427" name="直線コネクタ 426"/>
        <xdr:cNvCxnSpPr/>
      </xdr:nvCxnSpPr>
      <xdr:spPr>
        <a:xfrm>
          <a:off x="22072600" y="1001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28"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29" name="フローチャート : 判断 428"/>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36830</xdr:rowOff>
    </xdr:from>
    <xdr:to>
      <xdr:col>31</xdr:col>
      <xdr:colOff>85725</xdr:colOff>
      <xdr:row>56</xdr:row>
      <xdr:rowOff>138430</xdr:rowOff>
    </xdr:to>
    <xdr:sp macro="" textlink="">
      <xdr:nvSpPr>
        <xdr:cNvPr id="430" name="フローチャート : 判断 429"/>
        <xdr:cNvSpPr/>
      </xdr:nvSpPr>
      <xdr:spPr>
        <a:xfrm>
          <a:off x="21272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13970</xdr:rowOff>
    </xdr:from>
    <xdr:to>
      <xdr:col>31</xdr:col>
      <xdr:colOff>85725</xdr:colOff>
      <xdr:row>55</xdr:row>
      <xdr:rowOff>115570</xdr:rowOff>
    </xdr:to>
    <xdr:sp macro="" textlink="">
      <xdr:nvSpPr>
        <xdr:cNvPr id="436" name="円/楕円 435"/>
        <xdr:cNvSpPr/>
      </xdr:nvSpPr>
      <xdr:spPr>
        <a:xfrm>
          <a:off x="21272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129557</xdr:rowOff>
    </xdr:from>
    <xdr:ext cx="469744" cy="259045"/>
    <xdr:sp macro="" textlink="">
      <xdr:nvSpPr>
        <xdr:cNvPr id="437" name="n_1aveValue【学校施設】&#10;一人当たり面積"/>
        <xdr:cNvSpPr txBox="1"/>
      </xdr:nvSpPr>
      <xdr:spPr>
        <a:xfrm>
          <a:off x="21075727" y="97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1.857</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132097</xdr:rowOff>
    </xdr:from>
    <xdr:ext cx="469744" cy="259045"/>
    <xdr:sp macro="" textlink="">
      <xdr:nvSpPr>
        <xdr:cNvPr id="438" name="n_1mainValue【学校施設】&#10;一人当たり面積"/>
        <xdr:cNvSpPr txBox="1"/>
      </xdr:nvSpPr>
      <xdr:spPr>
        <a:xfrm>
          <a:off x="21075727" y="921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9" name="テキスト ボックス 4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0" name="直線コネクタ 4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1" name="テキスト ボックス 4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2" name="直線コネクタ 4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3" name="テキスト ボックス 4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4" name="直線コネクタ 4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5" name="テキスト ボックス 4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6" name="直線コネクタ 4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7" name="テキスト ボックス 4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8" name="直線コネクタ 4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9" name="テキスト ボックス 4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83</xdr:row>
      <xdr:rowOff>20955</xdr:rowOff>
    </xdr:from>
    <xdr:to>
      <xdr:col>23</xdr:col>
      <xdr:colOff>516889</xdr:colOff>
      <xdr:row>85</xdr:row>
      <xdr:rowOff>99061</xdr:rowOff>
    </xdr:to>
    <xdr:cxnSp macro="">
      <xdr:nvCxnSpPr>
        <xdr:cNvPr id="463" name="直線コネクタ 462"/>
        <xdr:cNvCxnSpPr/>
      </xdr:nvCxnSpPr>
      <xdr:spPr>
        <a:xfrm flipV="1">
          <a:off x="16318864" y="14251305"/>
          <a:ext cx="0" cy="42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102888</xdr:rowOff>
    </xdr:from>
    <xdr:ext cx="405111" cy="259045"/>
    <xdr:sp macro="" textlink="">
      <xdr:nvSpPr>
        <xdr:cNvPr id="464" name="【児童館】&#10;有形固定資産減価償却率最小値テキスト"/>
        <xdr:cNvSpPr txBox="1"/>
      </xdr:nvSpPr>
      <xdr:spPr>
        <a:xfrm>
          <a:off x="16408400"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23</xdr:col>
      <xdr:colOff>428625</xdr:colOff>
      <xdr:row>85</xdr:row>
      <xdr:rowOff>99061</xdr:rowOff>
    </xdr:from>
    <xdr:to>
      <xdr:col>23</xdr:col>
      <xdr:colOff>606425</xdr:colOff>
      <xdr:row>85</xdr:row>
      <xdr:rowOff>99061</xdr:rowOff>
    </xdr:to>
    <xdr:cxnSp macro="">
      <xdr:nvCxnSpPr>
        <xdr:cNvPr id="465" name="直線コネクタ 464"/>
        <xdr:cNvCxnSpPr/>
      </xdr:nvCxnSpPr>
      <xdr:spPr>
        <a:xfrm>
          <a:off x="16230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139082</xdr:rowOff>
    </xdr:from>
    <xdr:ext cx="405111" cy="259045"/>
    <xdr:sp macro="" textlink="">
      <xdr:nvSpPr>
        <xdr:cNvPr id="466" name="【児童館】&#10;有形固定資産減価償却率最大値テキスト"/>
        <xdr:cNvSpPr txBox="1"/>
      </xdr:nvSpPr>
      <xdr:spPr>
        <a:xfrm>
          <a:off x="16408400"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83</xdr:row>
      <xdr:rowOff>20955</xdr:rowOff>
    </xdr:from>
    <xdr:to>
      <xdr:col>23</xdr:col>
      <xdr:colOff>606425</xdr:colOff>
      <xdr:row>83</xdr:row>
      <xdr:rowOff>20955</xdr:rowOff>
    </xdr:to>
    <xdr:cxnSp macro="">
      <xdr:nvCxnSpPr>
        <xdr:cNvPr id="467" name="直線コネクタ 466"/>
        <xdr:cNvCxnSpPr/>
      </xdr:nvCxnSpPr>
      <xdr:spPr>
        <a:xfrm>
          <a:off x="16230600" y="1425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68" name="【児童館】&#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69" name="フローチャート : 判断 468"/>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151130</xdr:rowOff>
    </xdr:from>
    <xdr:to>
      <xdr:col>22</xdr:col>
      <xdr:colOff>415925</xdr:colOff>
      <xdr:row>82</xdr:row>
      <xdr:rowOff>81280</xdr:rowOff>
    </xdr:to>
    <xdr:sp macro="" textlink="">
      <xdr:nvSpPr>
        <xdr:cNvPr id="470" name="フローチャート : 判断 469"/>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76" name="円/楕円 475"/>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72407</xdr:rowOff>
    </xdr:from>
    <xdr:ext cx="405111" cy="259045"/>
    <xdr:sp macro="" textlink="">
      <xdr:nvSpPr>
        <xdr:cNvPr id="477" name="n_1aveValue【児童館】&#10;有形固定資産減価償却率"/>
        <xdr:cNvSpPr txBox="1"/>
      </xdr:nvSpPr>
      <xdr:spPr>
        <a:xfrm>
          <a:off x="15266043"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9" name="テキスト ボックス 48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125186</xdr:rowOff>
    </xdr:from>
    <xdr:to>
      <xdr:col>32</xdr:col>
      <xdr:colOff>186689</xdr:colOff>
      <xdr:row>85</xdr:row>
      <xdr:rowOff>122464</xdr:rowOff>
    </xdr:to>
    <xdr:cxnSp macro="">
      <xdr:nvCxnSpPr>
        <xdr:cNvPr id="505" name="直線コネクタ 504"/>
        <xdr:cNvCxnSpPr/>
      </xdr:nvCxnSpPr>
      <xdr:spPr>
        <a:xfrm flipV="1">
          <a:off x="22160864" y="13498286"/>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126291</xdr:rowOff>
    </xdr:from>
    <xdr:ext cx="469744" cy="259045"/>
    <xdr:sp macro="" textlink="">
      <xdr:nvSpPr>
        <xdr:cNvPr id="506" name="【児童館】&#10;一人当たり面積最小値テキスト"/>
        <xdr:cNvSpPr txBox="1"/>
      </xdr:nvSpPr>
      <xdr:spPr>
        <a:xfrm>
          <a:off x="22250400" y="146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122464</xdr:rowOff>
    </xdr:from>
    <xdr:to>
      <xdr:col>32</xdr:col>
      <xdr:colOff>276225</xdr:colOff>
      <xdr:row>85</xdr:row>
      <xdr:rowOff>122464</xdr:rowOff>
    </xdr:to>
    <xdr:cxnSp macro="">
      <xdr:nvCxnSpPr>
        <xdr:cNvPr id="507" name="直線コネクタ 506"/>
        <xdr:cNvCxnSpPr/>
      </xdr:nvCxnSpPr>
      <xdr:spPr>
        <a:xfrm>
          <a:off x="22072600" y="1469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71863</xdr:rowOff>
    </xdr:from>
    <xdr:ext cx="469744" cy="259045"/>
    <xdr:sp macro="" textlink="">
      <xdr:nvSpPr>
        <xdr:cNvPr id="508" name="【児童館】&#10;一人当たり面積最大値テキスト"/>
        <xdr:cNvSpPr txBox="1"/>
      </xdr:nvSpPr>
      <xdr:spPr>
        <a:xfrm>
          <a:off x="22250400" y="132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125186</xdr:rowOff>
    </xdr:from>
    <xdr:to>
      <xdr:col>32</xdr:col>
      <xdr:colOff>276225</xdr:colOff>
      <xdr:row>78</xdr:row>
      <xdr:rowOff>125186</xdr:rowOff>
    </xdr:to>
    <xdr:cxnSp macro="">
      <xdr:nvCxnSpPr>
        <xdr:cNvPr id="509" name="直線コネクタ 508"/>
        <xdr:cNvCxnSpPr/>
      </xdr:nvCxnSpPr>
      <xdr:spPr>
        <a:xfrm>
          <a:off x="22072600" y="1349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82748</xdr:rowOff>
    </xdr:from>
    <xdr:ext cx="469744" cy="259045"/>
    <xdr:sp macro="" textlink="">
      <xdr:nvSpPr>
        <xdr:cNvPr id="510" name="【児童館】&#10;一人当たり面積平均値テキスト"/>
        <xdr:cNvSpPr txBox="1"/>
      </xdr:nvSpPr>
      <xdr:spPr>
        <a:xfrm>
          <a:off x="22250400" y="13970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511" name="フローチャート : 判断 510"/>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11793</xdr:rowOff>
    </xdr:from>
    <xdr:to>
      <xdr:col>31</xdr:col>
      <xdr:colOff>85725</xdr:colOff>
      <xdr:row>79</xdr:row>
      <xdr:rowOff>113393</xdr:rowOff>
    </xdr:to>
    <xdr:sp macro="" textlink="">
      <xdr:nvSpPr>
        <xdr:cNvPr id="512" name="フローチャート : 判断 511"/>
        <xdr:cNvSpPr/>
      </xdr:nvSpPr>
      <xdr:spPr>
        <a:xfrm>
          <a:off x="21272500" y="135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9071</xdr:rowOff>
    </xdr:from>
    <xdr:to>
      <xdr:col>31</xdr:col>
      <xdr:colOff>85725</xdr:colOff>
      <xdr:row>86</xdr:row>
      <xdr:rowOff>110671</xdr:rowOff>
    </xdr:to>
    <xdr:sp macro="" textlink="">
      <xdr:nvSpPr>
        <xdr:cNvPr id="518" name="円/楕円 517"/>
        <xdr:cNvSpPr/>
      </xdr:nvSpPr>
      <xdr:spPr>
        <a:xfrm>
          <a:off x="21272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129920</xdr:rowOff>
    </xdr:from>
    <xdr:ext cx="469744" cy="259045"/>
    <xdr:sp macro="" textlink="">
      <xdr:nvSpPr>
        <xdr:cNvPr id="519" name="n_1aveValue【児童館】&#10;一人当たり面積"/>
        <xdr:cNvSpPr txBox="1"/>
      </xdr:nvSpPr>
      <xdr:spPr>
        <a:xfrm>
          <a:off x="2107572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101798</xdr:rowOff>
    </xdr:from>
    <xdr:ext cx="469744" cy="259045"/>
    <xdr:sp macro="" textlink="">
      <xdr:nvSpPr>
        <xdr:cNvPr id="520" name="n_1mainValue【児童館】&#10;一人当たり面積"/>
        <xdr:cNvSpPr txBox="1"/>
      </xdr:nvSpPr>
      <xdr:spPr>
        <a:xfrm>
          <a:off x="210757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2" name="直線コネクタ 5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3" name="テキスト ボックス 5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4" name="直線コネクタ 5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5" name="テキスト ボックス 5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6" name="直線コネクタ 5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7" name="テキスト ボックス 5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8" name="直線コネクタ 5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9" name="テキスト ボックス 5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0" name="直線コネクタ 5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1" name="テキスト ボックス 54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3" name="テキスト ボックス 54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114300</xdr:rowOff>
    </xdr:to>
    <xdr:cxnSp macro="">
      <xdr:nvCxnSpPr>
        <xdr:cNvPr id="545" name="直線コネクタ 544"/>
        <xdr:cNvCxnSpPr/>
      </xdr:nvCxnSpPr>
      <xdr:spPr>
        <a:xfrm flipV="1">
          <a:off x="16318864" y="17145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118127</xdr:rowOff>
    </xdr:from>
    <xdr:ext cx="405111" cy="259045"/>
    <xdr:sp macro="" textlink="">
      <xdr:nvSpPr>
        <xdr:cNvPr id="546" name="【公民館】&#10;有形固定資産減価償却率最小値テキスト"/>
        <xdr:cNvSpPr txBox="1"/>
      </xdr:nvSpPr>
      <xdr:spPr>
        <a:xfrm>
          <a:off x="16408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107</xdr:row>
      <xdr:rowOff>114300</xdr:rowOff>
    </xdr:from>
    <xdr:to>
      <xdr:col>23</xdr:col>
      <xdr:colOff>606425</xdr:colOff>
      <xdr:row>107</xdr:row>
      <xdr:rowOff>114300</xdr:rowOff>
    </xdr:to>
    <xdr:cxnSp macro="">
      <xdr:nvCxnSpPr>
        <xdr:cNvPr id="547" name="直線コネクタ 546"/>
        <xdr:cNvCxnSpPr/>
      </xdr:nvCxnSpPr>
      <xdr:spPr>
        <a:xfrm>
          <a:off x="16230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05111" cy="259045"/>
    <xdr:sp macro="" textlink="">
      <xdr:nvSpPr>
        <xdr:cNvPr id="548" name="【公民館】&#10;有形固定資産減価償却率最大値テキスト"/>
        <xdr:cNvSpPr txBox="1"/>
      </xdr:nvSpPr>
      <xdr:spPr>
        <a:xfrm>
          <a:off x="16408400"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49" name="直線コネクタ 5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156227</xdr:rowOff>
    </xdr:from>
    <xdr:ext cx="405111" cy="259045"/>
    <xdr:sp macro="" textlink="">
      <xdr:nvSpPr>
        <xdr:cNvPr id="550" name="【公民館】&#10;有形固定資産減価償却率平均値テキスト"/>
        <xdr:cNvSpPr txBox="1"/>
      </xdr:nvSpPr>
      <xdr:spPr>
        <a:xfrm>
          <a:off x="16408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6350</xdr:rowOff>
    </xdr:from>
    <xdr:to>
      <xdr:col>23</xdr:col>
      <xdr:colOff>568325</xdr:colOff>
      <xdr:row>105</xdr:row>
      <xdr:rowOff>107950</xdr:rowOff>
    </xdr:to>
    <xdr:sp macro="" textlink="">
      <xdr:nvSpPr>
        <xdr:cNvPr id="551" name="フローチャート : 判断 550"/>
        <xdr:cNvSpPr/>
      </xdr:nvSpPr>
      <xdr:spPr>
        <a:xfrm>
          <a:off x="16268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6350</xdr:rowOff>
    </xdr:from>
    <xdr:to>
      <xdr:col>22</xdr:col>
      <xdr:colOff>415925</xdr:colOff>
      <xdr:row>105</xdr:row>
      <xdr:rowOff>107950</xdr:rowOff>
    </xdr:to>
    <xdr:sp macro="" textlink="">
      <xdr:nvSpPr>
        <xdr:cNvPr id="552" name="フローチャート : 判断 551"/>
        <xdr:cNvSpPr/>
      </xdr:nvSpPr>
      <xdr:spPr>
        <a:xfrm>
          <a:off x="15430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63500</xdr:rowOff>
    </xdr:from>
    <xdr:to>
      <xdr:col>22</xdr:col>
      <xdr:colOff>415925</xdr:colOff>
      <xdr:row>106</xdr:row>
      <xdr:rowOff>165100</xdr:rowOff>
    </xdr:to>
    <xdr:sp macro="" textlink="">
      <xdr:nvSpPr>
        <xdr:cNvPr id="558" name="円/楕円 557"/>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124477</xdr:rowOff>
    </xdr:from>
    <xdr:ext cx="405111" cy="259045"/>
    <xdr:sp macro="" textlink="">
      <xdr:nvSpPr>
        <xdr:cNvPr id="559" name="n_1aveValue【公民館】&#10;有形固定資産減価償却率"/>
        <xdr:cNvSpPr txBox="1"/>
      </xdr:nvSpPr>
      <xdr:spPr>
        <a:xfrm>
          <a:off x="15266043"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156227</xdr:rowOff>
    </xdr:from>
    <xdr:ext cx="405111" cy="259045"/>
    <xdr:sp macro="" textlink="">
      <xdr:nvSpPr>
        <xdr:cNvPr id="560" name="n_1mainValue【公民館】&#10;有形固定資産減価償却率"/>
        <xdr:cNvSpPr txBox="1"/>
      </xdr:nvSpPr>
      <xdr:spPr>
        <a:xfrm>
          <a:off x="15266043"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69850</xdr:rowOff>
    </xdr:from>
    <xdr:to>
      <xdr:col>32</xdr:col>
      <xdr:colOff>186689</xdr:colOff>
      <xdr:row>108</xdr:row>
      <xdr:rowOff>76200</xdr:rowOff>
    </xdr:to>
    <xdr:cxnSp macro="">
      <xdr:nvCxnSpPr>
        <xdr:cNvPr id="585" name="直線コネクタ 584"/>
        <xdr:cNvCxnSpPr/>
      </xdr:nvCxnSpPr>
      <xdr:spPr>
        <a:xfrm flipV="1">
          <a:off x="22160864" y="1704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86"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87" name="直線コネクタ 58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16527</xdr:rowOff>
    </xdr:from>
    <xdr:ext cx="469744" cy="259045"/>
    <xdr:sp macro="" textlink="">
      <xdr:nvSpPr>
        <xdr:cNvPr id="588" name="【公民館】&#10;一人当たり面積最大値テキスト"/>
        <xdr:cNvSpPr txBox="1"/>
      </xdr:nvSpPr>
      <xdr:spPr>
        <a:xfrm>
          <a:off x="22250400" y="1681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99</xdr:row>
      <xdr:rowOff>69850</xdr:rowOff>
    </xdr:from>
    <xdr:to>
      <xdr:col>32</xdr:col>
      <xdr:colOff>276225</xdr:colOff>
      <xdr:row>99</xdr:row>
      <xdr:rowOff>69850</xdr:rowOff>
    </xdr:to>
    <xdr:cxnSp macro="">
      <xdr:nvCxnSpPr>
        <xdr:cNvPr id="589" name="直線コネクタ 588"/>
        <xdr:cNvCxnSpPr/>
      </xdr:nvCxnSpPr>
      <xdr:spPr>
        <a:xfrm>
          <a:off x="22072600" y="170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67327</xdr:rowOff>
    </xdr:from>
    <xdr:ext cx="469744" cy="259045"/>
    <xdr:sp macro="" textlink="">
      <xdr:nvSpPr>
        <xdr:cNvPr id="590" name="【公民館】&#10;一人当たり面積平均値テキスト"/>
        <xdr:cNvSpPr txBox="1"/>
      </xdr:nvSpPr>
      <xdr:spPr>
        <a:xfrm>
          <a:off x="222504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88900</xdr:rowOff>
    </xdr:from>
    <xdr:to>
      <xdr:col>32</xdr:col>
      <xdr:colOff>238125</xdr:colOff>
      <xdr:row>105</xdr:row>
      <xdr:rowOff>19050</xdr:rowOff>
    </xdr:to>
    <xdr:sp macro="" textlink="">
      <xdr:nvSpPr>
        <xdr:cNvPr id="591" name="フローチャート : 判断 590"/>
        <xdr:cNvSpPr/>
      </xdr:nvSpPr>
      <xdr:spPr>
        <a:xfrm>
          <a:off x="221107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101600</xdr:rowOff>
    </xdr:from>
    <xdr:to>
      <xdr:col>31</xdr:col>
      <xdr:colOff>85725</xdr:colOff>
      <xdr:row>105</xdr:row>
      <xdr:rowOff>31750</xdr:rowOff>
    </xdr:to>
    <xdr:sp macro="" textlink="">
      <xdr:nvSpPr>
        <xdr:cNvPr id="592" name="フローチャート : 判断 591"/>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3" name="テキスト ボックス 5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4" name="テキスト ボックス 5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5" name="テキスト ボックス 5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6" name="テキスト ボックス 5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7" name="テキスト ボックス 5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31750</xdr:rowOff>
    </xdr:from>
    <xdr:to>
      <xdr:col>31</xdr:col>
      <xdr:colOff>85725</xdr:colOff>
      <xdr:row>105</xdr:row>
      <xdr:rowOff>133350</xdr:rowOff>
    </xdr:to>
    <xdr:sp macro="" textlink="">
      <xdr:nvSpPr>
        <xdr:cNvPr id="598" name="円/楕円 597"/>
        <xdr:cNvSpPr/>
      </xdr:nvSpPr>
      <xdr:spPr>
        <a:xfrm>
          <a:off x="2127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48277</xdr:rowOff>
    </xdr:from>
    <xdr:ext cx="469744" cy="259045"/>
    <xdr:sp macro="" textlink="">
      <xdr:nvSpPr>
        <xdr:cNvPr id="599"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124477</xdr:rowOff>
    </xdr:from>
    <xdr:ext cx="469744" cy="259045"/>
    <xdr:sp macro="" textlink="">
      <xdr:nvSpPr>
        <xdr:cNvPr id="600" name="n_1mainValue【公民館】&#10;一人当たり面積"/>
        <xdr:cNvSpPr txBox="1"/>
      </xdr:nvSpPr>
      <xdr:spPr>
        <a:xfrm>
          <a:off x="210757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財務書類作成中</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118110</xdr:rowOff>
    </xdr:from>
    <xdr:to>
      <xdr:col>6</xdr:col>
      <xdr:colOff>510540</xdr:colOff>
      <xdr:row>41</xdr:row>
      <xdr:rowOff>57150</xdr:rowOff>
    </xdr:to>
    <xdr:cxnSp macro="">
      <xdr:nvCxnSpPr>
        <xdr:cNvPr id="57" name="直線コネクタ 56"/>
        <xdr:cNvCxnSpPr/>
      </xdr:nvCxnSpPr>
      <xdr:spPr>
        <a:xfrm flipV="1">
          <a:off x="4634865" y="6461760"/>
          <a:ext cx="0" cy="62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64787</xdr:rowOff>
    </xdr:from>
    <xdr:ext cx="405111" cy="259045"/>
    <xdr:sp macro="" textlink="">
      <xdr:nvSpPr>
        <xdr:cNvPr id="60" name="【図書館】&#10;有形固定資産減価償却率最大値テキスト"/>
        <xdr:cNvSpPr txBox="1"/>
      </xdr:nvSpPr>
      <xdr:spPr>
        <a:xfrm>
          <a:off x="4724400"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37</xdr:row>
      <xdr:rowOff>118110</xdr:rowOff>
    </xdr:from>
    <xdr:to>
      <xdr:col>6</xdr:col>
      <xdr:colOff>600075</xdr:colOff>
      <xdr:row>37</xdr:row>
      <xdr:rowOff>118110</xdr:rowOff>
    </xdr:to>
    <xdr:cxnSp macro="">
      <xdr:nvCxnSpPr>
        <xdr:cNvPr id="61" name="直線コネクタ 60"/>
        <xdr:cNvCxnSpPr/>
      </xdr:nvCxnSpPr>
      <xdr:spPr>
        <a:xfrm>
          <a:off x="4546600" y="646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41927</xdr:rowOff>
    </xdr:from>
    <xdr:ext cx="405111" cy="259045"/>
    <xdr:sp macro="" textlink="">
      <xdr:nvSpPr>
        <xdr:cNvPr id="62" name="【図書館】&#10;有形固定資産減価償却率平均値テキスト"/>
        <xdr:cNvSpPr txBox="1"/>
      </xdr:nvSpPr>
      <xdr:spPr>
        <a:xfrm>
          <a:off x="4724400" y="6899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63500</xdr:rowOff>
    </xdr:from>
    <xdr:to>
      <xdr:col>6</xdr:col>
      <xdr:colOff>561975</xdr:colOff>
      <xdr:row>40</xdr:row>
      <xdr:rowOff>165100</xdr:rowOff>
    </xdr:to>
    <xdr:sp macro="" textlink="">
      <xdr:nvSpPr>
        <xdr:cNvPr id="63" name="フローチャート : 判断 62"/>
        <xdr:cNvSpPr/>
      </xdr:nvSpPr>
      <xdr:spPr>
        <a:xfrm>
          <a:off x="45847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147320</xdr:rowOff>
    </xdr:from>
    <xdr:to>
      <xdr:col>5</xdr:col>
      <xdr:colOff>409575</xdr:colOff>
      <xdr:row>39</xdr:row>
      <xdr:rowOff>77470</xdr:rowOff>
    </xdr:to>
    <xdr:sp macro="" textlink="">
      <xdr:nvSpPr>
        <xdr:cNvPr id="64" name="フローチャート : 判断 63"/>
        <xdr:cNvSpPr/>
      </xdr:nvSpPr>
      <xdr:spPr>
        <a:xfrm>
          <a:off x="3746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68597</xdr:rowOff>
    </xdr:from>
    <xdr:ext cx="405111" cy="259045"/>
    <xdr:sp macro="" textlink="">
      <xdr:nvSpPr>
        <xdr:cNvPr id="65" name="n_1aveValue【図書館】&#10;有形固定資産減価償却率"/>
        <xdr:cNvSpPr txBox="1"/>
      </xdr:nvSpPr>
      <xdr:spPr>
        <a:xfrm>
          <a:off x="3582043"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52070</xdr:rowOff>
    </xdr:from>
    <xdr:to>
      <xdr:col>5</xdr:col>
      <xdr:colOff>409575</xdr:colOff>
      <xdr:row>33</xdr:row>
      <xdr:rowOff>153670</xdr:rowOff>
    </xdr:to>
    <xdr:sp macro="" textlink="">
      <xdr:nvSpPr>
        <xdr:cNvPr id="71" name="円/楕円 70"/>
        <xdr:cNvSpPr/>
      </xdr:nvSpPr>
      <xdr:spPr>
        <a:xfrm>
          <a:off x="3746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170197</xdr:rowOff>
    </xdr:from>
    <xdr:ext cx="405111" cy="259045"/>
    <xdr:sp macro="" textlink="">
      <xdr:nvSpPr>
        <xdr:cNvPr id="72" name="n_1mainValue【図書館】&#10;有形固定資産減価償却率"/>
        <xdr:cNvSpPr txBox="1"/>
      </xdr:nvSpPr>
      <xdr:spPr>
        <a:xfrm>
          <a:off x="3582043"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97" name="直線コネクタ 96"/>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100"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101" name="直線コネクタ 100"/>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156227</xdr:rowOff>
    </xdr:from>
    <xdr:ext cx="469744" cy="259045"/>
    <xdr:sp macro="" textlink="">
      <xdr:nvSpPr>
        <xdr:cNvPr id="102" name="【図書館】&#10;一人当たり面積平均値テキスト"/>
        <xdr:cNvSpPr txBox="1"/>
      </xdr:nvSpPr>
      <xdr:spPr>
        <a:xfrm>
          <a:off x="105664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3" name="フローチャート : 判断 102"/>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63500</xdr:rowOff>
    </xdr:from>
    <xdr:to>
      <xdr:col>14</xdr:col>
      <xdr:colOff>79375</xdr:colOff>
      <xdr:row>39</xdr:row>
      <xdr:rowOff>165100</xdr:rowOff>
    </xdr:to>
    <xdr:sp macro="" textlink="">
      <xdr:nvSpPr>
        <xdr:cNvPr id="104" name="フローチャート : 判断 103"/>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10177</xdr:rowOff>
    </xdr:from>
    <xdr:ext cx="469744" cy="259045"/>
    <xdr:sp macro="" textlink="">
      <xdr:nvSpPr>
        <xdr:cNvPr id="105"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120650</xdr:rowOff>
    </xdr:from>
    <xdr:to>
      <xdr:col>14</xdr:col>
      <xdr:colOff>79375</xdr:colOff>
      <xdr:row>40</xdr:row>
      <xdr:rowOff>50800</xdr:rowOff>
    </xdr:to>
    <xdr:sp macro="" textlink="">
      <xdr:nvSpPr>
        <xdr:cNvPr id="111" name="円/楕円 11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41927</xdr:rowOff>
    </xdr:from>
    <xdr:ext cx="469744" cy="259045"/>
    <xdr:sp macro="" textlink="">
      <xdr:nvSpPr>
        <xdr:cNvPr id="112"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160020</xdr:rowOff>
    </xdr:from>
    <xdr:to>
      <xdr:col>6</xdr:col>
      <xdr:colOff>510540</xdr:colOff>
      <xdr:row>60</xdr:row>
      <xdr:rowOff>9144</xdr:rowOff>
    </xdr:to>
    <xdr:cxnSp macro="">
      <xdr:nvCxnSpPr>
        <xdr:cNvPr id="135" name="直線コネクタ 134"/>
        <xdr:cNvCxnSpPr/>
      </xdr:nvCxnSpPr>
      <xdr:spPr>
        <a:xfrm flipV="1">
          <a:off x="4634865" y="10104120"/>
          <a:ext cx="0" cy="19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12971</xdr:rowOff>
    </xdr:from>
    <xdr:ext cx="405111" cy="259045"/>
    <xdr:sp macro="" textlink="">
      <xdr:nvSpPr>
        <xdr:cNvPr id="136" name="【体育館・プール】&#10;有形固定資産減価償却率最小値テキスト"/>
        <xdr:cNvSpPr txBox="1"/>
      </xdr:nvSpPr>
      <xdr:spPr>
        <a:xfrm>
          <a:off x="4724400"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60</xdr:row>
      <xdr:rowOff>9144</xdr:rowOff>
    </xdr:from>
    <xdr:to>
      <xdr:col>6</xdr:col>
      <xdr:colOff>600075</xdr:colOff>
      <xdr:row>60</xdr:row>
      <xdr:rowOff>9144</xdr:rowOff>
    </xdr:to>
    <xdr:cxnSp macro="">
      <xdr:nvCxnSpPr>
        <xdr:cNvPr id="137" name="直線コネクタ 136"/>
        <xdr:cNvCxnSpPr/>
      </xdr:nvCxnSpPr>
      <xdr:spPr>
        <a:xfrm>
          <a:off x="4546600" y="1029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106697</xdr:rowOff>
    </xdr:from>
    <xdr:ext cx="405111" cy="259045"/>
    <xdr:sp macro="" textlink="">
      <xdr:nvSpPr>
        <xdr:cNvPr id="138" name="【体育館・プール】&#10;有形固定資産減価償却率最大値テキスト"/>
        <xdr:cNvSpPr txBox="1"/>
      </xdr:nvSpPr>
      <xdr:spPr>
        <a:xfrm>
          <a:off x="4724400"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58</xdr:row>
      <xdr:rowOff>160020</xdr:rowOff>
    </xdr:from>
    <xdr:to>
      <xdr:col>6</xdr:col>
      <xdr:colOff>600075</xdr:colOff>
      <xdr:row>58</xdr:row>
      <xdr:rowOff>160020</xdr:rowOff>
    </xdr:to>
    <xdr:cxnSp macro="">
      <xdr:nvCxnSpPr>
        <xdr:cNvPr id="139" name="直線コネクタ 138"/>
        <xdr:cNvCxnSpPr/>
      </xdr:nvCxnSpPr>
      <xdr:spPr>
        <a:xfrm>
          <a:off x="4546600" y="1010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30497</xdr:rowOff>
    </xdr:from>
    <xdr:ext cx="405111" cy="259045"/>
    <xdr:sp macro="" textlink="">
      <xdr:nvSpPr>
        <xdr:cNvPr id="140" name="【体育館・プール】&#10;有形固定資産減価償却率平均値テキスト"/>
        <xdr:cNvSpPr txBox="1"/>
      </xdr:nvSpPr>
      <xdr:spPr>
        <a:xfrm>
          <a:off x="4724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41" name="フローチャート : 判断 140"/>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166370</xdr:rowOff>
    </xdr:from>
    <xdr:to>
      <xdr:col>5</xdr:col>
      <xdr:colOff>409575</xdr:colOff>
      <xdr:row>64</xdr:row>
      <xdr:rowOff>96520</xdr:rowOff>
    </xdr:to>
    <xdr:sp macro="" textlink="">
      <xdr:nvSpPr>
        <xdr:cNvPr id="142" name="フローチャート : 判断 141"/>
        <xdr:cNvSpPr/>
      </xdr:nvSpPr>
      <xdr:spPr>
        <a:xfrm>
          <a:off x="3746500" y="1096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87647</xdr:rowOff>
    </xdr:from>
    <xdr:ext cx="405111" cy="259045"/>
    <xdr:sp macro="" textlink="">
      <xdr:nvSpPr>
        <xdr:cNvPr id="143" name="n_1aveValue【体育館・プール】&#10;有形固定資産減価償却率"/>
        <xdr:cNvSpPr txBox="1"/>
      </xdr:nvSpPr>
      <xdr:spPr>
        <a:xfrm>
          <a:off x="3582043"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10922</xdr:rowOff>
    </xdr:from>
    <xdr:to>
      <xdr:col>5</xdr:col>
      <xdr:colOff>409575</xdr:colOff>
      <xdr:row>57</xdr:row>
      <xdr:rowOff>112522</xdr:rowOff>
    </xdr:to>
    <xdr:sp macro="" textlink="">
      <xdr:nvSpPr>
        <xdr:cNvPr id="149" name="円/楕円 148"/>
        <xdr:cNvSpPr/>
      </xdr:nvSpPr>
      <xdr:spPr>
        <a:xfrm>
          <a:off x="3746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129049</xdr:rowOff>
    </xdr:from>
    <xdr:ext cx="405111" cy="259045"/>
    <xdr:sp macro="" textlink="">
      <xdr:nvSpPr>
        <xdr:cNvPr id="150" name="n_1mainValue【体育館・プール】&#10;有形固定資産減価償却率"/>
        <xdr:cNvSpPr txBox="1"/>
      </xdr:nvSpPr>
      <xdr:spPr>
        <a:xfrm>
          <a:off x="3582043"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3" name="テキスト ボックス 16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5" name="テキスト ボックス 16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7" name="テキスト ボックス 16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9" name="テキスト ボックス 16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1" name="テキスト ボックス 17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3" name="テキスト ボックス 17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0.170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63</xdr:row>
      <xdr:rowOff>40822</xdr:rowOff>
    </xdr:from>
    <xdr:to>
      <xdr:col>15</xdr:col>
      <xdr:colOff>180340</xdr:colOff>
      <xdr:row>64</xdr:row>
      <xdr:rowOff>65315</xdr:rowOff>
    </xdr:to>
    <xdr:cxnSp macro="">
      <xdr:nvCxnSpPr>
        <xdr:cNvPr id="177" name="直線コネクタ 176"/>
        <xdr:cNvCxnSpPr/>
      </xdr:nvCxnSpPr>
      <xdr:spPr>
        <a:xfrm flipV="1">
          <a:off x="10476865" y="10842172"/>
          <a:ext cx="0" cy="195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69142</xdr:rowOff>
    </xdr:from>
    <xdr:ext cx="469744" cy="259045"/>
    <xdr:sp macro="" textlink="">
      <xdr:nvSpPr>
        <xdr:cNvPr id="178" name="【体育館・プール】&#10;一人当たり面積最小値テキスト"/>
        <xdr:cNvSpPr txBox="1"/>
      </xdr:nvSpPr>
      <xdr:spPr>
        <a:xfrm>
          <a:off x="105664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65315</xdr:rowOff>
    </xdr:from>
    <xdr:to>
      <xdr:col>15</xdr:col>
      <xdr:colOff>269875</xdr:colOff>
      <xdr:row>64</xdr:row>
      <xdr:rowOff>65315</xdr:rowOff>
    </xdr:to>
    <xdr:cxnSp macro="">
      <xdr:nvCxnSpPr>
        <xdr:cNvPr id="179" name="直線コネクタ 178"/>
        <xdr:cNvCxnSpPr/>
      </xdr:nvCxnSpPr>
      <xdr:spPr>
        <a:xfrm>
          <a:off x="10388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158949</xdr:rowOff>
    </xdr:from>
    <xdr:ext cx="469744" cy="259045"/>
    <xdr:sp macro="" textlink="">
      <xdr:nvSpPr>
        <xdr:cNvPr id="180" name="【体育館・プール】&#10;一人当たり面積最大値テキスト"/>
        <xdr:cNvSpPr txBox="1"/>
      </xdr:nvSpPr>
      <xdr:spPr>
        <a:xfrm>
          <a:off x="105664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63</xdr:row>
      <xdr:rowOff>40822</xdr:rowOff>
    </xdr:from>
    <xdr:to>
      <xdr:col>15</xdr:col>
      <xdr:colOff>269875</xdr:colOff>
      <xdr:row>63</xdr:row>
      <xdr:rowOff>40822</xdr:rowOff>
    </xdr:to>
    <xdr:cxnSp macro="">
      <xdr:nvCxnSpPr>
        <xdr:cNvPr id="181" name="直線コネクタ 180"/>
        <xdr:cNvCxnSpPr/>
      </xdr:nvCxnSpPr>
      <xdr:spPr>
        <a:xfrm>
          <a:off x="10388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66420</xdr:rowOff>
    </xdr:from>
    <xdr:ext cx="469744" cy="259045"/>
    <xdr:sp macro="" textlink="">
      <xdr:nvSpPr>
        <xdr:cNvPr id="182" name="【体育館・プール】&#10;一人当たり面積平均値テキスト"/>
        <xdr:cNvSpPr txBox="1"/>
      </xdr:nvSpPr>
      <xdr:spPr>
        <a:xfrm>
          <a:off x="10566400" y="10867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87993</xdr:rowOff>
    </xdr:from>
    <xdr:to>
      <xdr:col>15</xdr:col>
      <xdr:colOff>231775</xdr:colOff>
      <xdr:row>64</xdr:row>
      <xdr:rowOff>18143</xdr:rowOff>
    </xdr:to>
    <xdr:sp macro="" textlink="">
      <xdr:nvSpPr>
        <xdr:cNvPr id="183" name="フローチャート : 判断 182"/>
        <xdr:cNvSpPr/>
      </xdr:nvSpPr>
      <xdr:spPr>
        <a:xfrm>
          <a:off x="10426700" y="1088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161472</xdr:rowOff>
    </xdr:from>
    <xdr:to>
      <xdr:col>14</xdr:col>
      <xdr:colOff>79375</xdr:colOff>
      <xdr:row>55</xdr:row>
      <xdr:rowOff>91622</xdr:rowOff>
    </xdr:to>
    <xdr:sp macro="" textlink="">
      <xdr:nvSpPr>
        <xdr:cNvPr id="184" name="フローチャート : 判断 183"/>
        <xdr:cNvSpPr/>
      </xdr:nvSpPr>
      <xdr:spPr>
        <a:xfrm>
          <a:off x="9588500" y="941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108149</xdr:rowOff>
    </xdr:from>
    <xdr:ext cx="469744" cy="259045"/>
    <xdr:sp macro="" textlink="">
      <xdr:nvSpPr>
        <xdr:cNvPr id="185" name="n_1aveValue【体育館・プール】&#10;一人当たり面積"/>
        <xdr:cNvSpPr txBox="1"/>
      </xdr:nvSpPr>
      <xdr:spPr>
        <a:xfrm>
          <a:off x="9391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30843</xdr:rowOff>
    </xdr:from>
    <xdr:to>
      <xdr:col>14</xdr:col>
      <xdr:colOff>79375</xdr:colOff>
      <xdr:row>62</xdr:row>
      <xdr:rowOff>132443</xdr:rowOff>
    </xdr:to>
    <xdr:sp macro="" textlink="">
      <xdr:nvSpPr>
        <xdr:cNvPr id="191" name="円/楕円 190"/>
        <xdr:cNvSpPr/>
      </xdr:nvSpPr>
      <xdr:spPr>
        <a:xfrm>
          <a:off x="958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123570</xdr:rowOff>
    </xdr:from>
    <xdr:ext cx="469744" cy="259045"/>
    <xdr:sp macro="" textlink="">
      <xdr:nvSpPr>
        <xdr:cNvPr id="192" name="n_1main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94" name="正方形/長方形 193"/>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95" name="正方形/長方形 194"/>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96" name="正方形/長方形 195"/>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97" name="正方形/長方形 196"/>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1" name="テキスト ボックス 21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40639</xdr:rowOff>
    </xdr:from>
    <xdr:to>
      <xdr:col>5</xdr:col>
      <xdr:colOff>409575</xdr:colOff>
      <xdr:row>86</xdr:row>
      <xdr:rowOff>142239</xdr:rowOff>
    </xdr:to>
    <xdr:sp macro="" textlink="">
      <xdr:nvSpPr>
        <xdr:cNvPr id="215" name="フローチャート : 判断 214"/>
        <xdr:cNvSpPr/>
      </xdr:nvSpPr>
      <xdr:spPr>
        <a:xfrm>
          <a:off x="3746500" y="1478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133366</xdr:rowOff>
    </xdr:from>
    <xdr:ext cx="405111" cy="259045"/>
    <xdr:sp macro="" textlink="">
      <xdr:nvSpPr>
        <xdr:cNvPr id="216" name="n_1aveValue【福祉施設】&#10;有形固定資産減価償却率"/>
        <xdr:cNvSpPr txBox="1"/>
      </xdr:nvSpPr>
      <xdr:spPr>
        <a:xfrm>
          <a:off x="3582043"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22" name="円/楕円 221"/>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93997</xdr:rowOff>
    </xdr:from>
    <xdr:ext cx="405111" cy="259045"/>
    <xdr:sp macro="" textlink="">
      <xdr:nvSpPr>
        <xdr:cNvPr id="223" name="n_1mainValue【福祉施設】&#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25" name="正方形/長方形 224"/>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26" name="正方形/長方形 225"/>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27" name="正方形/長方形 226"/>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28" name="正方形/長方形 227"/>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101600</xdr:rowOff>
    </xdr:from>
    <xdr:to>
      <xdr:col>14</xdr:col>
      <xdr:colOff>79375</xdr:colOff>
      <xdr:row>79</xdr:row>
      <xdr:rowOff>31750</xdr:rowOff>
    </xdr:to>
    <xdr:sp macro="" textlink="">
      <xdr:nvSpPr>
        <xdr:cNvPr id="244" name="フローチャート : 判断 243"/>
        <xdr:cNvSpPr/>
      </xdr:nvSpPr>
      <xdr:spPr>
        <a:xfrm>
          <a:off x="9588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48277</xdr:rowOff>
    </xdr:from>
    <xdr:ext cx="469744" cy="259045"/>
    <xdr:sp macro="" textlink="">
      <xdr:nvSpPr>
        <xdr:cNvPr id="245" name="n_1aveValue【福祉施設】&#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158750</xdr:rowOff>
    </xdr:from>
    <xdr:to>
      <xdr:col>14</xdr:col>
      <xdr:colOff>79375</xdr:colOff>
      <xdr:row>86</xdr:row>
      <xdr:rowOff>88900</xdr:rowOff>
    </xdr:to>
    <xdr:sp macro="" textlink="">
      <xdr:nvSpPr>
        <xdr:cNvPr id="251" name="円/楕円 250"/>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80027</xdr:rowOff>
    </xdr:from>
    <xdr:ext cx="469744" cy="259045"/>
    <xdr:sp macro="" textlink="">
      <xdr:nvSpPr>
        <xdr:cNvPr id="252"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3" name="テキスト ボックス 2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4" name="直線コネクタ 2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5" name="テキスト ボックス 26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6" name="直線コネクタ 2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67" name="テキスト ボックス 2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68" name="直線コネクタ 2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69" name="テキスト ボックス 2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0" name="直線コネクタ 2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71" name="テキスト ボックス 27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2" name="直線コネクタ 2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3" name="テキスト ボックス 2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105</xdr:row>
      <xdr:rowOff>41911</xdr:rowOff>
    </xdr:from>
    <xdr:to>
      <xdr:col>6</xdr:col>
      <xdr:colOff>510540</xdr:colOff>
      <xdr:row>105</xdr:row>
      <xdr:rowOff>158496</xdr:rowOff>
    </xdr:to>
    <xdr:cxnSp macro="">
      <xdr:nvCxnSpPr>
        <xdr:cNvPr id="275" name="直線コネクタ 274"/>
        <xdr:cNvCxnSpPr/>
      </xdr:nvCxnSpPr>
      <xdr:spPr>
        <a:xfrm flipV="1">
          <a:off x="4634865" y="18044161"/>
          <a:ext cx="0" cy="11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32529</xdr:rowOff>
    </xdr:from>
    <xdr:ext cx="405111" cy="259045"/>
    <xdr:sp macro="" textlink="">
      <xdr:nvSpPr>
        <xdr:cNvPr id="276" name="【市民会館】&#10;有形固定資産減価償却率最小値テキスト"/>
        <xdr:cNvSpPr txBox="1"/>
      </xdr:nvSpPr>
      <xdr:spPr>
        <a:xfrm>
          <a:off x="4724400" y="1820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105</xdr:row>
      <xdr:rowOff>158496</xdr:rowOff>
    </xdr:from>
    <xdr:to>
      <xdr:col>6</xdr:col>
      <xdr:colOff>600075</xdr:colOff>
      <xdr:row>105</xdr:row>
      <xdr:rowOff>158496</xdr:rowOff>
    </xdr:to>
    <xdr:cxnSp macro="">
      <xdr:nvCxnSpPr>
        <xdr:cNvPr id="277" name="直線コネクタ 276"/>
        <xdr:cNvCxnSpPr/>
      </xdr:nvCxnSpPr>
      <xdr:spPr>
        <a:xfrm>
          <a:off x="4546600" y="1816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160038</xdr:rowOff>
    </xdr:from>
    <xdr:ext cx="405111" cy="259045"/>
    <xdr:sp macro="" textlink="">
      <xdr:nvSpPr>
        <xdr:cNvPr id="278" name="【市民会館】&#10;有形固定資産減価償却率最大値テキスト"/>
        <xdr:cNvSpPr txBox="1"/>
      </xdr:nvSpPr>
      <xdr:spPr>
        <a:xfrm>
          <a:off x="4724400"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105</xdr:row>
      <xdr:rowOff>41911</xdr:rowOff>
    </xdr:from>
    <xdr:to>
      <xdr:col>6</xdr:col>
      <xdr:colOff>600075</xdr:colOff>
      <xdr:row>105</xdr:row>
      <xdr:rowOff>41911</xdr:rowOff>
    </xdr:to>
    <xdr:cxnSp macro="">
      <xdr:nvCxnSpPr>
        <xdr:cNvPr id="279" name="直線コネクタ 278"/>
        <xdr:cNvCxnSpPr/>
      </xdr:nvCxnSpPr>
      <xdr:spPr>
        <a:xfrm>
          <a:off x="4546600" y="1804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76979</xdr:rowOff>
    </xdr:from>
    <xdr:ext cx="405111" cy="259045"/>
    <xdr:sp macro="" textlink="">
      <xdr:nvSpPr>
        <xdr:cNvPr id="280" name="【市民会館】&#10;有形固定資産減価償却率平均値テキスト"/>
        <xdr:cNvSpPr txBox="1"/>
      </xdr:nvSpPr>
      <xdr:spPr>
        <a:xfrm>
          <a:off x="4724400" y="1807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98552</xdr:rowOff>
    </xdr:from>
    <xdr:to>
      <xdr:col>6</xdr:col>
      <xdr:colOff>561975</xdr:colOff>
      <xdr:row>106</xdr:row>
      <xdr:rowOff>28702</xdr:rowOff>
    </xdr:to>
    <xdr:sp macro="" textlink="">
      <xdr:nvSpPr>
        <xdr:cNvPr id="281" name="フローチャート : 判断 280"/>
        <xdr:cNvSpPr/>
      </xdr:nvSpPr>
      <xdr:spPr>
        <a:xfrm>
          <a:off x="4584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139700</xdr:rowOff>
    </xdr:from>
    <xdr:to>
      <xdr:col>5</xdr:col>
      <xdr:colOff>409575</xdr:colOff>
      <xdr:row>108</xdr:row>
      <xdr:rowOff>69850</xdr:rowOff>
    </xdr:to>
    <xdr:sp macro="" textlink="">
      <xdr:nvSpPr>
        <xdr:cNvPr id="282" name="フローチャート : 判断 281"/>
        <xdr:cNvSpPr/>
      </xdr:nvSpPr>
      <xdr:spPr>
        <a:xfrm>
          <a:off x="3746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60977</xdr:rowOff>
    </xdr:from>
    <xdr:ext cx="405111" cy="259045"/>
    <xdr:sp macro="" textlink="">
      <xdr:nvSpPr>
        <xdr:cNvPr id="283" name="n_1aveValue【市民会館】&#10;有形固定資産減価償却率"/>
        <xdr:cNvSpPr txBox="1"/>
      </xdr:nvSpPr>
      <xdr:spPr>
        <a:xfrm>
          <a:off x="3582043"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148844</xdr:rowOff>
    </xdr:from>
    <xdr:to>
      <xdr:col>5</xdr:col>
      <xdr:colOff>409575</xdr:colOff>
      <xdr:row>101</xdr:row>
      <xdr:rowOff>78994</xdr:rowOff>
    </xdr:to>
    <xdr:sp macro="" textlink="">
      <xdr:nvSpPr>
        <xdr:cNvPr id="289" name="円/楕円 288"/>
        <xdr:cNvSpPr/>
      </xdr:nvSpPr>
      <xdr:spPr>
        <a:xfrm>
          <a:off x="3746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95521</xdr:rowOff>
    </xdr:from>
    <xdr:ext cx="405111" cy="259045"/>
    <xdr:sp macro="" textlink="">
      <xdr:nvSpPr>
        <xdr:cNvPr id="290" name="n_1mainValue【市民会館】&#10;有形固定資産減価償却率"/>
        <xdr:cNvSpPr txBox="1"/>
      </xdr:nvSpPr>
      <xdr:spPr>
        <a:xfrm>
          <a:off x="3582043"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9" name="テキスト ボックス 2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0" name="直線コネクタ 2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1" name="テキスト ボックス 30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2" name="直線コネクタ 30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3" name="テキスト ボックス 30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4" name="直線コネクタ 30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05" name="テキスト ボックス 30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06" name="直線コネクタ 30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07" name="テキスト ボックス 30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08" name="直線コネクタ 30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09" name="テキスト ボックス 30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0" name="直線コネクタ 30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1" name="テキスト ボックス 31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2" name="直線コネクタ 31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3" name="テキスト ボックス 31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10886</xdr:rowOff>
    </xdr:from>
    <xdr:to>
      <xdr:col>15</xdr:col>
      <xdr:colOff>180340</xdr:colOff>
      <xdr:row>108</xdr:row>
      <xdr:rowOff>119743</xdr:rowOff>
    </xdr:to>
    <xdr:cxnSp macro="">
      <xdr:nvCxnSpPr>
        <xdr:cNvPr id="317" name="直線コネクタ 316"/>
        <xdr:cNvCxnSpPr/>
      </xdr:nvCxnSpPr>
      <xdr:spPr>
        <a:xfrm flipV="1">
          <a:off x="10476865" y="171558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123570</xdr:rowOff>
    </xdr:from>
    <xdr:ext cx="469744" cy="259045"/>
    <xdr:sp macro="" textlink="">
      <xdr:nvSpPr>
        <xdr:cNvPr id="318" name="【市民会館】&#10;一人当たり面積最小値テキスト"/>
        <xdr:cNvSpPr txBox="1"/>
      </xdr:nvSpPr>
      <xdr:spPr>
        <a:xfrm>
          <a:off x="10566400"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108</xdr:row>
      <xdr:rowOff>119743</xdr:rowOff>
    </xdr:from>
    <xdr:to>
      <xdr:col>15</xdr:col>
      <xdr:colOff>269875</xdr:colOff>
      <xdr:row>108</xdr:row>
      <xdr:rowOff>119743</xdr:rowOff>
    </xdr:to>
    <xdr:cxnSp macro="">
      <xdr:nvCxnSpPr>
        <xdr:cNvPr id="319" name="直線コネクタ 318"/>
        <xdr:cNvCxnSpPr/>
      </xdr:nvCxnSpPr>
      <xdr:spPr>
        <a:xfrm>
          <a:off x="10388600" y="1863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129013</xdr:rowOff>
    </xdr:from>
    <xdr:ext cx="469744" cy="259045"/>
    <xdr:sp macro="" textlink="">
      <xdr:nvSpPr>
        <xdr:cNvPr id="320" name="【市民会館】&#10;一人当たり面積最大値テキスト"/>
        <xdr:cNvSpPr txBox="1"/>
      </xdr:nvSpPr>
      <xdr:spPr>
        <a:xfrm>
          <a:off x="10566400" y="16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100</xdr:row>
      <xdr:rowOff>10886</xdr:rowOff>
    </xdr:from>
    <xdr:to>
      <xdr:col>15</xdr:col>
      <xdr:colOff>269875</xdr:colOff>
      <xdr:row>100</xdr:row>
      <xdr:rowOff>10886</xdr:rowOff>
    </xdr:to>
    <xdr:cxnSp macro="">
      <xdr:nvCxnSpPr>
        <xdr:cNvPr id="321" name="直線コネクタ 320"/>
        <xdr:cNvCxnSpPr/>
      </xdr:nvCxnSpPr>
      <xdr:spPr>
        <a:xfrm>
          <a:off x="10388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134456</xdr:rowOff>
    </xdr:from>
    <xdr:ext cx="469744" cy="259045"/>
    <xdr:sp macro="" textlink="">
      <xdr:nvSpPr>
        <xdr:cNvPr id="322" name="【市民会館】&#10;一人当たり面積平均値テキスト"/>
        <xdr:cNvSpPr txBox="1"/>
      </xdr:nvSpPr>
      <xdr:spPr>
        <a:xfrm>
          <a:off x="10566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156029</xdr:rowOff>
    </xdr:from>
    <xdr:to>
      <xdr:col>15</xdr:col>
      <xdr:colOff>231775</xdr:colOff>
      <xdr:row>105</xdr:row>
      <xdr:rowOff>86179</xdr:rowOff>
    </xdr:to>
    <xdr:sp macro="" textlink="">
      <xdr:nvSpPr>
        <xdr:cNvPr id="323" name="フローチャート : 判断 322"/>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25400</xdr:rowOff>
    </xdr:from>
    <xdr:to>
      <xdr:col>14</xdr:col>
      <xdr:colOff>79375</xdr:colOff>
      <xdr:row>104</xdr:row>
      <xdr:rowOff>127000</xdr:rowOff>
    </xdr:to>
    <xdr:sp macro="" textlink="">
      <xdr:nvSpPr>
        <xdr:cNvPr id="324" name="フローチャート : 判断 323"/>
        <xdr:cNvSpPr/>
      </xdr:nvSpPr>
      <xdr:spPr>
        <a:xfrm>
          <a:off x="958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143527</xdr:rowOff>
    </xdr:from>
    <xdr:ext cx="469744" cy="259045"/>
    <xdr:sp macro="" textlink="">
      <xdr:nvSpPr>
        <xdr:cNvPr id="325" name="n_1ave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87993</xdr:rowOff>
    </xdr:from>
    <xdr:to>
      <xdr:col>14</xdr:col>
      <xdr:colOff>79375</xdr:colOff>
      <xdr:row>108</xdr:row>
      <xdr:rowOff>18143</xdr:rowOff>
    </xdr:to>
    <xdr:sp macro="" textlink="">
      <xdr:nvSpPr>
        <xdr:cNvPr id="331" name="円/楕円 330"/>
        <xdr:cNvSpPr/>
      </xdr:nvSpPr>
      <xdr:spPr>
        <a:xfrm>
          <a:off x="9588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9270</xdr:rowOff>
    </xdr:from>
    <xdr:ext cx="469744" cy="259045"/>
    <xdr:sp macro="" textlink="">
      <xdr:nvSpPr>
        <xdr:cNvPr id="332" name="n_1mainValue【市民会館】&#10;一人当たり面積"/>
        <xdr:cNvSpPr txBox="1"/>
      </xdr:nvSpPr>
      <xdr:spPr>
        <a:xfrm>
          <a:off x="93917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3" name="テキスト ボックス 3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53" name="テキスト ボックス 35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39</xdr:row>
      <xdr:rowOff>83820</xdr:rowOff>
    </xdr:to>
    <xdr:cxnSp macro="">
      <xdr:nvCxnSpPr>
        <xdr:cNvPr id="357" name="直線コネクタ 356"/>
        <xdr:cNvCxnSpPr/>
      </xdr:nvCxnSpPr>
      <xdr:spPr>
        <a:xfrm flipV="1">
          <a:off x="16318864" y="5905500"/>
          <a:ext cx="0" cy="864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87647</xdr:rowOff>
    </xdr:from>
    <xdr:ext cx="405111" cy="259045"/>
    <xdr:sp macro="" textlink="">
      <xdr:nvSpPr>
        <xdr:cNvPr id="358" name="【一般廃棄物処理施設】&#10;有形固定資産減価償却率最小値テキスト"/>
        <xdr:cNvSpPr txBox="1"/>
      </xdr:nvSpPr>
      <xdr:spPr>
        <a:xfrm>
          <a:off x="164084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39</xdr:row>
      <xdr:rowOff>83820</xdr:rowOff>
    </xdr:from>
    <xdr:to>
      <xdr:col>23</xdr:col>
      <xdr:colOff>606425</xdr:colOff>
      <xdr:row>39</xdr:row>
      <xdr:rowOff>83820</xdr:rowOff>
    </xdr:to>
    <xdr:cxnSp macro="">
      <xdr:nvCxnSpPr>
        <xdr:cNvPr id="359" name="直線コネクタ 358"/>
        <xdr:cNvCxnSpPr/>
      </xdr:nvCxnSpPr>
      <xdr:spPr>
        <a:xfrm>
          <a:off x="16230600" y="67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60"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61" name="直線コネクタ 360"/>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19067</xdr:rowOff>
    </xdr:from>
    <xdr:ext cx="405111" cy="259045"/>
    <xdr:sp macro="" textlink="">
      <xdr:nvSpPr>
        <xdr:cNvPr id="362" name="【一般廃棄物処理施設】&#10;有形固定資産減価償却率平均値テキスト"/>
        <xdr:cNvSpPr txBox="1"/>
      </xdr:nvSpPr>
      <xdr:spPr>
        <a:xfrm>
          <a:off x="16408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40640</xdr:rowOff>
    </xdr:from>
    <xdr:to>
      <xdr:col>23</xdr:col>
      <xdr:colOff>568325</xdr:colOff>
      <xdr:row>36</xdr:row>
      <xdr:rowOff>142240</xdr:rowOff>
    </xdr:to>
    <xdr:sp macro="" textlink="">
      <xdr:nvSpPr>
        <xdr:cNvPr id="363" name="フローチャート : 判断 362"/>
        <xdr:cNvSpPr/>
      </xdr:nvSpPr>
      <xdr:spPr>
        <a:xfrm>
          <a:off x="16268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2540</xdr:rowOff>
    </xdr:from>
    <xdr:to>
      <xdr:col>22</xdr:col>
      <xdr:colOff>415925</xdr:colOff>
      <xdr:row>40</xdr:row>
      <xdr:rowOff>104140</xdr:rowOff>
    </xdr:to>
    <xdr:sp macro="" textlink="">
      <xdr:nvSpPr>
        <xdr:cNvPr id="364" name="フローチャート : 判断 363"/>
        <xdr:cNvSpPr/>
      </xdr:nvSpPr>
      <xdr:spPr>
        <a:xfrm>
          <a:off x="1543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120667</xdr:rowOff>
    </xdr:from>
    <xdr:ext cx="405111" cy="259045"/>
    <xdr:sp macro="" textlink="">
      <xdr:nvSpPr>
        <xdr:cNvPr id="365" name="n_1aveValue【一般廃棄物処理施設】&#10;有形固定資産減価償却率"/>
        <xdr:cNvSpPr txBox="1"/>
      </xdr:nvSpPr>
      <xdr:spPr>
        <a:xfrm>
          <a:off x="15266043"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29210</xdr:rowOff>
    </xdr:from>
    <xdr:to>
      <xdr:col>22</xdr:col>
      <xdr:colOff>415925</xdr:colOff>
      <xdr:row>42</xdr:row>
      <xdr:rowOff>130810</xdr:rowOff>
    </xdr:to>
    <xdr:sp macro="" textlink="">
      <xdr:nvSpPr>
        <xdr:cNvPr id="371" name="円/楕円 370"/>
        <xdr:cNvSpPr/>
      </xdr:nvSpPr>
      <xdr:spPr>
        <a:xfrm>
          <a:off x="154305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121937</xdr:rowOff>
    </xdr:from>
    <xdr:ext cx="405111" cy="259045"/>
    <xdr:sp macro="" textlink="">
      <xdr:nvSpPr>
        <xdr:cNvPr id="372" name="n_1mainValue【一般廃棄物処理施設】&#10;有形固定資産減価償却率"/>
        <xdr:cNvSpPr txBox="1"/>
      </xdr:nvSpPr>
      <xdr:spPr>
        <a:xfrm>
          <a:off x="15266043"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83" name="直線コネクタ 3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84" name="テキスト ボックス 38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85" name="直線コネクタ 3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86" name="テキスト ボックス 38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87" name="直線コネクタ 3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8" name="テキスト ボックス 38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9" name="直線コネクタ 3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0" name="テキスト ボックス 38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1" name="直線コネクタ 3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92" name="テキスト ボックス 39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3" name="直線コネクタ 3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94" name="テキスト ボックス 39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40</xdr:row>
      <xdr:rowOff>62615</xdr:rowOff>
    </xdr:from>
    <xdr:to>
      <xdr:col>32</xdr:col>
      <xdr:colOff>186689</xdr:colOff>
      <xdr:row>41</xdr:row>
      <xdr:rowOff>87836</xdr:rowOff>
    </xdr:to>
    <xdr:cxnSp macro="">
      <xdr:nvCxnSpPr>
        <xdr:cNvPr id="398" name="直線コネクタ 397"/>
        <xdr:cNvCxnSpPr/>
      </xdr:nvCxnSpPr>
      <xdr:spPr>
        <a:xfrm flipV="1">
          <a:off x="22160864" y="6920615"/>
          <a:ext cx="0" cy="19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91663</xdr:rowOff>
    </xdr:from>
    <xdr:ext cx="534377" cy="259045"/>
    <xdr:sp macro="" textlink="">
      <xdr:nvSpPr>
        <xdr:cNvPr id="399" name="【一般廃棄物処理施設】&#10;一人当たり有形固定資産（償却資産）額最小値テキスト"/>
        <xdr:cNvSpPr txBox="1"/>
      </xdr:nvSpPr>
      <xdr:spPr>
        <a:xfrm>
          <a:off x="22250400" y="712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16,181</a:t>
          </a:r>
          <a:endParaRPr kumimoji="1" lang="ja-JP" altLang="en-US" sz="1000" b="1">
            <a:latin typeface="ＭＳ Ｐゴシック"/>
          </a:endParaRPr>
        </a:p>
      </xdr:txBody>
    </xdr:sp>
    <xdr:clientData/>
  </xdr:oneCellAnchor>
  <xdr:twoCellAnchor>
    <xdr:from>
      <xdr:col>32</xdr:col>
      <xdr:colOff>98425</xdr:colOff>
      <xdr:row>41</xdr:row>
      <xdr:rowOff>87836</xdr:rowOff>
    </xdr:from>
    <xdr:to>
      <xdr:col>32</xdr:col>
      <xdr:colOff>276225</xdr:colOff>
      <xdr:row>41</xdr:row>
      <xdr:rowOff>87836</xdr:rowOff>
    </xdr:to>
    <xdr:cxnSp macro="">
      <xdr:nvCxnSpPr>
        <xdr:cNvPr id="400" name="直線コネクタ 399"/>
        <xdr:cNvCxnSpPr/>
      </xdr:nvCxnSpPr>
      <xdr:spPr>
        <a:xfrm>
          <a:off x="22072600" y="711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9292</xdr:rowOff>
    </xdr:from>
    <xdr:ext cx="534377" cy="259045"/>
    <xdr:sp macro="" textlink="">
      <xdr:nvSpPr>
        <xdr:cNvPr id="401" name="【一般廃棄物処理施設】&#10;一人当たり有形固定資産（償却資産）額最大値テキスト"/>
        <xdr:cNvSpPr txBox="1"/>
      </xdr:nvSpPr>
      <xdr:spPr>
        <a:xfrm>
          <a:off x="22250400" y="6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34,248</a:t>
          </a:r>
          <a:endParaRPr kumimoji="1" lang="ja-JP" altLang="en-US" sz="1000" b="1">
            <a:latin typeface="ＭＳ Ｐゴシック"/>
          </a:endParaRPr>
        </a:p>
      </xdr:txBody>
    </xdr:sp>
    <xdr:clientData/>
  </xdr:oneCellAnchor>
  <xdr:twoCellAnchor>
    <xdr:from>
      <xdr:col>32</xdr:col>
      <xdr:colOff>98425</xdr:colOff>
      <xdr:row>40</xdr:row>
      <xdr:rowOff>62615</xdr:rowOff>
    </xdr:from>
    <xdr:to>
      <xdr:col>32</xdr:col>
      <xdr:colOff>276225</xdr:colOff>
      <xdr:row>40</xdr:row>
      <xdr:rowOff>62615</xdr:rowOff>
    </xdr:to>
    <xdr:cxnSp macro="">
      <xdr:nvCxnSpPr>
        <xdr:cNvPr id="402" name="直線コネクタ 401"/>
        <xdr:cNvCxnSpPr/>
      </xdr:nvCxnSpPr>
      <xdr:spPr>
        <a:xfrm>
          <a:off x="22072600" y="69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108134</xdr:rowOff>
    </xdr:from>
    <xdr:ext cx="534377" cy="259045"/>
    <xdr:sp macro="" textlink="">
      <xdr:nvSpPr>
        <xdr:cNvPr id="403" name="【一般廃棄物処理施設】&#10;一人当たり有形固定資産（償却資産）額平均値テキスト"/>
        <xdr:cNvSpPr txBox="1"/>
      </xdr:nvSpPr>
      <xdr:spPr>
        <a:xfrm>
          <a:off x="22250400" y="696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23,418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129707</xdr:rowOff>
    </xdr:from>
    <xdr:to>
      <xdr:col>32</xdr:col>
      <xdr:colOff>238125</xdr:colOff>
      <xdr:row>41</xdr:row>
      <xdr:rowOff>59857</xdr:rowOff>
    </xdr:to>
    <xdr:sp macro="" textlink="">
      <xdr:nvSpPr>
        <xdr:cNvPr id="404" name="フローチャート : 判断 403"/>
        <xdr:cNvSpPr/>
      </xdr:nvSpPr>
      <xdr:spPr>
        <a:xfrm>
          <a:off x="22110700" y="698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47574</xdr:rowOff>
    </xdr:from>
    <xdr:to>
      <xdr:col>31</xdr:col>
      <xdr:colOff>85725</xdr:colOff>
      <xdr:row>39</xdr:row>
      <xdr:rowOff>149174</xdr:rowOff>
    </xdr:to>
    <xdr:sp macro="" textlink="">
      <xdr:nvSpPr>
        <xdr:cNvPr id="405" name="フローチャート : 判断 404"/>
        <xdr:cNvSpPr/>
      </xdr:nvSpPr>
      <xdr:spPr>
        <a:xfrm>
          <a:off x="21272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140301</xdr:rowOff>
    </xdr:from>
    <xdr:ext cx="534377" cy="259045"/>
    <xdr:sp macro="" textlink="">
      <xdr:nvSpPr>
        <xdr:cNvPr id="406" name="n_1aveValue【一般廃棄物処理施設】&#10;一人当たり有形固定資産（償却資産）額"/>
        <xdr:cNvSpPr txBox="1"/>
      </xdr:nvSpPr>
      <xdr:spPr>
        <a:xfrm>
          <a:off x="21043411" y="6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150814</xdr:rowOff>
    </xdr:from>
    <xdr:to>
      <xdr:col>31</xdr:col>
      <xdr:colOff>85725</xdr:colOff>
      <xdr:row>33</xdr:row>
      <xdr:rowOff>80964</xdr:rowOff>
    </xdr:to>
    <xdr:sp macro="" textlink="">
      <xdr:nvSpPr>
        <xdr:cNvPr id="412" name="円/楕円 411"/>
        <xdr:cNvSpPr/>
      </xdr:nvSpPr>
      <xdr:spPr>
        <a:xfrm>
          <a:off x="21272500" y="56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97491</xdr:rowOff>
    </xdr:from>
    <xdr:ext cx="599010" cy="259045"/>
    <xdr:sp macro="" textlink="">
      <xdr:nvSpPr>
        <xdr:cNvPr id="413" name="n_1mainValue【一般廃棄物処理施設】&#10;一人当たり有形固定資産（償却資産）額"/>
        <xdr:cNvSpPr txBox="1"/>
      </xdr:nvSpPr>
      <xdr:spPr>
        <a:xfrm>
          <a:off x="21011094" y="54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4" name="テキスト ボックス 4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5" name="直線コネクタ 4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6" name="テキスト ボックス 42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7" name="直線コネクタ 4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8" name="テキスト ボックス 4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9" name="直線コネクタ 4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0" name="テキスト ボックス 4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1" name="直線コネクタ 4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2" name="テキスト ボックス 4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3" name="直線コネクタ 4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4" name="テキスト ボックス 4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6" name="テキスト ボックス 4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167640</xdr:rowOff>
    </xdr:from>
    <xdr:to>
      <xdr:col>23</xdr:col>
      <xdr:colOff>516889</xdr:colOff>
      <xdr:row>62</xdr:row>
      <xdr:rowOff>26670</xdr:rowOff>
    </xdr:to>
    <xdr:cxnSp macro="">
      <xdr:nvCxnSpPr>
        <xdr:cNvPr id="438" name="直線コネクタ 437"/>
        <xdr:cNvCxnSpPr/>
      </xdr:nvCxnSpPr>
      <xdr:spPr>
        <a:xfrm flipV="1">
          <a:off x="16318864" y="10626090"/>
          <a:ext cx="0" cy="3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69867</xdr:rowOff>
    </xdr:from>
    <xdr:ext cx="405111" cy="259045"/>
    <xdr:sp macro="" textlink="">
      <xdr:nvSpPr>
        <xdr:cNvPr id="439" name="【保健センター・保健所】&#10;有形固定資産減価償却率最小値テキスト"/>
        <xdr:cNvSpPr txBox="1"/>
      </xdr:nvSpPr>
      <xdr:spPr>
        <a:xfrm>
          <a:off x="164084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62</xdr:row>
      <xdr:rowOff>26670</xdr:rowOff>
    </xdr:from>
    <xdr:to>
      <xdr:col>23</xdr:col>
      <xdr:colOff>606425</xdr:colOff>
      <xdr:row>62</xdr:row>
      <xdr:rowOff>26670</xdr:rowOff>
    </xdr:to>
    <xdr:cxnSp macro="">
      <xdr:nvCxnSpPr>
        <xdr:cNvPr id="440" name="直線コネクタ 439"/>
        <xdr:cNvCxnSpPr/>
      </xdr:nvCxnSpPr>
      <xdr:spPr>
        <a:xfrm>
          <a:off x="16230600"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441" name="【保健センター・保健所】&#10;有形固定資産減価償却率最大値テキスト"/>
        <xdr:cNvSpPr txBox="1"/>
      </xdr:nvSpPr>
      <xdr:spPr>
        <a:xfrm>
          <a:off x="164084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61</xdr:row>
      <xdr:rowOff>167640</xdr:rowOff>
    </xdr:from>
    <xdr:to>
      <xdr:col>23</xdr:col>
      <xdr:colOff>606425</xdr:colOff>
      <xdr:row>61</xdr:row>
      <xdr:rowOff>167640</xdr:rowOff>
    </xdr:to>
    <xdr:cxnSp macro="">
      <xdr:nvCxnSpPr>
        <xdr:cNvPr id="442" name="直線コネクタ 441"/>
        <xdr:cNvCxnSpPr/>
      </xdr:nvCxnSpPr>
      <xdr:spPr>
        <a:xfrm>
          <a:off x="162306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114317</xdr:rowOff>
    </xdr:from>
    <xdr:ext cx="405111" cy="259045"/>
    <xdr:sp macro="" textlink="">
      <xdr:nvSpPr>
        <xdr:cNvPr id="443" name="【保健センター・保健所】&#10;有形固定資産減価償却率平均値テキスト"/>
        <xdr:cNvSpPr txBox="1"/>
      </xdr:nvSpPr>
      <xdr:spPr>
        <a:xfrm>
          <a:off x="16408400" y="10572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135890</xdr:rowOff>
    </xdr:from>
    <xdr:to>
      <xdr:col>23</xdr:col>
      <xdr:colOff>568325</xdr:colOff>
      <xdr:row>62</xdr:row>
      <xdr:rowOff>66040</xdr:rowOff>
    </xdr:to>
    <xdr:sp macro="" textlink="">
      <xdr:nvSpPr>
        <xdr:cNvPr id="444" name="フローチャート : 判断 443"/>
        <xdr:cNvSpPr/>
      </xdr:nvSpPr>
      <xdr:spPr>
        <a:xfrm>
          <a:off x="16268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52070</xdr:rowOff>
    </xdr:from>
    <xdr:to>
      <xdr:col>22</xdr:col>
      <xdr:colOff>415925</xdr:colOff>
      <xdr:row>64</xdr:row>
      <xdr:rowOff>153670</xdr:rowOff>
    </xdr:to>
    <xdr:sp macro="" textlink="">
      <xdr:nvSpPr>
        <xdr:cNvPr id="445" name="フローチャート : 判断 444"/>
        <xdr:cNvSpPr/>
      </xdr:nvSpPr>
      <xdr:spPr>
        <a:xfrm>
          <a:off x="15430500" y="1102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144797</xdr:rowOff>
    </xdr:from>
    <xdr:ext cx="405111" cy="259045"/>
    <xdr:sp macro="" textlink="">
      <xdr:nvSpPr>
        <xdr:cNvPr id="446" name="n_1aveValue【保健センター・保健所】&#10;有形固定資産減価償却率"/>
        <xdr:cNvSpPr txBox="1"/>
      </xdr:nvSpPr>
      <xdr:spPr>
        <a:xfrm>
          <a:off x="15266043"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132080</xdr:rowOff>
    </xdr:from>
    <xdr:to>
      <xdr:col>22</xdr:col>
      <xdr:colOff>415925</xdr:colOff>
      <xdr:row>56</xdr:row>
      <xdr:rowOff>62230</xdr:rowOff>
    </xdr:to>
    <xdr:sp macro="" textlink="">
      <xdr:nvSpPr>
        <xdr:cNvPr id="452" name="円/楕円 451"/>
        <xdr:cNvSpPr/>
      </xdr:nvSpPr>
      <xdr:spPr>
        <a:xfrm>
          <a:off x="15430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78757</xdr:rowOff>
    </xdr:from>
    <xdr:ext cx="405111" cy="259045"/>
    <xdr:sp macro="" textlink="">
      <xdr:nvSpPr>
        <xdr:cNvPr id="453" name="n_1mainValue【保健センター・保健所】&#10;有形固定資産減価償却率"/>
        <xdr:cNvSpPr txBox="1"/>
      </xdr:nvSpPr>
      <xdr:spPr>
        <a:xfrm>
          <a:off x="15266043"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60</xdr:row>
      <xdr:rowOff>114300</xdr:rowOff>
    </xdr:to>
    <xdr:cxnSp macro="">
      <xdr:nvCxnSpPr>
        <xdr:cNvPr id="478" name="直線コネクタ 477"/>
        <xdr:cNvCxnSpPr/>
      </xdr:nvCxnSpPr>
      <xdr:spPr>
        <a:xfrm flipV="1">
          <a:off x="22160864" y="96774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479" name="【保健センター・保健所】&#10;一人当たり面積最小値テキスト"/>
        <xdr:cNvSpPr txBox="1"/>
      </xdr:nvSpPr>
      <xdr:spPr>
        <a:xfrm>
          <a:off x="222504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60</xdr:row>
      <xdr:rowOff>114300</xdr:rowOff>
    </xdr:from>
    <xdr:to>
      <xdr:col>32</xdr:col>
      <xdr:colOff>276225</xdr:colOff>
      <xdr:row>60</xdr:row>
      <xdr:rowOff>114300</xdr:rowOff>
    </xdr:to>
    <xdr:cxnSp macro="">
      <xdr:nvCxnSpPr>
        <xdr:cNvPr id="480" name="直線コネクタ 479"/>
        <xdr:cNvCxnSpPr/>
      </xdr:nvCxnSpPr>
      <xdr:spPr>
        <a:xfrm>
          <a:off x="220726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81"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482" name="直線コネクタ 48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83"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84" name="フローチャート : 判断 483"/>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120650</xdr:rowOff>
    </xdr:from>
    <xdr:to>
      <xdr:col>31</xdr:col>
      <xdr:colOff>85725</xdr:colOff>
      <xdr:row>56</xdr:row>
      <xdr:rowOff>50800</xdr:rowOff>
    </xdr:to>
    <xdr:sp macro="" textlink="">
      <xdr:nvSpPr>
        <xdr:cNvPr id="485" name="フローチャート : 判断 484"/>
        <xdr:cNvSpPr/>
      </xdr:nvSpPr>
      <xdr:spPr>
        <a:xfrm>
          <a:off x="21272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67327</xdr:rowOff>
    </xdr:from>
    <xdr:ext cx="469744" cy="259045"/>
    <xdr:sp macro="" textlink="">
      <xdr:nvSpPr>
        <xdr:cNvPr id="486" name="n_1ave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158750</xdr:rowOff>
    </xdr:from>
    <xdr:to>
      <xdr:col>31</xdr:col>
      <xdr:colOff>85725</xdr:colOff>
      <xdr:row>64</xdr:row>
      <xdr:rowOff>88900</xdr:rowOff>
    </xdr:to>
    <xdr:sp macro="" textlink="">
      <xdr:nvSpPr>
        <xdr:cNvPr id="492" name="円/楕円 491"/>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80027</xdr:rowOff>
    </xdr:from>
    <xdr:ext cx="469744" cy="259045"/>
    <xdr:sp macro="" textlink="">
      <xdr:nvSpPr>
        <xdr:cNvPr id="493"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05" name="直線コネクタ 5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06" name="テキスト ボックス 5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07" name="直線コネクタ 5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8" name="テキスト ボックス 5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9" name="直線コネクタ 5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0" name="テキスト ボックス 5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1" name="直線コネクタ 5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2" name="テキスト ボックス 5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4" name="テキスト ボックス 51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161544</xdr:rowOff>
    </xdr:from>
    <xdr:to>
      <xdr:col>23</xdr:col>
      <xdr:colOff>516889</xdr:colOff>
      <xdr:row>84</xdr:row>
      <xdr:rowOff>15239</xdr:rowOff>
    </xdr:to>
    <xdr:cxnSp macro="">
      <xdr:nvCxnSpPr>
        <xdr:cNvPr id="516" name="直線コネクタ 515"/>
        <xdr:cNvCxnSpPr/>
      </xdr:nvCxnSpPr>
      <xdr:spPr>
        <a:xfrm flipV="1">
          <a:off x="16318864" y="14220444"/>
          <a:ext cx="0" cy="196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56150</xdr:rowOff>
    </xdr:from>
    <xdr:ext cx="405111" cy="259045"/>
    <xdr:sp macro="" textlink="">
      <xdr:nvSpPr>
        <xdr:cNvPr id="517" name="【消防施設】&#10;有形固定資産減価償却率最小値テキスト"/>
        <xdr:cNvSpPr txBox="1"/>
      </xdr:nvSpPr>
      <xdr:spPr>
        <a:xfrm>
          <a:off x="16408400" y="1445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84</xdr:row>
      <xdr:rowOff>15239</xdr:rowOff>
    </xdr:from>
    <xdr:to>
      <xdr:col>23</xdr:col>
      <xdr:colOff>606425</xdr:colOff>
      <xdr:row>84</xdr:row>
      <xdr:rowOff>15239</xdr:rowOff>
    </xdr:to>
    <xdr:cxnSp macro="">
      <xdr:nvCxnSpPr>
        <xdr:cNvPr id="518" name="直線コネクタ 517"/>
        <xdr:cNvCxnSpPr/>
      </xdr:nvCxnSpPr>
      <xdr:spPr>
        <a:xfrm>
          <a:off x="16230600" y="1441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108221</xdr:rowOff>
    </xdr:from>
    <xdr:ext cx="405111" cy="259045"/>
    <xdr:sp macro="" textlink="">
      <xdr:nvSpPr>
        <xdr:cNvPr id="519" name="【消防施設】&#10;有形固定資産減価償却率最大値テキスト"/>
        <xdr:cNvSpPr txBox="1"/>
      </xdr:nvSpPr>
      <xdr:spPr>
        <a:xfrm>
          <a:off x="16408400" y="139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82</xdr:row>
      <xdr:rowOff>161544</xdr:rowOff>
    </xdr:from>
    <xdr:to>
      <xdr:col>23</xdr:col>
      <xdr:colOff>606425</xdr:colOff>
      <xdr:row>82</xdr:row>
      <xdr:rowOff>161544</xdr:rowOff>
    </xdr:to>
    <xdr:cxnSp macro="">
      <xdr:nvCxnSpPr>
        <xdr:cNvPr id="520" name="直線コネクタ 519"/>
        <xdr:cNvCxnSpPr/>
      </xdr:nvCxnSpPr>
      <xdr:spPr>
        <a:xfrm>
          <a:off x="16230600" y="1422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100601</xdr:rowOff>
    </xdr:from>
    <xdr:ext cx="405111" cy="259045"/>
    <xdr:sp macro="" textlink="">
      <xdr:nvSpPr>
        <xdr:cNvPr id="521" name="【消防施設】&#10;有形固定資産減価償却率平均値テキスト"/>
        <xdr:cNvSpPr txBox="1"/>
      </xdr:nvSpPr>
      <xdr:spPr>
        <a:xfrm>
          <a:off x="16408400" y="1433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122174</xdr:rowOff>
    </xdr:from>
    <xdr:to>
      <xdr:col>23</xdr:col>
      <xdr:colOff>568325</xdr:colOff>
      <xdr:row>84</xdr:row>
      <xdr:rowOff>52324</xdr:rowOff>
    </xdr:to>
    <xdr:sp macro="" textlink="">
      <xdr:nvSpPr>
        <xdr:cNvPr id="522" name="フローチャート : 判断 521"/>
        <xdr:cNvSpPr/>
      </xdr:nvSpPr>
      <xdr:spPr>
        <a:xfrm>
          <a:off x="16268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30735</xdr:rowOff>
    </xdr:from>
    <xdr:to>
      <xdr:col>22</xdr:col>
      <xdr:colOff>415925</xdr:colOff>
      <xdr:row>85</xdr:row>
      <xdr:rowOff>132335</xdr:rowOff>
    </xdr:to>
    <xdr:sp macro="" textlink="">
      <xdr:nvSpPr>
        <xdr:cNvPr id="523" name="フローチャート : 判断 522"/>
        <xdr:cNvSpPr/>
      </xdr:nvSpPr>
      <xdr:spPr>
        <a:xfrm>
          <a:off x="15430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123462</xdr:rowOff>
    </xdr:from>
    <xdr:ext cx="405111" cy="259045"/>
    <xdr:sp macro="" textlink="">
      <xdr:nvSpPr>
        <xdr:cNvPr id="524" name="n_1aveValue【消防施設】&#10;有形固定資産減価償却率"/>
        <xdr:cNvSpPr txBox="1"/>
      </xdr:nvSpPr>
      <xdr:spPr>
        <a:xfrm>
          <a:off x="15266043" y="1469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87885</xdr:rowOff>
    </xdr:from>
    <xdr:to>
      <xdr:col>22</xdr:col>
      <xdr:colOff>415925</xdr:colOff>
      <xdr:row>79</xdr:row>
      <xdr:rowOff>18035</xdr:rowOff>
    </xdr:to>
    <xdr:sp macro="" textlink="">
      <xdr:nvSpPr>
        <xdr:cNvPr id="530" name="円/楕円 529"/>
        <xdr:cNvSpPr/>
      </xdr:nvSpPr>
      <xdr:spPr>
        <a:xfrm>
          <a:off x="15430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34562</xdr:rowOff>
    </xdr:from>
    <xdr:ext cx="405111" cy="259045"/>
    <xdr:sp macro="" textlink="">
      <xdr:nvSpPr>
        <xdr:cNvPr id="531" name="n_1mainValue【消防施設】&#10;有形固定資産減価償却率"/>
        <xdr:cNvSpPr txBox="1"/>
      </xdr:nvSpPr>
      <xdr:spPr>
        <a:xfrm>
          <a:off x="15266043"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9" name="正方形/長方形 5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0" name="テキスト ボックス 5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1" name="直線コネクタ 5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2" name="テキスト ボックス 54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87</xdr:row>
      <xdr:rowOff>38100</xdr:rowOff>
    </xdr:to>
    <xdr:cxnSp macro="">
      <xdr:nvCxnSpPr>
        <xdr:cNvPr id="556" name="直線コネクタ 555"/>
        <xdr:cNvCxnSpPr/>
      </xdr:nvCxnSpPr>
      <xdr:spPr>
        <a:xfrm flipV="1">
          <a:off x="22160864" y="133350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557"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558" name="直線コネクタ 557"/>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59"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60" name="直線コネクタ 55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3827</xdr:rowOff>
    </xdr:from>
    <xdr:ext cx="469744" cy="259045"/>
    <xdr:sp macro="" textlink="">
      <xdr:nvSpPr>
        <xdr:cNvPr id="561" name="【消防施設】&#10;一人当たり面積平均値テキスト"/>
        <xdr:cNvSpPr txBox="1"/>
      </xdr:nvSpPr>
      <xdr:spPr>
        <a:xfrm>
          <a:off x="222504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25400</xdr:rowOff>
    </xdr:from>
    <xdr:to>
      <xdr:col>32</xdr:col>
      <xdr:colOff>238125</xdr:colOff>
      <xdr:row>83</xdr:row>
      <xdr:rowOff>127000</xdr:rowOff>
    </xdr:to>
    <xdr:sp macro="" textlink="">
      <xdr:nvSpPr>
        <xdr:cNvPr id="562" name="フローチャート : 判断 56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63" name="フローチャート : 判断 562"/>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64"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70" name="円/楕円 56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71"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2" name="テキスト ボックス 58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83" name="直線コネクタ 5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84" name="テキスト ボックス 58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5" name="直線コネクタ 5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6" name="テキスト ボックス 5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7" name="直線コネクタ 5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8" name="テキスト ボックス 5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9" name="直線コネクタ 5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0" name="テキスト ボックス 5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1" name="直線コネクタ 5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2" name="テキスト ボックス 5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49530</xdr:rowOff>
    </xdr:from>
    <xdr:to>
      <xdr:col>23</xdr:col>
      <xdr:colOff>516889</xdr:colOff>
      <xdr:row>105</xdr:row>
      <xdr:rowOff>106680</xdr:rowOff>
    </xdr:to>
    <xdr:cxnSp macro="">
      <xdr:nvCxnSpPr>
        <xdr:cNvPr id="596" name="直線コネクタ 595"/>
        <xdr:cNvCxnSpPr/>
      </xdr:nvCxnSpPr>
      <xdr:spPr>
        <a:xfrm flipV="1">
          <a:off x="16318864" y="1753743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110507</xdr:rowOff>
    </xdr:from>
    <xdr:ext cx="405111" cy="259045"/>
    <xdr:sp macro="" textlink="">
      <xdr:nvSpPr>
        <xdr:cNvPr id="597" name="【庁舎】&#10;有形固定資産減価償却率最小値テキスト"/>
        <xdr:cNvSpPr txBox="1"/>
      </xdr:nvSpPr>
      <xdr:spPr>
        <a:xfrm>
          <a:off x="164084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105</xdr:row>
      <xdr:rowOff>106680</xdr:rowOff>
    </xdr:from>
    <xdr:to>
      <xdr:col>23</xdr:col>
      <xdr:colOff>606425</xdr:colOff>
      <xdr:row>105</xdr:row>
      <xdr:rowOff>106680</xdr:rowOff>
    </xdr:to>
    <xdr:cxnSp macro="">
      <xdr:nvCxnSpPr>
        <xdr:cNvPr id="598" name="直線コネクタ 597"/>
        <xdr:cNvCxnSpPr/>
      </xdr:nvCxnSpPr>
      <xdr:spPr>
        <a:xfrm>
          <a:off x="16230600" y="181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167657</xdr:rowOff>
    </xdr:from>
    <xdr:ext cx="405111" cy="259045"/>
    <xdr:sp macro="" textlink="">
      <xdr:nvSpPr>
        <xdr:cNvPr id="599" name="【庁舎】&#10;有形固定資産減価償却率最大値テキスト"/>
        <xdr:cNvSpPr txBox="1"/>
      </xdr:nvSpPr>
      <xdr:spPr>
        <a:xfrm>
          <a:off x="16408400" y="1731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102</xdr:row>
      <xdr:rowOff>49530</xdr:rowOff>
    </xdr:from>
    <xdr:to>
      <xdr:col>23</xdr:col>
      <xdr:colOff>606425</xdr:colOff>
      <xdr:row>102</xdr:row>
      <xdr:rowOff>49530</xdr:rowOff>
    </xdr:to>
    <xdr:cxnSp macro="">
      <xdr:nvCxnSpPr>
        <xdr:cNvPr id="600" name="直線コネクタ 599"/>
        <xdr:cNvCxnSpPr/>
      </xdr:nvCxnSpPr>
      <xdr:spPr>
        <a:xfrm>
          <a:off x="16230600" y="1753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64788</xdr:rowOff>
    </xdr:from>
    <xdr:ext cx="405111" cy="259045"/>
    <xdr:sp macro="" textlink="">
      <xdr:nvSpPr>
        <xdr:cNvPr id="601" name="【庁舎】&#10;有形固定資産減価償却率平均値テキスト"/>
        <xdr:cNvSpPr txBox="1"/>
      </xdr:nvSpPr>
      <xdr:spPr>
        <a:xfrm>
          <a:off x="16408400" y="1789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86361</xdr:rowOff>
    </xdr:from>
    <xdr:to>
      <xdr:col>23</xdr:col>
      <xdr:colOff>568325</xdr:colOff>
      <xdr:row>105</xdr:row>
      <xdr:rowOff>16511</xdr:rowOff>
    </xdr:to>
    <xdr:sp macro="" textlink="">
      <xdr:nvSpPr>
        <xdr:cNvPr id="602" name="フローチャート : 判断 601"/>
        <xdr:cNvSpPr/>
      </xdr:nvSpPr>
      <xdr:spPr>
        <a:xfrm>
          <a:off x="16268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97789</xdr:rowOff>
    </xdr:from>
    <xdr:to>
      <xdr:col>22</xdr:col>
      <xdr:colOff>415925</xdr:colOff>
      <xdr:row>108</xdr:row>
      <xdr:rowOff>27939</xdr:rowOff>
    </xdr:to>
    <xdr:sp macro="" textlink="">
      <xdr:nvSpPr>
        <xdr:cNvPr id="603" name="フローチャート : 判断 602"/>
        <xdr:cNvSpPr/>
      </xdr:nvSpPr>
      <xdr:spPr>
        <a:xfrm>
          <a:off x="15430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19066</xdr:rowOff>
    </xdr:from>
    <xdr:ext cx="405111" cy="259045"/>
    <xdr:sp macro="" textlink="">
      <xdr:nvSpPr>
        <xdr:cNvPr id="604" name="n_1aveValue【庁舎】&#10;有形固定資産減価償却率"/>
        <xdr:cNvSpPr txBox="1"/>
      </xdr:nvSpPr>
      <xdr:spPr>
        <a:xfrm>
          <a:off x="15266043"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5" name="テキスト ボックス 6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6" name="テキスト ボックス 6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7" name="テキスト ボックス 6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8" name="テキスト ボックス 6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9" name="テキスト ボックス 6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101600</xdr:rowOff>
    </xdr:from>
    <xdr:to>
      <xdr:col>22</xdr:col>
      <xdr:colOff>415925</xdr:colOff>
      <xdr:row>101</xdr:row>
      <xdr:rowOff>31750</xdr:rowOff>
    </xdr:to>
    <xdr:sp macro="" textlink="">
      <xdr:nvSpPr>
        <xdr:cNvPr id="610" name="円/楕円 609"/>
        <xdr:cNvSpPr/>
      </xdr:nvSpPr>
      <xdr:spPr>
        <a:xfrm>
          <a:off x="15430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48277</xdr:rowOff>
    </xdr:from>
    <xdr:ext cx="405111" cy="259045"/>
    <xdr:sp macro="" textlink="">
      <xdr:nvSpPr>
        <xdr:cNvPr id="611" name="n_1mainValue【庁舎】&#10;有形固定資産減価償却率"/>
        <xdr:cNvSpPr txBox="1"/>
      </xdr:nvSpPr>
      <xdr:spPr>
        <a:xfrm>
          <a:off x="15266043"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2" name="テキスト ボックス 6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3" name="直線コネクタ 62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4" name="テキスト ボックス 62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5" name="直線コネクタ 62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6" name="テキスト ボックス 62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7" name="直線コネクタ 62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8" name="テキスト ボックス 62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9" name="直線コネクタ 62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0" name="テキスト ボックス 62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7620</xdr:rowOff>
    </xdr:from>
    <xdr:to>
      <xdr:col>32</xdr:col>
      <xdr:colOff>186689</xdr:colOff>
      <xdr:row>107</xdr:row>
      <xdr:rowOff>41911</xdr:rowOff>
    </xdr:to>
    <xdr:cxnSp macro="">
      <xdr:nvCxnSpPr>
        <xdr:cNvPr id="634" name="直線コネクタ 633"/>
        <xdr:cNvCxnSpPr/>
      </xdr:nvCxnSpPr>
      <xdr:spPr>
        <a:xfrm flipV="1">
          <a:off x="22160864" y="17495520"/>
          <a:ext cx="0" cy="89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45738</xdr:rowOff>
    </xdr:from>
    <xdr:ext cx="469744" cy="259045"/>
    <xdr:sp macro="" textlink="">
      <xdr:nvSpPr>
        <xdr:cNvPr id="635" name="【庁舎】&#10;一人当たり面積最小値テキスト"/>
        <xdr:cNvSpPr txBox="1"/>
      </xdr:nvSpPr>
      <xdr:spPr>
        <a:xfrm>
          <a:off x="222504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107</xdr:row>
      <xdr:rowOff>41911</xdr:rowOff>
    </xdr:from>
    <xdr:to>
      <xdr:col>32</xdr:col>
      <xdr:colOff>276225</xdr:colOff>
      <xdr:row>107</xdr:row>
      <xdr:rowOff>41911</xdr:rowOff>
    </xdr:to>
    <xdr:cxnSp macro="">
      <xdr:nvCxnSpPr>
        <xdr:cNvPr id="636" name="直線コネクタ 635"/>
        <xdr:cNvCxnSpPr/>
      </xdr:nvCxnSpPr>
      <xdr:spPr>
        <a:xfrm>
          <a:off x="22072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125747</xdr:rowOff>
    </xdr:from>
    <xdr:ext cx="469744" cy="259045"/>
    <xdr:sp macro="" textlink="">
      <xdr:nvSpPr>
        <xdr:cNvPr id="637" name="【庁舎】&#10;一人当たり面積最大値テキスト"/>
        <xdr:cNvSpPr txBox="1"/>
      </xdr:nvSpPr>
      <xdr:spPr>
        <a:xfrm>
          <a:off x="222504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102</xdr:row>
      <xdr:rowOff>7620</xdr:rowOff>
    </xdr:from>
    <xdr:to>
      <xdr:col>32</xdr:col>
      <xdr:colOff>276225</xdr:colOff>
      <xdr:row>102</xdr:row>
      <xdr:rowOff>7620</xdr:rowOff>
    </xdr:to>
    <xdr:cxnSp macro="">
      <xdr:nvCxnSpPr>
        <xdr:cNvPr id="638" name="直線コネクタ 637"/>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122699</xdr:rowOff>
    </xdr:from>
    <xdr:ext cx="469744" cy="259045"/>
    <xdr:sp macro="" textlink="">
      <xdr:nvSpPr>
        <xdr:cNvPr id="639" name="【庁舎】&#10;一人当たり面積平均値テキスト"/>
        <xdr:cNvSpPr txBox="1"/>
      </xdr:nvSpPr>
      <xdr:spPr>
        <a:xfrm>
          <a:off x="222504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144272</xdr:rowOff>
    </xdr:from>
    <xdr:to>
      <xdr:col>32</xdr:col>
      <xdr:colOff>238125</xdr:colOff>
      <xdr:row>105</xdr:row>
      <xdr:rowOff>74422</xdr:rowOff>
    </xdr:to>
    <xdr:sp macro="" textlink="">
      <xdr:nvSpPr>
        <xdr:cNvPr id="640" name="フローチャート : 判断 639"/>
        <xdr:cNvSpPr/>
      </xdr:nvSpPr>
      <xdr:spPr>
        <a:xfrm>
          <a:off x="22110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25400</xdr:rowOff>
    </xdr:from>
    <xdr:to>
      <xdr:col>31</xdr:col>
      <xdr:colOff>85725</xdr:colOff>
      <xdr:row>104</xdr:row>
      <xdr:rowOff>127000</xdr:rowOff>
    </xdr:to>
    <xdr:sp macro="" textlink="">
      <xdr:nvSpPr>
        <xdr:cNvPr id="641" name="フローチャート : 判断 640"/>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143527</xdr:rowOff>
    </xdr:from>
    <xdr:ext cx="469744" cy="259045"/>
    <xdr:sp macro="" textlink="">
      <xdr:nvSpPr>
        <xdr:cNvPr id="642"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71120</xdr:rowOff>
    </xdr:from>
    <xdr:to>
      <xdr:col>31</xdr:col>
      <xdr:colOff>85725</xdr:colOff>
      <xdr:row>109</xdr:row>
      <xdr:rowOff>1270</xdr:rowOff>
    </xdr:to>
    <xdr:sp macro="" textlink="">
      <xdr:nvSpPr>
        <xdr:cNvPr id="648" name="円/楕円 647"/>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163847</xdr:rowOff>
    </xdr:from>
    <xdr:ext cx="469744" cy="259045"/>
    <xdr:sp macro="" textlink="">
      <xdr:nvSpPr>
        <xdr:cNvPr id="649"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財務書類作成中</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財政力指数は、前年度と同程度の水準となり、全国平均、県平均を上回っている。今後とも、市税の徴収率向上や企業誘致に取り組み、財政基盤の強化に努める。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84562</xdr:rowOff>
    </xdr:from>
    <xdr:ext cx="762000" cy="259045"/>
    <xdr:sp macro="" textlink="">
      <xdr:nvSpPr>
        <xdr:cNvPr id="71"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93435</xdr:rowOff>
    </xdr:to>
    <xdr:cxnSp macro="">
      <xdr:nvCxnSpPr>
        <xdr:cNvPr id="73" name="直線コネクタ 72"/>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93435</xdr:rowOff>
    </xdr:to>
    <xdr:cxnSp macro="">
      <xdr:nvCxnSpPr>
        <xdr:cNvPr id="76" name="直線コネクタ 75"/>
        <xdr:cNvCxnSpPr/>
      </xdr:nvCxnSpPr>
      <xdr:spPr>
        <a:xfrm flipV="1">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110672</xdr:rowOff>
    </xdr:to>
    <xdr:cxnSp macro="">
      <xdr:nvCxnSpPr>
        <xdr:cNvPr id="79" name="直線コネクタ 78"/>
        <xdr:cNvCxnSpPr/>
      </xdr:nvCxnSpPr>
      <xdr:spPr>
        <a:xfrm flipV="1">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3" name="円/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7" name="円/楕円 96"/>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8" name="テキスト ボックス 97"/>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認定こども園給付費など、経常的な扶助費の増加に加え、地方消費税交付金や臨時財政対策債の減少により</a:t>
          </a:r>
          <a:r>
            <a:rPr kumimoji="1" lang="en-US" altLang="ja-JP" sz="1300">
              <a:latin typeface="ＭＳ Ｐゴシック"/>
            </a:rPr>
            <a:t>3.7</a:t>
          </a:r>
          <a:r>
            <a:rPr kumimoji="1" lang="ja-JP" altLang="en-US" sz="1300">
              <a:latin typeface="ＭＳ Ｐゴシック"/>
            </a:rPr>
            <a:t>ポイント減少したが、類似団体の平均値と同水準を保っている。今後、事務事業の見直し等による歳出削減や市税等の歳入の確保に努める。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128815</xdr:rowOff>
    </xdr:from>
    <xdr:to>
      <xdr:col>7</xdr:col>
      <xdr:colOff>152400</xdr:colOff>
      <xdr:row>63</xdr:row>
      <xdr:rowOff>39612</xdr:rowOff>
    </xdr:to>
    <xdr:cxnSp macro="">
      <xdr:nvCxnSpPr>
        <xdr:cNvPr id="135" name="直線コネクタ 134"/>
        <xdr:cNvCxnSpPr/>
      </xdr:nvCxnSpPr>
      <xdr:spPr>
        <a:xfrm>
          <a:off x="4114800" y="10415815"/>
          <a:ext cx="8382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128815</xdr:rowOff>
    </xdr:from>
    <xdr:to>
      <xdr:col>6</xdr:col>
      <xdr:colOff>0</xdr:colOff>
      <xdr:row>61</xdr:row>
      <xdr:rowOff>95250</xdr:rowOff>
    </xdr:to>
    <xdr:cxnSp macro="">
      <xdr:nvCxnSpPr>
        <xdr:cNvPr id="138" name="直線コネクタ 137"/>
        <xdr:cNvCxnSpPr/>
      </xdr:nvCxnSpPr>
      <xdr:spPr>
        <a:xfrm flipV="1">
          <a:off x="3225800" y="104158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21469</xdr:rowOff>
    </xdr:from>
    <xdr:to>
      <xdr:col>6</xdr:col>
      <xdr:colOff>50800</xdr:colOff>
      <xdr:row>61</xdr:row>
      <xdr:rowOff>123069</xdr:rowOff>
    </xdr:to>
    <xdr:sp macro="" textlink="">
      <xdr:nvSpPr>
        <xdr:cNvPr id="139" name="フローチャート : 判断 138"/>
        <xdr:cNvSpPr/>
      </xdr:nvSpPr>
      <xdr:spPr>
        <a:xfrm>
          <a:off x="4064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107846</xdr:rowOff>
    </xdr:from>
    <xdr:ext cx="736600" cy="259045"/>
    <xdr:sp macro="" textlink="">
      <xdr:nvSpPr>
        <xdr:cNvPr id="140" name="テキスト ボックス 139"/>
        <xdr:cNvSpPr txBox="1"/>
      </xdr:nvSpPr>
      <xdr:spPr>
        <a:xfrm>
          <a:off x="3733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63</xdr:row>
      <xdr:rowOff>108555</xdr:rowOff>
    </xdr:to>
    <xdr:cxnSp macro="">
      <xdr:nvCxnSpPr>
        <xdr:cNvPr id="141" name="直線コネクタ 140"/>
        <xdr:cNvCxnSpPr/>
      </xdr:nvCxnSpPr>
      <xdr:spPr>
        <a:xfrm flipV="1">
          <a:off x="2336800" y="10553700"/>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3" name="テキスト ボックス 142"/>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128815</xdr:rowOff>
    </xdr:from>
    <xdr:to>
      <xdr:col>3</xdr:col>
      <xdr:colOff>279400</xdr:colOff>
      <xdr:row>63</xdr:row>
      <xdr:rowOff>108555</xdr:rowOff>
    </xdr:to>
    <xdr:cxnSp macro="">
      <xdr:nvCxnSpPr>
        <xdr:cNvPr id="144" name="直線コネクタ 143"/>
        <xdr:cNvCxnSpPr/>
      </xdr:nvCxnSpPr>
      <xdr:spPr>
        <a:xfrm>
          <a:off x="1447800" y="10415815"/>
          <a:ext cx="889000" cy="49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7758</xdr:rowOff>
    </xdr:from>
    <xdr:ext cx="762000" cy="259045"/>
    <xdr:sp macro="" textlink="">
      <xdr:nvSpPr>
        <xdr:cNvPr id="146" name="テキスト ボックス 145"/>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74282</xdr:rowOff>
    </xdr:from>
    <xdr:ext cx="762000" cy="259045"/>
    <xdr:sp macro="" textlink="">
      <xdr:nvSpPr>
        <xdr:cNvPr id="148" name="テキスト ボックス 147"/>
        <xdr:cNvSpPr txBox="1"/>
      </xdr:nvSpPr>
      <xdr:spPr>
        <a:xfrm>
          <a:off x="1066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160262</xdr:rowOff>
    </xdr:from>
    <xdr:to>
      <xdr:col>7</xdr:col>
      <xdr:colOff>203200</xdr:colOff>
      <xdr:row>63</xdr:row>
      <xdr:rowOff>90412</xdr:rowOff>
    </xdr:to>
    <xdr:sp macro="" textlink="">
      <xdr:nvSpPr>
        <xdr:cNvPr id="154" name="円/楕円 153"/>
        <xdr:cNvSpPr/>
      </xdr:nvSpPr>
      <xdr:spPr>
        <a:xfrm>
          <a:off x="49022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132339</xdr:rowOff>
    </xdr:from>
    <xdr:ext cx="762000" cy="259045"/>
    <xdr:sp macro="" textlink="">
      <xdr:nvSpPr>
        <xdr:cNvPr id="155" name="財政構造の弾力性該当値テキスト"/>
        <xdr:cNvSpPr txBox="1"/>
      </xdr:nvSpPr>
      <xdr:spPr>
        <a:xfrm>
          <a:off x="5041900" y="1076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78015</xdr:rowOff>
    </xdr:from>
    <xdr:to>
      <xdr:col>6</xdr:col>
      <xdr:colOff>50800</xdr:colOff>
      <xdr:row>61</xdr:row>
      <xdr:rowOff>8165</xdr:rowOff>
    </xdr:to>
    <xdr:sp macro="" textlink="">
      <xdr:nvSpPr>
        <xdr:cNvPr id="156" name="円/楕円 155"/>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18342</xdr:rowOff>
    </xdr:from>
    <xdr:ext cx="736600" cy="259045"/>
    <xdr:sp macro="" textlink="">
      <xdr:nvSpPr>
        <xdr:cNvPr id="157" name="テキスト ボックス 156"/>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8" name="円/楕円 157"/>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9" name="テキスト ボックス 158"/>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57755</xdr:rowOff>
    </xdr:from>
    <xdr:to>
      <xdr:col>3</xdr:col>
      <xdr:colOff>330200</xdr:colOff>
      <xdr:row>63</xdr:row>
      <xdr:rowOff>159355</xdr:rowOff>
    </xdr:to>
    <xdr:sp macro="" textlink="">
      <xdr:nvSpPr>
        <xdr:cNvPr id="160" name="円/楕円 159"/>
        <xdr:cNvSpPr/>
      </xdr:nvSpPr>
      <xdr:spPr>
        <a:xfrm>
          <a:off x="2286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61" name="テキスト ボックス 16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78015</xdr:rowOff>
    </xdr:from>
    <xdr:to>
      <xdr:col>2</xdr:col>
      <xdr:colOff>127000</xdr:colOff>
      <xdr:row>61</xdr:row>
      <xdr:rowOff>8165</xdr:rowOff>
    </xdr:to>
    <xdr:sp macro="" textlink="">
      <xdr:nvSpPr>
        <xdr:cNvPr id="162" name="円/楕円 161"/>
        <xdr:cNvSpPr/>
      </xdr:nvSpPr>
      <xdr:spPr>
        <a:xfrm>
          <a:off x="1397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18342</xdr:rowOff>
    </xdr:from>
    <xdr:ext cx="762000" cy="259045"/>
    <xdr:sp macro="" textlink="">
      <xdr:nvSpPr>
        <xdr:cNvPr id="163" name="テキスト ボックス 162"/>
        <xdr:cNvSpPr txBox="1"/>
      </xdr:nvSpPr>
      <xdr:spPr>
        <a:xfrm>
          <a:off x="1066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定員管理の徹底などにより、人件費・物件費ともに抑制されており、類似団体中</a:t>
          </a:r>
          <a:r>
            <a:rPr kumimoji="1" lang="en-US" altLang="ja-JP" sz="1300">
              <a:latin typeface="ＭＳ Ｐゴシック"/>
            </a:rPr>
            <a:t>1</a:t>
          </a:r>
          <a:r>
            <a:rPr kumimoji="1" lang="ja-JP" altLang="en-US" sz="1300">
              <a:latin typeface="ＭＳ Ｐゴシック"/>
            </a:rPr>
            <a:t>位となっている。今後もこの水準を維持するため、職員の定員適正化計画の推進を図るとともに、事務的経費及び公共施設等の管理経費の節減に努める。</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4" name="直線コネクタ 183"/>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5" name="テキスト ボックス 184"/>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9" name="直線コネクタ 188"/>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90"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91" name="直線コネクタ 190"/>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2"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3" name="直線コネクタ 192"/>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73406</xdr:rowOff>
    </xdr:from>
    <xdr:to>
      <xdr:col>7</xdr:col>
      <xdr:colOff>152400</xdr:colOff>
      <xdr:row>81</xdr:row>
      <xdr:rowOff>77219</xdr:rowOff>
    </xdr:to>
    <xdr:cxnSp macro="">
      <xdr:nvCxnSpPr>
        <xdr:cNvPr id="194" name="直線コネクタ 193"/>
        <xdr:cNvCxnSpPr/>
      </xdr:nvCxnSpPr>
      <xdr:spPr>
        <a:xfrm flipV="1">
          <a:off x="4114800" y="13960856"/>
          <a:ext cx="8382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130722</xdr:rowOff>
    </xdr:from>
    <xdr:ext cx="762000" cy="259045"/>
    <xdr:sp macro="" textlink="">
      <xdr:nvSpPr>
        <xdr:cNvPr id="195" name="人件費・物件費等の状況平均値テキスト"/>
        <xdr:cNvSpPr txBox="1"/>
      </xdr:nvSpPr>
      <xdr:spPr>
        <a:xfrm>
          <a:off x="5041900" y="14189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6" name="フローチャート : 判断 195"/>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71656</xdr:rowOff>
    </xdr:from>
    <xdr:to>
      <xdr:col>6</xdr:col>
      <xdr:colOff>0</xdr:colOff>
      <xdr:row>81</xdr:row>
      <xdr:rowOff>77219</xdr:rowOff>
    </xdr:to>
    <xdr:cxnSp macro="">
      <xdr:nvCxnSpPr>
        <xdr:cNvPr id="197" name="直線コネクタ 196"/>
        <xdr:cNvCxnSpPr/>
      </xdr:nvCxnSpPr>
      <xdr:spPr>
        <a:xfrm>
          <a:off x="3225800" y="1395910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25766</xdr:rowOff>
    </xdr:from>
    <xdr:to>
      <xdr:col>6</xdr:col>
      <xdr:colOff>50800</xdr:colOff>
      <xdr:row>83</xdr:row>
      <xdr:rowOff>127366</xdr:rowOff>
    </xdr:to>
    <xdr:sp macro="" textlink="">
      <xdr:nvSpPr>
        <xdr:cNvPr id="198" name="フローチャート : 判断 197"/>
        <xdr:cNvSpPr/>
      </xdr:nvSpPr>
      <xdr:spPr>
        <a:xfrm>
          <a:off x="4064000" y="142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112143</xdr:rowOff>
    </xdr:from>
    <xdr:ext cx="736600" cy="259045"/>
    <xdr:sp macro="" textlink="">
      <xdr:nvSpPr>
        <xdr:cNvPr id="199" name="テキスト ボックス 198"/>
        <xdr:cNvSpPr txBox="1"/>
      </xdr:nvSpPr>
      <xdr:spPr>
        <a:xfrm>
          <a:off x="3733800" y="1434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58613</xdr:rowOff>
    </xdr:from>
    <xdr:to>
      <xdr:col>4</xdr:col>
      <xdr:colOff>482600</xdr:colOff>
      <xdr:row>81</xdr:row>
      <xdr:rowOff>71656</xdr:rowOff>
    </xdr:to>
    <xdr:cxnSp macro="">
      <xdr:nvCxnSpPr>
        <xdr:cNvPr id="200" name="直線コネクタ 199"/>
        <xdr:cNvCxnSpPr/>
      </xdr:nvCxnSpPr>
      <xdr:spPr>
        <a:xfrm>
          <a:off x="2336800" y="13946063"/>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201" name="フローチャート : 判断 200"/>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18573</xdr:rowOff>
    </xdr:from>
    <xdr:ext cx="762000" cy="259045"/>
    <xdr:sp macro="" textlink="">
      <xdr:nvSpPr>
        <xdr:cNvPr id="202" name="テキスト ボックス 201"/>
        <xdr:cNvSpPr txBox="1"/>
      </xdr:nvSpPr>
      <xdr:spPr>
        <a:xfrm>
          <a:off x="2844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58613</xdr:rowOff>
    </xdr:from>
    <xdr:to>
      <xdr:col>3</xdr:col>
      <xdr:colOff>279400</xdr:colOff>
      <xdr:row>81</xdr:row>
      <xdr:rowOff>62204</xdr:rowOff>
    </xdr:to>
    <xdr:cxnSp macro="">
      <xdr:nvCxnSpPr>
        <xdr:cNvPr id="203" name="直線コネクタ 202"/>
        <xdr:cNvCxnSpPr/>
      </xdr:nvCxnSpPr>
      <xdr:spPr>
        <a:xfrm flipV="1">
          <a:off x="1447800" y="13946063"/>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4" name="フローチャート : 判断 203"/>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7231</xdr:rowOff>
    </xdr:from>
    <xdr:ext cx="762000" cy="259045"/>
    <xdr:sp macro="" textlink="">
      <xdr:nvSpPr>
        <xdr:cNvPr id="205" name="テキスト ボックス 204"/>
        <xdr:cNvSpPr txBox="1"/>
      </xdr:nvSpPr>
      <xdr:spPr>
        <a:xfrm>
          <a:off x="1955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6" name="フローチャート : 判断 205"/>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151179</xdr:rowOff>
    </xdr:from>
    <xdr:ext cx="762000" cy="259045"/>
    <xdr:sp macro="" textlink="">
      <xdr:nvSpPr>
        <xdr:cNvPr id="207" name="テキスト ボックス 206"/>
        <xdr:cNvSpPr txBox="1"/>
      </xdr:nvSpPr>
      <xdr:spPr>
        <a:xfrm>
          <a:off x="1066800" y="142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22606</xdr:rowOff>
    </xdr:from>
    <xdr:to>
      <xdr:col>7</xdr:col>
      <xdr:colOff>203200</xdr:colOff>
      <xdr:row>81</xdr:row>
      <xdr:rowOff>124206</xdr:rowOff>
    </xdr:to>
    <xdr:sp macro="" textlink="">
      <xdr:nvSpPr>
        <xdr:cNvPr id="213" name="円/楕円 212"/>
        <xdr:cNvSpPr/>
      </xdr:nvSpPr>
      <xdr:spPr>
        <a:xfrm>
          <a:off x="4902200" y="139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115333</xdr:rowOff>
    </xdr:from>
    <xdr:ext cx="762000" cy="259045"/>
    <xdr:sp macro="" textlink="">
      <xdr:nvSpPr>
        <xdr:cNvPr id="214" name="人件費・物件費等の状況該当値テキスト"/>
        <xdr:cNvSpPr txBox="1"/>
      </xdr:nvSpPr>
      <xdr:spPr>
        <a:xfrm>
          <a:off x="5041900" y="138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26419</xdr:rowOff>
    </xdr:from>
    <xdr:to>
      <xdr:col>6</xdr:col>
      <xdr:colOff>50800</xdr:colOff>
      <xdr:row>81</xdr:row>
      <xdr:rowOff>128019</xdr:rowOff>
    </xdr:to>
    <xdr:sp macro="" textlink="">
      <xdr:nvSpPr>
        <xdr:cNvPr id="215" name="円/楕円 214"/>
        <xdr:cNvSpPr/>
      </xdr:nvSpPr>
      <xdr:spPr>
        <a:xfrm>
          <a:off x="4064000" y="1391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138196</xdr:rowOff>
    </xdr:from>
    <xdr:ext cx="736600" cy="259045"/>
    <xdr:sp macro="" textlink="">
      <xdr:nvSpPr>
        <xdr:cNvPr id="216" name="テキスト ボックス 215"/>
        <xdr:cNvSpPr txBox="1"/>
      </xdr:nvSpPr>
      <xdr:spPr>
        <a:xfrm>
          <a:off x="3733800" y="1368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20856</xdr:rowOff>
    </xdr:from>
    <xdr:to>
      <xdr:col>4</xdr:col>
      <xdr:colOff>533400</xdr:colOff>
      <xdr:row>81</xdr:row>
      <xdr:rowOff>122456</xdr:rowOff>
    </xdr:to>
    <xdr:sp macro="" textlink="">
      <xdr:nvSpPr>
        <xdr:cNvPr id="217" name="円/楕円 216"/>
        <xdr:cNvSpPr/>
      </xdr:nvSpPr>
      <xdr:spPr>
        <a:xfrm>
          <a:off x="3175000" y="139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132633</xdr:rowOff>
    </xdr:from>
    <xdr:ext cx="762000" cy="259045"/>
    <xdr:sp macro="" textlink="">
      <xdr:nvSpPr>
        <xdr:cNvPr id="218" name="テキスト ボックス 217"/>
        <xdr:cNvSpPr txBox="1"/>
      </xdr:nvSpPr>
      <xdr:spPr>
        <a:xfrm>
          <a:off x="2844800" y="136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7813</xdr:rowOff>
    </xdr:from>
    <xdr:to>
      <xdr:col>3</xdr:col>
      <xdr:colOff>330200</xdr:colOff>
      <xdr:row>81</xdr:row>
      <xdr:rowOff>109413</xdr:rowOff>
    </xdr:to>
    <xdr:sp macro="" textlink="">
      <xdr:nvSpPr>
        <xdr:cNvPr id="219" name="円/楕円 218"/>
        <xdr:cNvSpPr/>
      </xdr:nvSpPr>
      <xdr:spPr>
        <a:xfrm>
          <a:off x="2286000" y="138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119590</xdr:rowOff>
    </xdr:from>
    <xdr:ext cx="762000" cy="259045"/>
    <xdr:sp macro="" textlink="">
      <xdr:nvSpPr>
        <xdr:cNvPr id="220" name="テキスト ボックス 219"/>
        <xdr:cNvSpPr txBox="1"/>
      </xdr:nvSpPr>
      <xdr:spPr>
        <a:xfrm>
          <a:off x="1955800" y="1366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11404</xdr:rowOff>
    </xdr:from>
    <xdr:to>
      <xdr:col>2</xdr:col>
      <xdr:colOff>127000</xdr:colOff>
      <xdr:row>81</xdr:row>
      <xdr:rowOff>113004</xdr:rowOff>
    </xdr:to>
    <xdr:sp macro="" textlink="">
      <xdr:nvSpPr>
        <xdr:cNvPr id="221" name="円/楕円 220"/>
        <xdr:cNvSpPr/>
      </xdr:nvSpPr>
      <xdr:spPr>
        <a:xfrm>
          <a:off x="1397000" y="138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123181</xdr:rowOff>
    </xdr:from>
    <xdr:ext cx="762000" cy="259045"/>
    <xdr:sp macro="" textlink="">
      <xdr:nvSpPr>
        <xdr:cNvPr id="222" name="テキスト ボックス 221"/>
        <xdr:cNvSpPr txBox="1"/>
      </xdr:nvSpPr>
      <xdr:spPr>
        <a:xfrm>
          <a:off x="1066800" y="1366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前年度より</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ﾎﾟｲﾝﾄ上昇したが、全国市平均値とほぼ同程度であり、類似団体内平均値を</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ﾎﾟｲﾝﾄ上回っている。今後も指数の動向に注意しつつ給与体系や職員手当などの適正化に努めていく。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3" name="直線コネクタ 252"/>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4"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5" name="直線コネクタ 254"/>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53823</xdr:rowOff>
    </xdr:to>
    <xdr:cxnSp macro="">
      <xdr:nvCxnSpPr>
        <xdr:cNvPr id="258" name="直線コネクタ 257"/>
        <xdr:cNvCxnSpPr/>
      </xdr:nvCxnSpPr>
      <xdr:spPr>
        <a:xfrm>
          <a:off x="16179800" y="144326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53115</xdr:rowOff>
    </xdr:from>
    <xdr:ext cx="762000" cy="259045"/>
    <xdr:sp macro="" textlink="">
      <xdr:nvSpPr>
        <xdr:cNvPr id="259" name="給与水準   （国との比較）平均値テキスト"/>
        <xdr:cNvSpPr txBox="1"/>
      </xdr:nvSpPr>
      <xdr:spPr>
        <a:xfrm>
          <a:off x="17106900" y="1411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0" name="フローチャート : 判断 259"/>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42334</xdr:rowOff>
    </xdr:to>
    <xdr:cxnSp macro="">
      <xdr:nvCxnSpPr>
        <xdr:cNvPr id="261" name="直線コネクタ 260"/>
        <xdr:cNvCxnSpPr/>
      </xdr:nvCxnSpPr>
      <xdr:spPr>
        <a:xfrm flipV="1">
          <a:off x="15290800" y="144326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2" name="フローチャート :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88295</xdr:rowOff>
    </xdr:to>
    <xdr:cxnSp macro="">
      <xdr:nvCxnSpPr>
        <xdr:cNvPr id="264" name="直線コネクタ 263"/>
        <xdr:cNvCxnSpPr/>
      </xdr:nvCxnSpPr>
      <xdr:spPr>
        <a:xfrm flipV="1">
          <a:off x="14401800" y="144441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6" name="テキスト ボックス 265"/>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88295</xdr:rowOff>
    </xdr:from>
    <xdr:to>
      <xdr:col>21</xdr:col>
      <xdr:colOff>0</xdr:colOff>
      <xdr:row>89</xdr:row>
      <xdr:rowOff>104321</xdr:rowOff>
    </xdr:to>
    <xdr:cxnSp macro="">
      <xdr:nvCxnSpPr>
        <xdr:cNvPr id="267" name="直線コネクタ 266"/>
        <xdr:cNvCxnSpPr/>
      </xdr:nvCxnSpPr>
      <xdr:spPr>
        <a:xfrm flipV="1">
          <a:off x="13512800" y="14490095"/>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69" name="テキスト ボックス 268"/>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70350</xdr:rowOff>
    </xdr:from>
    <xdr:ext cx="762000" cy="259045"/>
    <xdr:sp macro="" textlink="">
      <xdr:nvSpPr>
        <xdr:cNvPr id="278" name="給与水準   （国との比較）該当値テキスト"/>
        <xdr:cNvSpPr txBox="1"/>
      </xdr:nvSpPr>
      <xdr:spPr>
        <a:xfrm>
          <a:off x="17106900" y="143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37495</xdr:rowOff>
    </xdr:from>
    <xdr:to>
      <xdr:col>21</xdr:col>
      <xdr:colOff>50800</xdr:colOff>
      <xdr:row>84</xdr:row>
      <xdr:rowOff>139095</xdr:rowOff>
    </xdr:to>
    <xdr:sp macro="" textlink="">
      <xdr:nvSpPr>
        <xdr:cNvPr id="283" name="円/楕円 282"/>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123872</xdr:rowOff>
    </xdr:from>
    <xdr:ext cx="762000" cy="259045"/>
    <xdr:sp macro="" textlink="">
      <xdr:nvSpPr>
        <xdr:cNvPr id="284" name="テキスト ボックス 283"/>
        <xdr:cNvSpPr txBox="1"/>
      </xdr:nvSpPr>
      <xdr:spPr>
        <a:xfrm>
          <a:off x="14020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6" name="テキスト ボックス 285"/>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類似団体中最も少ない職員数となっており、今後も定員の適正化計画に基づき、計画的な職員数の管理に努めていく。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6" name="直線コネクタ 315"/>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7"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8" name="直線コネクタ 317"/>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9"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0" name="直線コネクタ 319"/>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92287</xdr:rowOff>
    </xdr:from>
    <xdr:to>
      <xdr:col>24</xdr:col>
      <xdr:colOff>558800</xdr:colOff>
      <xdr:row>59</xdr:row>
      <xdr:rowOff>102341</xdr:rowOff>
    </xdr:to>
    <xdr:cxnSp macro="">
      <xdr:nvCxnSpPr>
        <xdr:cNvPr id="321" name="直線コネクタ 320"/>
        <xdr:cNvCxnSpPr/>
      </xdr:nvCxnSpPr>
      <xdr:spPr>
        <a:xfrm flipV="1">
          <a:off x="16179800" y="1020783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2"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3" name="フローチャート : 判断 322"/>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86254</xdr:rowOff>
    </xdr:from>
    <xdr:to>
      <xdr:col>23</xdr:col>
      <xdr:colOff>406400</xdr:colOff>
      <xdr:row>59</xdr:row>
      <xdr:rowOff>102341</xdr:rowOff>
    </xdr:to>
    <xdr:cxnSp macro="">
      <xdr:nvCxnSpPr>
        <xdr:cNvPr id="324" name="直線コネクタ 323"/>
        <xdr:cNvCxnSpPr/>
      </xdr:nvCxnSpPr>
      <xdr:spPr>
        <a:xfrm>
          <a:off x="15290800" y="102018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5" name="フローチャート : 判断 324"/>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160460</xdr:rowOff>
    </xdr:from>
    <xdr:ext cx="736600" cy="259045"/>
    <xdr:sp macro="" textlink="">
      <xdr:nvSpPr>
        <xdr:cNvPr id="326" name="テキスト ボックス 325"/>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86254</xdr:rowOff>
    </xdr:from>
    <xdr:to>
      <xdr:col>22</xdr:col>
      <xdr:colOff>203200</xdr:colOff>
      <xdr:row>59</xdr:row>
      <xdr:rowOff>94297</xdr:rowOff>
    </xdr:to>
    <xdr:cxnSp macro="">
      <xdr:nvCxnSpPr>
        <xdr:cNvPr id="327" name="直線コネクタ 326"/>
        <xdr:cNvCxnSpPr/>
      </xdr:nvCxnSpPr>
      <xdr:spPr>
        <a:xfrm flipV="1">
          <a:off x="14401800" y="102018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8" name="フローチャート : 判断 327"/>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9" name="テキスト ボックス 328"/>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94297</xdr:rowOff>
    </xdr:from>
    <xdr:to>
      <xdr:col>21</xdr:col>
      <xdr:colOff>0</xdr:colOff>
      <xdr:row>59</xdr:row>
      <xdr:rowOff>102341</xdr:rowOff>
    </xdr:to>
    <xdr:cxnSp macro="">
      <xdr:nvCxnSpPr>
        <xdr:cNvPr id="330" name="直線コネクタ 329"/>
        <xdr:cNvCxnSpPr/>
      </xdr:nvCxnSpPr>
      <xdr:spPr>
        <a:xfrm flipV="1">
          <a:off x="13512800" y="1020984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1" name="フローチャート : 判断 330"/>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2" name="テキスト ボックス 331"/>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3" name="フローチャート : 判断 332"/>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4" name="テキスト ボックス 333"/>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41487</xdr:rowOff>
    </xdr:from>
    <xdr:to>
      <xdr:col>24</xdr:col>
      <xdr:colOff>609600</xdr:colOff>
      <xdr:row>59</xdr:row>
      <xdr:rowOff>143087</xdr:rowOff>
    </xdr:to>
    <xdr:sp macro="" textlink="">
      <xdr:nvSpPr>
        <xdr:cNvPr id="340" name="円/楕円 339"/>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134214</xdr:rowOff>
    </xdr:from>
    <xdr:ext cx="762000" cy="259045"/>
    <xdr:sp macro="" textlink="">
      <xdr:nvSpPr>
        <xdr:cNvPr id="341" name="定員管理の状況該当値テキスト"/>
        <xdr:cNvSpPr txBox="1"/>
      </xdr:nvSpPr>
      <xdr:spPr>
        <a:xfrm>
          <a:off x="17106900" y="1007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51541</xdr:rowOff>
    </xdr:from>
    <xdr:to>
      <xdr:col>23</xdr:col>
      <xdr:colOff>457200</xdr:colOff>
      <xdr:row>59</xdr:row>
      <xdr:rowOff>153141</xdr:rowOff>
    </xdr:to>
    <xdr:sp macro="" textlink="">
      <xdr:nvSpPr>
        <xdr:cNvPr id="342" name="円/楕円 341"/>
        <xdr:cNvSpPr/>
      </xdr:nvSpPr>
      <xdr:spPr>
        <a:xfrm>
          <a:off x="16129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163318</xdr:rowOff>
    </xdr:from>
    <xdr:ext cx="736600" cy="259045"/>
    <xdr:sp macro="" textlink="">
      <xdr:nvSpPr>
        <xdr:cNvPr id="343" name="テキスト ボックス 342"/>
        <xdr:cNvSpPr txBox="1"/>
      </xdr:nvSpPr>
      <xdr:spPr>
        <a:xfrm>
          <a:off x="15798800" y="993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35454</xdr:rowOff>
    </xdr:from>
    <xdr:to>
      <xdr:col>22</xdr:col>
      <xdr:colOff>254000</xdr:colOff>
      <xdr:row>59</xdr:row>
      <xdr:rowOff>137054</xdr:rowOff>
    </xdr:to>
    <xdr:sp macro="" textlink="">
      <xdr:nvSpPr>
        <xdr:cNvPr id="344" name="円/楕円 343"/>
        <xdr:cNvSpPr/>
      </xdr:nvSpPr>
      <xdr:spPr>
        <a:xfrm>
          <a:off x="15240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147231</xdr:rowOff>
    </xdr:from>
    <xdr:ext cx="762000" cy="259045"/>
    <xdr:sp macro="" textlink="">
      <xdr:nvSpPr>
        <xdr:cNvPr id="345" name="テキスト ボックス 344"/>
        <xdr:cNvSpPr txBox="1"/>
      </xdr:nvSpPr>
      <xdr:spPr>
        <a:xfrm>
          <a:off x="14909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43497</xdr:rowOff>
    </xdr:from>
    <xdr:to>
      <xdr:col>21</xdr:col>
      <xdr:colOff>50800</xdr:colOff>
      <xdr:row>59</xdr:row>
      <xdr:rowOff>145097</xdr:rowOff>
    </xdr:to>
    <xdr:sp macro="" textlink="">
      <xdr:nvSpPr>
        <xdr:cNvPr id="346" name="円/楕円 345"/>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155274</xdr:rowOff>
    </xdr:from>
    <xdr:ext cx="762000" cy="259045"/>
    <xdr:sp macro="" textlink="">
      <xdr:nvSpPr>
        <xdr:cNvPr id="347" name="テキスト ボックス 346"/>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51541</xdr:rowOff>
    </xdr:from>
    <xdr:to>
      <xdr:col>19</xdr:col>
      <xdr:colOff>533400</xdr:colOff>
      <xdr:row>59</xdr:row>
      <xdr:rowOff>153141</xdr:rowOff>
    </xdr:to>
    <xdr:sp macro="" textlink="">
      <xdr:nvSpPr>
        <xdr:cNvPr id="348" name="円/楕円 347"/>
        <xdr:cNvSpPr/>
      </xdr:nvSpPr>
      <xdr:spPr>
        <a:xfrm>
          <a:off x="13462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163318</xdr:rowOff>
    </xdr:from>
    <xdr:ext cx="762000" cy="259045"/>
    <xdr:sp macro="" textlink="">
      <xdr:nvSpPr>
        <xdr:cNvPr id="349" name="テキスト ボックス 348"/>
        <xdr:cNvSpPr txBox="1"/>
      </xdr:nvSpPr>
      <xdr:spPr>
        <a:xfrm>
          <a:off x="13131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市債発行額の抑制に努めたことにより比率は減少傾向にある。今後予定される庁舎建設などの大規模事業の実施により元利償還金が増加することが見込まれるため、事業の適正な執行に努める。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165100</xdr:rowOff>
    </xdr:to>
    <xdr:cxnSp macro="">
      <xdr:nvCxnSpPr>
        <xdr:cNvPr id="379" name="直線コネクタ 378"/>
        <xdr:cNvCxnSpPr/>
      </xdr:nvCxnSpPr>
      <xdr:spPr>
        <a:xfrm flipV="1">
          <a:off x="17018000" y="622088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58208</xdr:rowOff>
    </xdr:from>
    <xdr:to>
      <xdr:col>24</xdr:col>
      <xdr:colOff>558800</xdr:colOff>
      <xdr:row>37</xdr:row>
      <xdr:rowOff>98425</xdr:rowOff>
    </xdr:to>
    <xdr:cxnSp macro="">
      <xdr:nvCxnSpPr>
        <xdr:cNvPr id="384" name="直線コネクタ 383"/>
        <xdr:cNvCxnSpPr/>
      </xdr:nvCxnSpPr>
      <xdr:spPr>
        <a:xfrm flipV="1">
          <a:off x="16179800" y="64018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85"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86" name="フローチャート : 判断 385"/>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98425</xdr:rowOff>
    </xdr:from>
    <xdr:to>
      <xdr:col>23</xdr:col>
      <xdr:colOff>406400</xdr:colOff>
      <xdr:row>38</xdr:row>
      <xdr:rowOff>47625</xdr:rowOff>
    </xdr:to>
    <xdr:cxnSp macro="">
      <xdr:nvCxnSpPr>
        <xdr:cNvPr id="387" name="直線コネクタ 386"/>
        <xdr:cNvCxnSpPr/>
      </xdr:nvCxnSpPr>
      <xdr:spPr>
        <a:xfrm flipV="1">
          <a:off x="15290800" y="64420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8" name="フローチャート : 判断 387"/>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89" name="テキスト ボックス 38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203200</xdr:colOff>
      <xdr:row>39</xdr:row>
      <xdr:rowOff>117475</xdr:rowOff>
    </xdr:to>
    <xdr:cxnSp macro="">
      <xdr:nvCxnSpPr>
        <xdr:cNvPr id="390" name="直線コネクタ 389"/>
        <xdr:cNvCxnSpPr/>
      </xdr:nvCxnSpPr>
      <xdr:spPr>
        <a:xfrm flipV="1">
          <a:off x="14401800" y="656272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5292</xdr:rowOff>
    </xdr:from>
    <xdr:to>
      <xdr:col>22</xdr:col>
      <xdr:colOff>254000</xdr:colOff>
      <xdr:row>41</xdr:row>
      <xdr:rowOff>106892</xdr:rowOff>
    </xdr:to>
    <xdr:sp macro="" textlink="">
      <xdr:nvSpPr>
        <xdr:cNvPr id="391" name="フローチャート : 判断 390"/>
        <xdr:cNvSpPr/>
      </xdr:nvSpPr>
      <xdr:spPr>
        <a:xfrm>
          <a:off x="15240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92" name="テキスト ボックス 391"/>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117475</xdr:rowOff>
    </xdr:from>
    <xdr:to>
      <xdr:col>21</xdr:col>
      <xdr:colOff>0</xdr:colOff>
      <xdr:row>40</xdr:row>
      <xdr:rowOff>86783</xdr:rowOff>
    </xdr:to>
    <xdr:cxnSp macro="">
      <xdr:nvCxnSpPr>
        <xdr:cNvPr id="393" name="直線コネクタ 392"/>
        <xdr:cNvCxnSpPr/>
      </xdr:nvCxnSpPr>
      <xdr:spPr>
        <a:xfrm flipV="1">
          <a:off x="13512800" y="68040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94" name="フローチャート : 判断 39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6" name="フローチャート : 判断 395"/>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7" name="テキスト ボックス 39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7408</xdr:rowOff>
    </xdr:from>
    <xdr:to>
      <xdr:col>24</xdr:col>
      <xdr:colOff>609600</xdr:colOff>
      <xdr:row>37</xdr:row>
      <xdr:rowOff>109008</xdr:rowOff>
    </xdr:to>
    <xdr:sp macro="" textlink="">
      <xdr:nvSpPr>
        <xdr:cNvPr id="403" name="円/楕円 402"/>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23935</xdr:rowOff>
    </xdr:from>
    <xdr:ext cx="762000" cy="259045"/>
    <xdr:sp macro="" textlink="">
      <xdr:nvSpPr>
        <xdr:cNvPr id="404" name="公債費負担の状況該当値テキスト"/>
        <xdr:cNvSpPr txBox="1"/>
      </xdr:nvSpPr>
      <xdr:spPr>
        <a:xfrm>
          <a:off x="17106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47625</xdr:rowOff>
    </xdr:from>
    <xdr:to>
      <xdr:col>23</xdr:col>
      <xdr:colOff>457200</xdr:colOff>
      <xdr:row>37</xdr:row>
      <xdr:rowOff>149225</xdr:rowOff>
    </xdr:to>
    <xdr:sp macro="" textlink="">
      <xdr:nvSpPr>
        <xdr:cNvPr id="405" name="円/楕円 404"/>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159402</xdr:rowOff>
    </xdr:from>
    <xdr:ext cx="736600" cy="259045"/>
    <xdr:sp macro="" textlink="">
      <xdr:nvSpPr>
        <xdr:cNvPr id="406" name="テキスト ボックス 405"/>
        <xdr:cNvSpPr txBox="1"/>
      </xdr:nvSpPr>
      <xdr:spPr>
        <a:xfrm>
          <a:off x="15798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407" name="円/楕円 406"/>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408" name="テキスト ボックス 407"/>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409" name="円/楕円 408"/>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10" name="テキスト ボックス 409"/>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411" name="円/楕円 410"/>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412" name="テキスト ボックス 411"/>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のための基金積立金などの増加により、将来負担比率は算定されなかった。今後、庁舎建設事業などが実施されることで、市債の増加、基金の取り崩しが予想されるため、各事業の必要性、優先性を十分検討し、事業の適正な執行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3" name="直線コネクタ 442"/>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4"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5" name="直線コネクタ 444"/>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144689</xdr:rowOff>
    </xdr:from>
    <xdr:to>
      <xdr:col>22</xdr:col>
      <xdr:colOff>203200</xdr:colOff>
      <xdr:row>14</xdr:row>
      <xdr:rowOff>86995</xdr:rowOff>
    </xdr:to>
    <xdr:cxnSp macro="">
      <xdr:nvCxnSpPr>
        <xdr:cNvPr id="448" name="直線コネクタ 447"/>
        <xdr:cNvCxnSpPr/>
      </xdr:nvCxnSpPr>
      <xdr:spPr>
        <a:xfrm flipV="1">
          <a:off x="14401800" y="237353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75582</xdr:rowOff>
    </xdr:from>
    <xdr:ext cx="762000" cy="259045"/>
    <xdr:sp macro="" textlink="">
      <xdr:nvSpPr>
        <xdr:cNvPr id="449" name="将来負担の状況平均値テキスト"/>
        <xdr:cNvSpPr txBox="1"/>
      </xdr:nvSpPr>
      <xdr:spPr>
        <a:xfrm>
          <a:off x="17106900" y="281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0" name="フローチャート : 判断 449"/>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86995</xdr:rowOff>
    </xdr:from>
    <xdr:to>
      <xdr:col>21</xdr:col>
      <xdr:colOff>0</xdr:colOff>
      <xdr:row>14</xdr:row>
      <xdr:rowOff>126637</xdr:rowOff>
    </xdr:to>
    <xdr:cxnSp macro="">
      <xdr:nvCxnSpPr>
        <xdr:cNvPr id="451" name="直線コネクタ 450"/>
        <xdr:cNvCxnSpPr/>
      </xdr:nvCxnSpPr>
      <xdr:spPr>
        <a:xfrm flipV="1">
          <a:off x="13512800" y="248729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134529</xdr:rowOff>
    </xdr:from>
    <xdr:to>
      <xdr:col>23</xdr:col>
      <xdr:colOff>457200</xdr:colOff>
      <xdr:row>17</xdr:row>
      <xdr:rowOff>64679</xdr:rowOff>
    </xdr:to>
    <xdr:sp macro="" textlink="">
      <xdr:nvSpPr>
        <xdr:cNvPr id="452" name="フローチャート : 判断 451"/>
        <xdr:cNvSpPr/>
      </xdr:nvSpPr>
      <xdr:spPr>
        <a:xfrm>
          <a:off x="16129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74856</xdr:rowOff>
    </xdr:from>
    <xdr:ext cx="736600" cy="259045"/>
    <xdr:sp macro="" textlink="">
      <xdr:nvSpPr>
        <xdr:cNvPr id="453" name="テキスト ボックス 452"/>
        <xdr:cNvSpPr txBox="1"/>
      </xdr:nvSpPr>
      <xdr:spPr>
        <a:xfrm>
          <a:off x="15798800" y="264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87993</xdr:rowOff>
    </xdr:from>
    <xdr:to>
      <xdr:col>22</xdr:col>
      <xdr:colOff>254000</xdr:colOff>
      <xdr:row>17</xdr:row>
      <xdr:rowOff>18143</xdr:rowOff>
    </xdr:to>
    <xdr:sp macro="" textlink="">
      <xdr:nvSpPr>
        <xdr:cNvPr id="454" name="フローチャート : 判断 453"/>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2920</xdr:rowOff>
    </xdr:from>
    <xdr:ext cx="762000" cy="259045"/>
    <xdr:sp macro="" textlink="">
      <xdr:nvSpPr>
        <xdr:cNvPr id="455" name="テキスト ボックス 454"/>
        <xdr:cNvSpPr txBox="1"/>
      </xdr:nvSpPr>
      <xdr:spPr>
        <a:xfrm>
          <a:off x="14909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59599</xdr:rowOff>
    </xdr:from>
    <xdr:to>
      <xdr:col>21</xdr:col>
      <xdr:colOff>50800</xdr:colOff>
      <xdr:row>17</xdr:row>
      <xdr:rowOff>161199</xdr:rowOff>
    </xdr:to>
    <xdr:sp macro="" textlink="">
      <xdr:nvSpPr>
        <xdr:cNvPr id="456" name="フローチャート : 判断 455"/>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145976</xdr:rowOff>
    </xdr:from>
    <xdr:ext cx="762000" cy="259045"/>
    <xdr:sp macro="" textlink="">
      <xdr:nvSpPr>
        <xdr:cNvPr id="457" name="テキスト ボックス 456"/>
        <xdr:cNvSpPr txBox="1"/>
      </xdr:nvSpPr>
      <xdr:spPr>
        <a:xfrm>
          <a:off x="14020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58" name="フローチャート : 判断 457"/>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169290</xdr:rowOff>
    </xdr:from>
    <xdr:ext cx="762000" cy="259045"/>
    <xdr:sp macro="" textlink="">
      <xdr:nvSpPr>
        <xdr:cNvPr id="459" name="テキスト ボックス 458"/>
        <xdr:cNvSpPr txBox="1"/>
      </xdr:nvSpPr>
      <xdr:spPr>
        <a:xfrm>
          <a:off x="13131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93889</xdr:rowOff>
    </xdr:from>
    <xdr:to>
      <xdr:col>22</xdr:col>
      <xdr:colOff>254000</xdr:colOff>
      <xdr:row>14</xdr:row>
      <xdr:rowOff>24039</xdr:rowOff>
    </xdr:to>
    <xdr:sp macro="" textlink="">
      <xdr:nvSpPr>
        <xdr:cNvPr id="465" name="円/楕円 464"/>
        <xdr:cNvSpPr/>
      </xdr:nvSpPr>
      <xdr:spPr>
        <a:xfrm>
          <a:off x="15240000" y="2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34216</xdr:rowOff>
    </xdr:from>
    <xdr:ext cx="762000" cy="259045"/>
    <xdr:sp macro="" textlink="">
      <xdr:nvSpPr>
        <xdr:cNvPr id="466" name="テキスト ボックス 465"/>
        <xdr:cNvSpPr txBox="1"/>
      </xdr:nvSpPr>
      <xdr:spPr>
        <a:xfrm>
          <a:off x="14909800" y="209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36195</xdr:rowOff>
    </xdr:from>
    <xdr:to>
      <xdr:col>21</xdr:col>
      <xdr:colOff>50800</xdr:colOff>
      <xdr:row>14</xdr:row>
      <xdr:rowOff>137795</xdr:rowOff>
    </xdr:to>
    <xdr:sp macro="" textlink="">
      <xdr:nvSpPr>
        <xdr:cNvPr id="467" name="円/楕円 466"/>
        <xdr:cNvSpPr/>
      </xdr:nvSpPr>
      <xdr:spPr>
        <a:xfrm>
          <a:off x="1435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147972</xdr:rowOff>
    </xdr:from>
    <xdr:ext cx="762000" cy="259045"/>
    <xdr:sp macro="" textlink="">
      <xdr:nvSpPr>
        <xdr:cNvPr id="468" name="テキスト ボックス 467"/>
        <xdr:cNvSpPr txBox="1"/>
      </xdr:nvSpPr>
      <xdr:spPr>
        <a:xfrm>
          <a:off x="14020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75837</xdr:rowOff>
    </xdr:from>
    <xdr:to>
      <xdr:col>19</xdr:col>
      <xdr:colOff>533400</xdr:colOff>
      <xdr:row>15</xdr:row>
      <xdr:rowOff>5987</xdr:rowOff>
    </xdr:to>
    <xdr:sp macro="" textlink="">
      <xdr:nvSpPr>
        <xdr:cNvPr id="469" name="円/楕円 468"/>
        <xdr:cNvSpPr/>
      </xdr:nvSpPr>
      <xdr:spPr>
        <a:xfrm>
          <a:off x="13462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16164</xdr:rowOff>
    </xdr:from>
    <xdr:ext cx="762000" cy="259045"/>
    <xdr:sp macro="" textlink="">
      <xdr:nvSpPr>
        <xdr:cNvPr id="470" name="テキスト ボックス 469"/>
        <xdr:cNvSpPr txBox="1"/>
      </xdr:nvSpPr>
      <xdr:spPr>
        <a:xfrm>
          <a:off x="13131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定員管理の徹底に努めたことにより、人件費は抑制され、類似団体の中でも平均値を上回り上位の比率となっている。今後とも人件費関係経費の適正化に努めていく。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94343</xdr:rowOff>
    </xdr:to>
    <xdr:cxnSp macro="">
      <xdr:nvCxnSpPr>
        <xdr:cNvPr id="68" name="直線コネクタ 67"/>
        <xdr:cNvCxnSpPr/>
      </xdr:nvCxnSpPr>
      <xdr:spPr>
        <a:xfrm>
          <a:off x="3987800" y="61849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138084</xdr:rowOff>
    </xdr:from>
    <xdr:ext cx="762000" cy="259045"/>
    <xdr:sp macro="" textlink="">
      <xdr:nvSpPr>
        <xdr:cNvPr id="69" name="人件費平均値テキスト"/>
        <xdr:cNvSpPr txBox="1"/>
      </xdr:nvSpPr>
      <xdr:spPr>
        <a:xfrm>
          <a:off x="4914900" y="6481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37</xdr:row>
      <xdr:rowOff>37193</xdr:rowOff>
    </xdr:to>
    <xdr:cxnSp macro="">
      <xdr:nvCxnSpPr>
        <xdr:cNvPr id="71" name="直線コネクタ 70"/>
        <xdr:cNvCxnSpPr/>
      </xdr:nvCxnSpPr>
      <xdr:spPr>
        <a:xfrm flipV="1">
          <a:off x="3098800" y="6184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80934</xdr:rowOff>
    </xdr:from>
    <xdr:ext cx="736600" cy="259045"/>
    <xdr:sp macro="" textlink="">
      <xdr:nvSpPr>
        <xdr:cNvPr id="73" name="テキスト ボックス 72"/>
        <xdr:cNvSpPr txBox="1"/>
      </xdr:nvSpPr>
      <xdr:spPr>
        <a:xfrm>
          <a:off x="3606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37193</xdr:rowOff>
    </xdr:to>
    <xdr:cxnSp macro="">
      <xdr:nvCxnSpPr>
        <xdr:cNvPr id="74" name="直線コネクタ 73"/>
        <xdr:cNvCxnSpPr/>
      </xdr:nvCxnSpPr>
      <xdr:spPr>
        <a:xfrm>
          <a:off x="2209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113592</xdr:rowOff>
    </xdr:from>
    <xdr:ext cx="762000" cy="259045"/>
    <xdr:sp macro="" textlink="">
      <xdr:nvSpPr>
        <xdr:cNvPr id="76" name="テキスト ボックス 75"/>
        <xdr:cNvSpPr txBox="1"/>
      </xdr:nvSpPr>
      <xdr:spPr>
        <a:xfrm>
          <a:off x="2717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37193</xdr:rowOff>
    </xdr:to>
    <xdr:cxnSp macro="">
      <xdr:nvCxnSpPr>
        <xdr:cNvPr id="77" name="直線コネクタ 76"/>
        <xdr:cNvCxnSpPr/>
      </xdr:nvCxnSpPr>
      <xdr:spPr>
        <a:xfrm>
          <a:off x="1320800" y="6299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146249</xdr:rowOff>
    </xdr:from>
    <xdr:ext cx="762000" cy="259045"/>
    <xdr:sp macro="" textlink="">
      <xdr:nvSpPr>
        <xdr:cNvPr id="79" name="テキスト ボックス 78"/>
        <xdr:cNvSpPr txBox="1"/>
      </xdr:nvSpPr>
      <xdr:spPr>
        <a:xfrm>
          <a:off x="1828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81" name="テキスト ボックス 80"/>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87" name="円/楕円 86"/>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60070</xdr:rowOff>
    </xdr:from>
    <xdr:ext cx="762000" cy="259045"/>
    <xdr:sp macro="" textlink="">
      <xdr:nvSpPr>
        <xdr:cNvPr id="88" name="人件費該当値テキスト"/>
        <xdr:cNvSpPr txBox="1"/>
      </xdr:nvSpPr>
      <xdr:spPr>
        <a:xfrm>
          <a:off x="4914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9" name="円/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4" name="テキスト ボックス 93"/>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5" name="円/楕円 94"/>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6" name="テキスト ボックス 95"/>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老朽化に伴い維持管理費が増加傾向にあるとともに、民間委託の推進も増加の要因となっている。施設の長寿命化や統廃合を含めた公共施設の適正な管理に努め、維持管理費のさらなる削減に取り組む。</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12700</xdr:rowOff>
    </xdr:to>
    <xdr:cxnSp macro="">
      <xdr:nvCxnSpPr>
        <xdr:cNvPr id="129" name="直線コネクタ 128"/>
        <xdr:cNvCxnSpPr/>
      </xdr:nvCxnSpPr>
      <xdr:spPr>
        <a:xfrm>
          <a:off x="15671800" y="3213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31750</xdr:rowOff>
    </xdr:from>
    <xdr:to>
      <xdr:col>22</xdr:col>
      <xdr:colOff>565150</xdr:colOff>
      <xdr:row>18</xdr:row>
      <xdr:rowOff>127000</xdr:rowOff>
    </xdr:to>
    <xdr:cxnSp macro="">
      <xdr:nvCxnSpPr>
        <xdr:cNvPr id="132" name="直線コネクタ 131"/>
        <xdr:cNvCxnSpPr/>
      </xdr:nvCxnSpPr>
      <xdr:spPr>
        <a:xfrm>
          <a:off x="14782800" y="3117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3" name="フローチャート :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4" name="テキスト ボックス 133"/>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31750</xdr:rowOff>
    </xdr:from>
    <xdr:to>
      <xdr:col>21</xdr:col>
      <xdr:colOff>361950</xdr:colOff>
      <xdr:row>19</xdr:row>
      <xdr:rowOff>50800</xdr:rowOff>
    </xdr:to>
    <xdr:cxnSp macro="">
      <xdr:nvCxnSpPr>
        <xdr:cNvPr id="135" name="直線コネクタ 134"/>
        <xdr:cNvCxnSpPr/>
      </xdr:nvCxnSpPr>
      <xdr:spPr>
        <a:xfrm flipV="1">
          <a:off x="13893800" y="3117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168927</xdr:rowOff>
    </xdr:from>
    <xdr:ext cx="762000" cy="259045"/>
    <xdr:sp macro="" textlink="">
      <xdr:nvSpPr>
        <xdr:cNvPr id="137" name="テキスト ボックス 136"/>
        <xdr:cNvSpPr txBox="1"/>
      </xdr:nvSpPr>
      <xdr:spPr>
        <a:xfrm>
          <a:off x="14401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19</xdr:row>
      <xdr:rowOff>50800</xdr:rowOff>
    </xdr:to>
    <xdr:cxnSp macro="">
      <xdr:nvCxnSpPr>
        <xdr:cNvPr id="138" name="直線コネクタ 137"/>
        <xdr:cNvCxnSpPr/>
      </xdr:nvCxnSpPr>
      <xdr:spPr>
        <a:xfrm>
          <a:off x="13004800" y="3136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40" name="テキスト ボックス 139"/>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111777</xdr:rowOff>
    </xdr:from>
    <xdr:ext cx="762000" cy="259045"/>
    <xdr:sp macro="" textlink="">
      <xdr:nvSpPr>
        <xdr:cNvPr id="142" name="テキスト ボックス 141"/>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133350</xdr:rowOff>
    </xdr:from>
    <xdr:to>
      <xdr:col>24</xdr:col>
      <xdr:colOff>82550</xdr:colOff>
      <xdr:row>19</xdr:row>
      <xdr:rowOff>63500</xdr:rowOff>
    </xdr:to>
    <xdr:sp macro="" textlink="">
      <xdr:nvSpPr>
        <xdr:cNvPr id="148" name="円/楕円 147"/>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105427</xdr:rowOff>
    </xdr:from>
    <xdr:ext cx="762000" cy="259045"/>
    <xdr:sp macro="" textlink="">
      <xdr:nvSpPr>
        <xdr:cNvPr id="149"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0" name="円/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152400</xdr:rowOff>
    </xdr:from>
    <xdr:to>
      <xdr:col>21</xdr:col>
      <xdr:colOff>412750</xdr:colOff>
      <xdr:row>18</xdr:row>
      <xdr:rowOff>82550</xdr:rowOff>
    </xdr:to>
    <xdr:sp macro="" textlink="">
      <xdr:nvSpPr>
        <xdr:cNvPr id="152" name="円/楕円 151"/>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67327</xdr:rowOff>
    </xdr:from>
    <xdr:ext cx="762000" cy="259045"/>
    <xdr:sp macro="" textlink="">
      <xdr:nvSpPr>
        <xdr:cNvPr id="153" name="テキスト ボックス 152"/>
        <xdr:cNvSpPr txBox="1"/>
      </xdr:nvSpPr>
      <xdr:spPr>
        <a:xfrm>
          <a:off x="1440180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0</xdr:rowOff>
    </xdr:from>
    <xdr:to>
      <xdr:col>20</xdr:col>
      <xdr:colOff>209550</xdr:colOff>
      <xdr:row>19</xdr:row>
      <xdr:rowOff>101600</xdr:rowOff>
    </xdr:to>
    <xdr:sp macro="" textlink="">
      <xdr:nvSpPr>
        <xdr:cNvPr id="154" name="円/楕円 153"/>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86377</xdr:rowOff>
    </xdr:from>
    <xdr:ext cx="762000" cy="259045"/>
    <xdr:sp macro="" textlink="">
      <xdr:nvSpPr>
        <xdr:cNvPr id="155" name="テキスト ボックス 154"/>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による認定こども園給付費の増加やこども医療費助成、障がい福祉サービス費の増加により比率が上昇している。義務的経費ではあるが、今後の財政負担に留意しながら事業の執行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61</xdr:row>
      <xdr:rowOff>92710</xdr:rowOff>
    </xdr:to>
    <xdr:cxnSp macro="">
      <xdr:nvCxnSpPr>
        <xdr:cNvPr id="188" name="直線コネクタ 187"/>
        <xdr:cNvCxnSpPr/>
      </xdr:nvCxnSpPr>
      <xdr:spPr>
        <a:xfrm>
          <a:off x="3987800" y="1007110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9"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161290</xdr:rowOff>
    </xdr:from>
    <xdr:to>
      <xdr:col>5</xdr:col>
      <xdr:colOff>549275</xdr:colOff>
      <xdr:row>58</xdr:row>
      <xdr:rowOff>127000</xdr:rowOff>
    </xdr:to>
    <xdr:cxnSp macro="">
      <xdr:nvCxnSpPr>
        <xdr:cNvPr id="191" name="直線コネクタ 190"/>
        <xdr:cNvCxnSpPr/>
      </xdr:nvCxnSpPr>
      <xdr:spPr>
        <a:xfrm>
          <a:off x="3098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53340</xdr:rowOff>
    </xdr:from>
    <xdr:to>
      <xdr:col>5</xdr:col>
      <xdr:colOff>600075</xdr:colOff>
      <xdr:row>56</xdr:row>
      <xdr:rowOff>154940</xdr:rowOff>
    </xdr:to>
    <xdr:sp macro="" textlink="">
      <xdr:nvSpPr>
        <xdr:cNvPr id="192" name="フローチャート : 判断 191"/>
        <xdr:cNvSpPr/>
      </xdr:nvSpPr>
      <xdr:spPr>
        <a:xfrm>
          <a:off x="3937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165117</xdr:rowOff>
    </xdr:from>
    <xdr:ext cx="736600" cy="259045"/>
    <xdr:sp macro="" textlink="">
      <xdr:nvSpPr>
        <xdr:cNvPr id="193" name="テキスト ボックス 192"/>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115570</xdr:rowOff>
    </xdr:from>
    <xdr:to>
      <xdr:col>4</xdr:col>
      <xdr:colOff>346075</xdr:colOff>
      <xdr:row>57</xdr:row>
      <xdr:rowOff>161290</xdr:rowOff>
    </xdr:to>
    <xdr:cxnSp macro="">
      <xdr:nvCxnSpPr>
        <xdr:cNvPr id="194" name="直線コネクタ 193"/>
        <xdr:cNvCxnSpPr/>
      </xdr:nvCxnSpPr>
      <xdr:spPr>
        <a:xfrm>
          <a:off x="2209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96" name="テキスト ボックス 195"/>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115570</xdr:rowOff>
    </xdr:to>
    <xdr:cxnSp macro="">
      <xdr:nvCxnSpPr>
        <xdr:cNvPr id="197" name="直線コネクタ 196"/>
        <xdr:cNvCxnSpPr/>
      </xdr:nvCxnSpPr>
      <xdr:spPr>
        <a:xfrm>
          <a:off x="1320800" y="972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96537</xdr:rowOff>
    </xdr:from>
    <xdr:ext cx="762000" cy="259045"/>
    <xdr:sp macro="" textlink="">
      <xdr:nvSpPr>
        <xdr:cNvPr id="199" name="テキスト ボックス 19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41910</xdr:rowOff>
    </xdr:from>
    <xdr:to>
      <xdr:col>7</xdr:col>
      <xdr:colOff>66675</xdr:colOff>
      <xdr:row>61</xdr:row>
      <xdr:rowOff>143510</xdr:rowOff>
    </xdr:to>
    <xdr:sp macro="" textlink="">
      <xdr:nvSpPr>
        <xdr:cNvPr id="207" name="円/楕円 206"/>
        <xdr:cNvSpPr/>
      </xdr:nvSpPr>
      <xdr:spPr>
        <a:xfrm>
          <a:off x="4775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121937</xdr:rowOff>
    </xdr:from>
    <xdr:ext cx="762000" cy="259045"/>
    <xdr:sp macro="" textlink="">
      <xdr:nvSpPr>
        <xdr:cNvPr id="208" name="扶助費該当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9" name="円/楕円 208"/>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0" name="テキスト ボックス 209"/>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110490</xdr:rowOff>
    </xdr:from>
    <xdr:to>
      <xdr:col>4</xdr:col>
      <xdr:colOff>396875</xdr:colOff>
      <xdr:row>58</xdr:row>
      <xdr:rowOff>40640</xdr:rowOff>
    </xdr:to>
    <xdr:sp macro="" textlink="">
      <xdr:nvSpPr>
        <xdr:cNvPr id="211" name="円/楕円 210"/>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25417</xdr:rowOff>
    </xdr:from>
    <xdr:ext cx="762000" cy="259045"/>
    <xdr:sp macro="" textlink="">
      <xdr:nvSpPr>
        <xdr:cNvPr id="212" name="テキスト ボックス 211"/>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64770</xdr:rowOff>
    </xdr:from>
    <xdr:to>
      <xdr:col>3</xdr:col>
      <xdr:colOff>193675</xdr:colOff>
      <xdr:row>57</xdr:row>
      <xdr:rowOff>166370</xdr:rowOff>
    </xdr:to>
    <xdr:sp macro="" textlink="">
      <xdr:nvSpPr>
        <xdr:cNvPr id="213" name="円/楕円 212"/>
        <xdr:cNvSpPr/>
      </xdr:nvSpPr>
      <xdr:spPr>
        <a:xfrm>
          <a:off x="2159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151147</xdr:rowOff>
    </xdr:from>
    <xdr:ext cx="762000" cy="259045"/>
    <xdr:sp macro="" textlink="">
      <xdr:nvSpPr>
        <xdr:cNvPr id="214" name="テキスト ボックス 213"/>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その他の比率は、他会計への繰出金が大きなウエイトを占めており、類似団体の中でも高い水準にある。各会計の経費削減と、経営適正化を進め、税収を主な財源とする普通会計の負担軽減に努める。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60</xdr:row>
      <xdr:rowOff>81280</xdr:rowOff>
    </xdr:to>
    <xdr:cxnSp macro="">
      <xdr:nvCxnSpPr>
        <xdr:cNvPr id="247" name="直線コネクタ 246"/>
        <xdr:cNvCxnSpPr/>
      </xdr:nvCxnSpPr>
      <xdr:spPr>
        <a:xfrm>
          <a:off x="15671800" y="10185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8"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92710</xdr:rowOff>
    </xdr:to>
    <xdr:cxnSp macro="">
      <xdr:nvCxnSpPr>
        <xdr:cNvPr id="250" name="直線コネクタ 249"/>
        <xdr:cNvCxnSpPr/>
      </xdr:nvCxnSpPr>
      <xdr:spPr>
        <a:xfrm flipV="1">
          <a:off x="14782800" y="1018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92710</xdr:rowOff>
    </xdr:from>
    <xdr:to>
      <xdr:col>21</xdr:col>
      <xdr:colOff>361950</xdr:colOff>
      <xdr:row>61</xdr:row>
      <xdr:rowOff>92710</xdr:rowOff>
    </xdr:to>
    <xdr:cxnSp macro="">
      <xdr:nvCxnSpPr>
        <xdr:cNvPr id="253" name="直線コネクタ 252"/>
        <xdr:cNvCxnSpPr/>
      </xdr:nvCxnSpPr>
      <xdr:spPr>
        <a:xfrm flipV="1">
          <a:off x="13893800" y="102082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81280</xdr:rowOff>
    </xdr:from>
    <xdr:to>
      <xdr:col>20</xdr:col>
      <xdr:colOff>158750</xdr:colOff>
      <xdr:row>61</xdr:row>
      <xdr:rowOff>92710</xdr:rowOff>
    </xdr:to>
    <xdr:cxnSp macro="">
      <xdr:nvCxnSpPr>
        <xdr:cNvPr id="256" name="直線コネクタ 255"/>
        <xdr:cNvCxnSpPr/>
      </xdr:nvCxnSpPr>
      <xdr:spPr>
        <a:xfrm>
          <a:off x="13004800" y="10368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66" name="円/楕円 265"/>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2557</xdr:rowOff>
    </xdr:from>
    <xdr:ext cx="762000" cy="259045"/>
    <xdr:sp macro="" textlink="">
      <xdr:nvSpPr>
        <xdr:cNvPr id="267"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8" name="円/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41910</xdr:rowOff>
    </xdr:from>
    <xdr:to>
      <xdr:col>21</xdr:col>
      <xdr:colOff>412750</xdr:colOff>
      <xdr:row>59</xdr:row>
      <xdr:rowOff>143510</xdr:rowOff>
    </xdr:to>
    <xdr:sp macro="" textlink="">
      <xdr:nvSpPr>
        <xdr:cNvPr id="270" name="円/楕円 269"/>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128287</xdr:rowOff>
    </xdr:from>
    <xdr:ext cx="762000" cy="259045"/>
    <xdr:sp macro="" textlink="">
      <xdr:nvSpPr>
        <xdr:cNvPr id="271" name="テキスト ボックス 270"/>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41910</xdr:rowOff>
    </xdr:from>
    <xdr:to>
      <xdr:col>20</xdr:col>
      <xdr:colOff>209550</xdr:colOff>
      <xdr:row>61</xdr:row>
      <xdr:rowOff>143510</xdr:rowOff>
    </xdr:to>
    <xdr:sp macro="" textlink="">
      <xdr:nvSpPr>
        <xdr:cNvPr id="272" name="円/楕円 271"/>
        <xdr:cNvSpPr/>
      </xdr:nvSpPr>
      <xdr:spPr>
        <a:xfrm>
          <a:off x="13843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128287</xdr:rowOff>
    </xdr:from>
    <xdr:ext cx="762000" cy="259045"/>
    <xdr:sp macro="" textlink="">
      <xdr:nvSpPr>
        <xdr:cNvPr id="273" name="テキスト ボックス 272"/>
        <xdr:cNvSpPr txBox="1"/>
      </xdr:nvSpPr>
      <xdr:spPr>
        <a:xfrm>
          <a:off x="13512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30480</xdr:rowOff>
    </xdr:from>
    <xdr:to>
      <xdr:col>19</xdr:col>
      <xdr:colOff>6350</xdr:colOff>
      <xdr:row>60</xdr:row>
      <xdr:rowOff>132080</xdr:rowOff>
    </xdr:to>
    <xdr:sp macro="" textlink="">
      <xdr:nvSpPr>
        <xdr:cNvPr id="274" name="円/楕円 273"/>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116857</xdr:rowOff>
    </xdr:from>
    <xdr:ext cx="762000" cy="259045"/>
    <xdr:sp macro="" textlink="">
      <xdr:nvSpPr>
        <xdr:cNvPr id="275" name="テキスト ボックス 274"/>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補助費の比率については、類似団体</a:t>
          </a:r>
          <a:r>
            <a:rPr kumimoji="1" lang="ja-JP" altLang="en-US" sz="1300">
              <a:solidFill>
                <a:schemeClr val="dk1"/>
              </a:solidFill>
              <a:effectLst/>
              <a:latin typeface="+mn-lt"/>
              <a:ea typeface="+mn-ea"/>
              <a:cs typeface="+mn-cs"/>
            </a:rPr>
            <a:t>内</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より低い</a:t>
          </a:r>
          <a:r>
            <a:rPr kumimoji="1" lang="ja-JP" altLang="ja-JP" sz="1300">
              <a:solidFill>
                <a:schemeClr val="dk1"/>
              </a:solidFill>
              <a:effectLst/>
              <a:latin typeface="+mn-lt"/>
              <a:ea typeface="+mn-ea"/>
              <a:cs typeface="+mn-cs"/>
            </a:rPr>
            <a:t>水準となっている。各種団体への補助については、これまで通り３年毎の見直しを行い、事業の目的、効果を総合的に判断し、縮減に努める。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114300</xdr:rowOff>
    </xdr:to>
    <xdr:cxnSp macro="">
      <xdr:nvCxnSpPr>
        <xdr:cNvPr id="308" name="直線コネクタ 307"/>
        <xdr:cNvCxnSpPr/>
      </xdr:nvCxnSpPr>
      <xdr:spPr>
        <a:xfrm flipV="1">
          <a:off x="15671800" y="6184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3827</xdr:rowOff>
    </xdr:from>
    <xdr:ext cx="762000" cy="259045"/>
    <xdr:sp macro="" textlink="">
      <xdr:nvSpPr>
        <xdr:cNvPr id="309"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114300</xdr:rowOff>
    </xdr:from>
    <xdr:to>
      <xdr:col>22</xdr:col>
      <xdr:colOff>565150</xdr:colOff>
      <xdr:row>37</xdr:row>
      <xdr:rowOff>31750</xdr:rowOff>
    </xdr:to>
    <xdr:cxnSp macro="">
      <xdr:nvCxnSpPr>
        <xdr:cNvPr id="311" name="直線コネクタ 310"/>
        <xdr:cNvCxnSpPr/>
      </xdr:nvCxnSpPr>
      <xdr:spPr>
        <a:xfrm flipV="1">
          <a:off x="14782800" y="628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37</xdr:row>
      <xdr:rowOff>31750</xdr:rowOff>
    </xdr:to>
    <xdr:cxnSp macro="">
      <xdr:nvCxnSpPr>
        <xdr:cNvPr id="314" name="直線コネクタ 313"/>
        <xdr:cNvCxnSpPr/>
      </xdr:nvCxnSpPr>
      <xdr:spPr>
        <a:xfrm>
          <a:off x="13893800" y="623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16" name="テキスト ボックス 315"/>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36</xdr:row>
      <xdr:rowOff>63500</xdr:rowOff>
    </xdr:to>
    <xdr:cxnSp macro="">
      <xdr:nvCxnSpPr>
        <xdr:cNvPr id="317" name="直線コネクタ 316"/>
        <xdr:cNvCxnSpPr/>
      </xdr:nvCxnSpPr>
      <xdr:spPr>
        <a:xfrm>
          <a:off x="13004800" y="612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130827</xdr:rowOff>
    </xdr:from>
    <xdr:ext cx="762000" cy="259045"/>
    <xdr:sp macro="" textlink="">
      <xdr:nvSpPr>
        <xdr:cNvPr id="321" name="テキスト ボックス 320"/>
        <xdr:cNvSpPr txBox="1"/>
      </xdr:nvSpPr>
      <xdr:spPr>
        <a:xfrm>
          <a:off x="12623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7" name="円/楕円 326"/>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8"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29" name="円/楕円 328"/>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30" name="テキスト ボックス 329"/>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1" name="円/楕円 330"/>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92727</xdr:rowOff>
    </xdr:from>
    <xdr:ext cx="762000" cy="259045"/>
    <xdr:sp macro="" textlink="">
      <xdr:nvSpPr>
        <xdr:cNvPr id="332" name="テキスト ボックス 331"/>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3" name="円/楕円 332"/>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124477</xdr:rowOff>
    </xdr:from>
    <xdr:ext cx="762000" cy="259045"/>
    <xdr:sp macro="" textlink="">
      <xdr:nvSpPr>
        <xdr:cNvPr id="334" name="テキスト ボックス 333"/>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69850</xdr:rowOff>
    </xdr:from>
    <xdr:to>
      <xdr:col>19</xdr:col>
      <xdr:colOff>6350</xdr:colOff>
      <xdr:row>36</xdr:row>
      <xdr:rowOff>0</xdr:rowOff>
    </xdr:to>
    <xdr:sp macro="" textlink="">
      <xdr:nvSpPr>
        <xdr:cNvPr id="335" name="円/楕円 334"/>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10177</xdr:rowOff>
    </xdr:from>
    <xdr:ext cx="762000" cy="259045"/>
    <xdr:sp macro="" textlink="">
      <xdr:nvSpPr>
        <xdr:cNvPr id="336" name="テキスト ボックス 335"/>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市債発行額の抑制に努めてきたことから、類似団体内平均値より低い水準に位置している。今後</a:t>
          </a:r>
          <a:r>
            <a:rPr kumimoji="1" lang="ja-JP" altLang="ja-JP" sz="1300">
              <a:solidFill>
                <a:schemeClr val="dk1"/>
              </a:solidFill>
              <a:effectLst/>
              <a:latin typeface="+mn-lt"/>
              <a:ea typeface="+mn-ea"/>
              <a:cs typeface="+mn-cs"/>
            </a:rPr>
            <a:t>、庁舎建設</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などが</a:t>
          </a:r>
          <a:r>
            <a:rPr kumimoji="1" lang="ja-JP" altLang="en-US" sz="1300">
              <a:solidFill>
                <a:schemeClr val="dk1"/>
              </a:solidFill>
              <a:effectLst/>
              <a:latin typeface="+mn-lt"/>
              <a:ea typeface="+mn-ea"/>
              <a:cs typeface="+mn-cs"/>
            </a:rPr>
            <a:t>実施さ</a:t>
          </a:r>
          <a:r>
            <a:rPr kumimoji="1" lang="ja-JP" altLang="ja-JP" sz="1300">
              <a:solidFill>
                <a:schemeClr val="dk1"/>
              </a:solidFill>
              <a:effectLst/>
              <a:latin typeface="+mn-lt"/>
              <a:ea typeface="+mn-ea"/>
              <a:cs typeface="+mn-cs"/>
            </a:rPr>
            <a:t>れることで、市債の増加</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予想されるため、各事業の必要性、優先性を十分検討し、事業の適正な執行に努める。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76200</xdr:rowOff>
    </xdr:to>
    <xdr:cxnSp macro="">
      <xdr:nvCxnSpPr>
        <xdr:cNvPr id="369" name="直線コネクタ 368"/>
        <xdr:cNvCxnSpPr/>
      </xdr:nvCxnSpPr>
      <xdr:spPr>
        <a:xfrm>
          <a:off x="3987800" y="13004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54627</xdr:rowOff>
    </xdr:from>
    <xdr:ext cx="762000" cy="259045"/>
    <xdr:sp macro="" textlink="">
      <xdr:nvSpPr>
        <xdr:cNvPr id="370" name="公債費平均値テキスト"/>
        <xdr:cNvSpPr txBox="1"/>
      </xdr:nvSpPr>
      <xdr:spPr>
        <a:xfrm>
          <a:off x="4914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12700</xdr:rowOff>
    </xdr:to>
    <xdr:cxnSp macro="">
      <xdr:nvCxnSpPr>
        <xdr:cNvPr id="372" name="直線コネクタ 371"/>
        <xdr:cNvCxnSpPr/>
      </xdr:nvCxnSpPr>
      <xdr:spPr>
        <a:xfrm flipV="1">
          <a:off x="3098800" y="1300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3" name="フローチャート : 判断 37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4" name="テキスト ボックス 37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77</xdr:row>
      <xdr:rowOff>82550</xdr:rowOff>
    </xdr:to>
    <xdr:cxnSp macro="">
      <xdr:nvCxnSpPr>
        <xdr:cNvPr id="375" name="直線コネクタ 374"/>
        <xdr:cNvCxnSpPr/>
      </xdr:nvCxnSpPr>
      <xdr:spPr>
        <a:xfrm flipV="1">
          <a:off x="2209800" y="13042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111777</xdr:rowOff>
    </xdr:from>
    <xdr:ext cx="762000" cy="259045"/>
    <xdr:sp macro="" textlink="">
      <xdr:nvSpPr>
        <xdr:cNvPr id="377" name="テキスト ボックス 376"/>
        <xdr:cNvSpPr txBox="1"/>
      </xdr:nvSpPr>
      <xdr:spPr>
        <a:xfrm>
          <a:off x="2717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19050</xdr:rowOff>
    </xdr:from>
    <xdr:to>
      <xdr:col>3</xdr:col>
      <xdr:colOff>142875</xdr:colOff>
      <xdr:row>77</xdr:row>
      <xdr:rowOff>82550</xdr:rowOff>
    </xdr:to>
    <xdr:cxnSp macro="">
      <xdr:nvCxnSpPr>
        <xdr:cNvPr id="378" name="直線コネクタ 377"/>
        <xdr:cNvCxnSpPr/>
      </xdr:nvCxnSpPr>
      <xdr:spPr>
        <a:xfrm>
          <a:off x="1320800" y="1322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0" name="テキスト ボックス 379"/>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2" name="テキスト ボックス 381"/>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25400</xdr:rowOff>
    </xdr:from>
    <xdr:to>
      <xdr:col>7</xdr:col>
      <xdr:colOff>66675</xdr:colOff>
      <xdr:row>76</xdr:row>
      <xdr:rowOff>127000</xdr:rowOff>
    </xdr:to>
    <xdr:sp macro="" textlink="">
      <xdr:nvSpPr>
        <xdr:cNvPr id="388" name="円/楕円 387"/>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41927</xdr:rowOff>
    </xdr:from>
    <xdr:ext cx="762000" cy="259045"/>
    <xdr:sp macro="" textlink="">
      <xdr:nvSpPr>
        <xdr:cNvPr id="389"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0" name="円/楕円 389"/>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1" name="テキスト ボックス 390"/>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2" name="円/楕円 391"/>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3" name="テキスト ボックス 392"/>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31750</xdr:rowOff>
    </xdr:from>
    <xdr:to>
      <xdr:col>3</xdr:col>
      <xdr:colOff>193675</xdr:colOff>
      <xdr:row>77</xdr:row>
      <xdr:rowOff>133350</xdr:rowOff>
    </xdr:to>
    <xdr:sp macro="" textlink="">
      <xdr:nvSpPr>
        <xdr:cNvPr id="394" name="円/楕円 393"/>
        <xdr:cNvSpPr/>
      </xdr:nvSpPr>
      <xdr:spPr>
        <a:xfrm>
          <a:off x="2159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143527</xdr:rowOff>
    </xdr:from>
    <xdr:ext cx="762000" cy="259045"/>
    <xdr:sp macro="" textlink="">
      <xdr:nvSpPr>
        <xdr:cNvPr id="395" name="テキスト ボックス 394"/>
        <xdr:cNvSpPr txBox="1"/>
      </xdr:nvSpPr>
      <xdr:spPr>
        <a:xfrm>
          <a:off x="1828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139700</xdr:rowOff>
    </xdr:from>
    <xdr:to>
      <xdr:col>1</xdr:col>
      <xdr:colOff>676275</xdr:colOff>
      <xdr:row>77</xdr:row>
      <xdr:rowOff>69850</xdr:rowOff>
    </xdr:to>
    <xdr:sp macro="" textlink="">
      <xdr:nvSpPr>
        <xdr:cNvPr id="396" name="円/楕円 395"/>
        <xdr:cNvSpPr/>
      </xdr:nvSpPr>
      <xdr:spPr>
        <a:xfrm>
          <a:off x="1270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80027</xdr:rowOff>
    </xdr:from>
    <xdr:ext cx="762000" cy="259045"/>
    <xdr:sp macro="" textlink="">
      <xdr:nvSpPr>
        <xdr:cNvPr id="397" name="テキスト ボックス 396"/>
        <xdr:cNvSpPr txBox="1"/>
      </xdr:nvSpPr>
      <xdr:spPr>
        <a:xfrm>
          <a:off x="939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公債費以外の比率は、類似団体平均よりも高い水準にある。今後も事業の必要性、優先性を十分に検討し、財政負担に留意した予算の執行に努める。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88900</xdr:rowOff>
    </xdr:from>
    <xdr:to>
      <xdr:col>24</xdr:col>
      <xdr:colOff>31750</xdr:colOff>
      <xdr:row>81</xdr:row>
      <xdr:rowOff>107950</xdr:rowOff>
    </xdr:to>
    <xdr:cxnSp macro="">
      <xdr:nvCxnSpPr>
        <xdr:cNvPr id="425" name="直線コネクタ 424"/>
        <xdr:cNvCxnSpPr/>
      </xdr:nvCxnSpPr>
      <xdr:spPr>
        <a:xfrm flipV="1">
          <a:off x="16510000" y="12433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6"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7" name="直線コネクタ 426"/>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3827</xdr:rowOff>
    </xdr:from>
    <xdr:ext cx="762000" cy="259045"/>
    <xdr:sp macro="" textlink="">
      <xdr:nvSpPr>
        <xdr:cNvPr id="428"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72</xdr:row>
      <xdr:rowOff>88900</xdr:rowOff>
    </xdr:from>
    <xdr:to>
      <xdr:col>24</xdr:col>
      <xdr:colOff>120650</xdr:colOff>
      <xdr:row>72</xdr:row>
      <xdr:rowOff>88900</xdr:rowOff>
    </xdr:to>
    <xdr:cxnSp macro="">
      <xdr:nvCxnSpPr>
        <xdr:cNvPr id="429" name="直線コネクタ 428"/>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88900</xdr:rowOff>
    </xdr:from>
    <xdr:to>
      <xdr:col>24</xdr:col>
      <xdr:colOff>31750</xdr:colOff>
      <xdr:row>78</xdr:row>
      <xdr:rowOff>127000</xdr:rowOff>
    </xdr:to>
    <xdr:cxnSp macro="">
      <xdr:nvCxnSpPr>
        <xdr:cNvPr id="430" name="直線コネクタ 429"/>
        <xdr:cNvCxnSpPr/>
      </xdr:nvCxnSpPr>
      <xdr:spPr>
        <a:xfrm>
          <a:off x="15671800" y="1294765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31"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2" name="フローチャート : 判断 431"/>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76</xdr:row>
      <xdr:rowOff>88900</xdr:rowOff>
    </xdr:to>
    <xdr:cxnSp macro="">
      <xdr:nvCxnSpPr>
        <xdr:cNvPr id="433" name="直線コネクタ 432"/>
        <xdr:cNvCxnSpPr/>
      </xdr:nvCxnSpPr>
      <xdr:spPr>
        <a:xfrm flipV="1">
          <a:off x="14782800" y="12947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72</xdr:row>
      <xdr:rowOff>114300</xdr:rowOff>
    </xdr:from>
    <xdr:to>
      <xdr:col>22</xdr:col>
      <xdr:colOff>615950</xdr:colOff>
      <xdr:row>73</xdr:row>
      <xdr:rowOff>44450</xdr:rowOff>
    </xdr:to>
    <xdr:sp macro="" textlink="">
      <xdr:nvSpPr>
        <xdr:cNvPr id="434" name="フローチャート : 判断 433"/>
        <xdr:cNvSpPr/>
      </xdr:nvSpPr>
      <xdr:spPr>
        <a:xfrm>
          <a:off x="15621000" y="1245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54627</xdr:rowOff>
    </xdr:from>
    <xdr:ext cx="736600" cy="259045"/>
    <xdr:sp macro="" textlink="">
      <xdr:nvSpPr>
        <xdr:cNvPr id="435" name="テキスト ボックス 434"/>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88900</xdr:rowOff>
    </xdr:from>
    <xdr:to>
      <xdr:col>21</xdr:col>
      <xdr:colOff>361950</xdr:colOff>
      <xdr:row>77</xdr:row>
      <xdr:rowOff>146050</xdr:rowOff>
    </xdr:to>
    <xdr:cxnSp macro="">
      <xdr:nvCxnSpPr>
        <xdr:cNvPr id="436" name="直線コネクタ 435"/>
        <xdr:cNvCxnSpPr/>
      </xdr:nvCxnSpPr>
      <xdr:spPr>
        <a:xfrm flipV="1">
          <a:off x="13893800" y="13119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0</xdr:rowOff>
    </xdr:from>
    <xdr:to>
      <xdr:col>21</xdr:col>
      <xdr:colOff>412750</xdr:colOff>
      <xdr:row>73</xdr:row>
      <xdr:rowOff>101600</xdr:rowOff>
    </xdr:to>
    <xdr:sp macro="" textlink="">
      <xdr:nvSpPr>
        <xdr:cNvPr id="437" name="フローチャート : 判断 436"/>
        <xdr:cNvSpPr/>
      </xdr:nvSpPr>
      <xdr:spPr>
        <a:xfrm>
          <a:off x="14732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111777</xdr:rowOff>
    </xdr:from>
    <xdr:ext cx="762000" cy="259045"/>
    <xdr:sp macro="" textlink="">
      <xdr:nvSpPr>
        <xdr:cNvPr id="438" name="テキスト ボックス 437"/>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77</xdr:row>
      <xdr:rowOff>146050</xdr:rowOff>
    </xdr:to>
    <xdr:cxnSp macro="">
      <xdr:nvCxnSpPr>
        <xdr:cNvPr id="439" name="直線コネクタ 438"/>
        <xdr:cNvCxnSpPr/>
      </xdr:nvCxnSpPr>
      <xdr:spPr>
        <a:xfrm>
          <a:off x="13004800" y="126238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76200</xdr:rowOff>
    </xdr:from>
    <xdr:to>
      <xdr:col>20</xdr:col>
      <xdr:colOff>209550</xdr:colOff>
      <xdr:row>73</xdr:row>
      <xdr:rowOff>6350</xdr:rowOff>
    </xdr:to>
    <xdr:sp macro="" textlink="">
      <xdr:nvSpPr>
        <xdr:cNvPr id="440" name="フローチャート : 判断 439"/>
        <xdr:cNvSpPr/>
      </xdr:nvSpPr>
      <xdr:spPr>
        <a:xfrm>
          <a:off x="13843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41" name="テキスト ボックス 440"/>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42" name="フローチャート : 判断 44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43" name="テキスト ボックス 44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49" name="円/楕円 448"/>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0"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38100</xdr:rowOff>
    </xdr:from>
    <xdr:to>
      <xdr:col>22</xdr:col>
      <xdr:colOff>615950</xdr:colOff>
      <xdr:row>75</xdr:row>
      <xdr:rowOff>139700</xdr:rowOff>
    </xdr:to>
    <xdr:sp macro="" textlink="">
      <xdr:nvSpPr>
        <xdr:cNvPr id="451" name="円/楕円 450"/>
        <xdr:cNvSpPr/>
      </xdr:nvSpPr>
      <xdr:spPr>
        <a:xfrm>
          <a:off x="15621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124477</xdr:rowOff>
    </xdr:from>
    <xdr:ext cx="736600" cy="259045"/>
    <xdr:sp macro="" textlink="">
      <xdr:nvSpPr>
        <xdr:cNvPr id="452" name="テキスト ボックス 451"/>
        <xdr:cNvSpPr txBox="1"/>
      </xdr:nvSpPr>
      <xdr:spPr>
        <a:xfrm>
          <a:off x="15290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3" name="円/楕円 45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124477</xdr:rowOff>
    </xdr:from>
    <xdr:ext cx="762000" cy="259045"/>
    <xdr:sp macro="" textlink="">
      <xdr:nvSpPr>
        <xdr:cNvPr id="454" name="テキスト ボックス 453"/>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55" name="円/楕円 454"/>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56" name="テキスト ボックス 455"/>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57150</xdr:rowOff>
    </xdr:from>
    <xdr:to>
      <xdr:col>19</xdr:col>
      <xdr:colOff>6350</xdr:colOff>
      <xdr:row>73</xdr:row>
      <xdr:rowOff>158750</xdr:rowOff>
    </xdr:to>
    <xdr:sp macro="" textlink="">
      <xdr:nvSpPr>
        <xdr:cNvPr id="457" name="円/楕円 456"/>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143527</xdr:rowOff>
    </xdr:from>
    <xdr:ext cx="762000" cy="259045"/>
    <xdr:sp macro="" textlink="">
      <xdr:nvSpPr>
        <xdr:cNvPr id="458" name="テキスト ボックス 457"/>
        <xdr:cNvSpPr txBox="1"/>
      </xdr:nvSpPr>
      <xdr:spPr>
        <a:xfrm>
          <a:off x="12623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栃木県真岡市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5004</xdr:rowOff>
    </xdr:from>
    <xdr:to>
      <xdr:col>4</xdr:col>
      <xdr:colOff>1117600</xdr:colOff>
      <xdr:row>19</xdr:row>
      <xdr:rowOff>33905</xdr:rowOff>
    </xdr:to>
    <xdr:cxnSp macro="">
      <xdr:nvCxnSpPr>
        <xdr:cNvPr id="47" name="直線コネクタ 46"/>
        <xdr:cNvCxnSpPr/>
      </xdr:nvCxnSpPr>
      <xdr:spPr bwMode="auto">
        <a:xfrm flipV="1">
          <a:off x="5651500" y="2110029"/>
          <a:ext cx="0" cy="12290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44082</xdr:rowOff>
    </xdr:from>
    <xdr:ext cx="762000" cy="259045"/>
    <xdr:sp macro="" textlink="">
      <xdr:nvSpPr>
        <xdr:cNvPr id="48" name="人口1人当たり決算額の推移最小値テキスト130"/>
        <xdr:cNvSpPr txBox="1"/>
      </xdr:nvSpPr>
      <xdr:spPr>
        <a:xfrm>
          <a:off x="5740400" y="3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19</xdr:row>
      <xdr:rowOff>33905</xdr:rowOff>
    </xdr:from>
    <xdr:to>
      <xdr:col>5</xdr:col>
      <xdr:colOff>73025</xdr:colOff>
      <xdr:row>19</xdr:row>
      <xdr:rowOff>33905</xdr:rowOff>
    </xdr:to>
    <xdr:cxnSp macro="">
      <xdr:nvCxnSpPr>
        <xdr:cNvPr id="49" name="直線コネクタ 48"/>
        <xdr:cNvCxnSpPr/>
      </xdr:nvCxnSpPr>
      <xdr:spPr bwMode="auto">
        <a:xfrm>
          <a:off x="5562600" y="3339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91381</xdr:rowOff>
    </xdr:from>
    <xdr:ext cx="762000" cy="259045"/>
    <xdr:sp macro="" textlink="">
      <xdr:nvSpPr>
        <xdr:cNvPr id="50" name="人口1人当たり決算額の推移最大値テキスト130"/>
        <xdr:cNvSpPr txBox="1"/>
      </xdr:nvSpPr>
      <xdr:spPr>
        <a:xfrm>
          <a:off x="5740400" y="185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5004</xdr:rowOff>
    </xdr:from>
    <xdr:to>
      <xdr:col>5</xdr:col>
      <xdr:colOff>73025</xdr:colOff>
      <xdr:row>12</xdr:row>
      <xdr:rowOff>5004</xdr:rowOff>
    </xdr:to>
    <xdr:cxnSp macro="">
      <xdr:nvCxnSpPr>
        <xdr:cNvPr id="51" name="直線コネクタ 50"/>
        <xdr:cNvCxnSpPr/>
      </xdr:nvCxnSpPr>
      <xdr:spPr bwMode="auto">
        <a:xfrm>
          <a:off x="5562600" y="21100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18491</xdr:rowOff>
    </xdr:from>
    <xdr:to>
      <xdr:col>4</xdr:col>
      <xdr:colOff>1117600</xdr:colOff>
      <xdr:row>19</xdr:row>
      <xdr:rowOff>33905</xdr:rowOff>
    </xdr:to>
    <xdr:cxnSp macro="">
      <xdr:nvCxnSpPr>
        <xdr:cNvPr id="52" name="直線コネクタ 51"/>
        <xdr:cNvCxnSpPr/>
      </xdr:nvCxnSpPr>
      <xdr:spPr bwMode="auto">
        <a:xfrm>
          <a:off x="5003800" y="3323666"/>
          <a:ext cx="647700" cy="1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12009</xdr:rowOff>
    </xdr:from>
    <xdr:ext cx="762000" cy="259045"/>
    <xdr:sp macro="" textlink="">
      <xdr:nvSpPr>
        <xdr:cNvPr id="53" name="人口1人当たり決算額の推移平均値テキスト130"/>
        <xdr:cNvSpPr txBox="1"/>
      </xdr:nvSpPr>
      <xdr:spPr>
        <a:xfrm>
          <a:off x="5740400" y="245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166932</xdr:rowOff>
    </xdr:from>
    <xdr:to>
      <xdr:col>5</xdr:col>
      <xdr:colOff>34925</xdr:colOff>
      <xdr:row>15</xdr:row>
      <xdr:rowOff>97082</xdr:rowOff>
    </xdr:to>
    <xdr:sp macro="" textlink="">
      <xdr:nvSpPr>
        <xdr:cNvPr id="54" name="フローチャート : 判断 53"/>
        <xdr:cNvSpPr/>
      </xdr:nvSpPr>
      <xdr:spPr bwMode="auto">
        <a:xfrm>
          <a:off x="5600700" y="2614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18067</xdr:rowOff>
    </xdr:from>
    <xdr:to>
      <xdr:col>4</xdr:col>
      <xdr:colOff>469900</xdr:colOff>
      <xdr:row>19</xdr:row>
      <xdr:rowOff>18491</xdr:rowOff>
    </xdr:to>
    <xdr:cxnSp macro="">
      <xdr:nvCxnSpPr>
        <xdr:cNvPr id="55" name="直線コネクタ 54"/>
        <xdr:cNvCxnSpPr/>
      </xdr:nvCxnSpPr>
      <xdr:spPr bwMode="auto">
        <a:xfrm>
          <a:off x="4305300" y="3323242"/>
          <a:ext cx="698500" cy="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99136</xdr:rowOff>
    </xdr:from>
    <xdr:to>
      <xdr:col>4</xdr:col>
      <xdr:colOff>520700</xdr:colOff>
      <xdr:row>15</xdr:row>
      <xdr:rowOff>29286</xdr:rowOff>
    </xdr:to>
    <xdr:sp macro="" textlink="">
      <xdr:nvSpPr>
        <xdr:cNvPr id="56" name="フローチャート : 判断 55"/>
        <xdr:cNvSpPr/>
      </xdr:nvSpPr>
      <xdr:spPr bwMode="auto">
        <a:xfrm>
          <a:off x="4953000" y="254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39463</xdr:rowOff>
    </xdr:from>
    <xdr:ext cx="736600" cy="259045"/>
    <xdr:sp macro="" textlink="">
      <xdr:nvSpPr>
        <xdr:cNvPr id="57" name="テキスト ボックス 56"/>
        <xdr:cNvSpPr txBox="1"/>
      </xdr:nvSpPr>
      <xdr:spPr>
        <a:xfrm>
          <a:off x="4622800" y="231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18067</xdr:rowOff>
    </xdr:from>
    <xdr:to>
      <xdr:col>3</xdr:col>
      <xdr:colOff>904875</xdr:colOff>
      <xdr:row>19</xdr:row>
      <xdr:rowOff>92917</xdr:rowOff>
    </xdr:to>
    <xdr:cxnSp macro="">
      <xdr:nvCxnSpPr>
        <xdr:cNvPr id="58" name="直線コネクタ 57"/>
        <xdr:cNvCxnSpPr/>
      </xdr:nvCxnSpPr>
      <xdr:spPr bwMode="auto">
        <a:xfrm flipV="1">
          <a:off x="3606800" y="3323242"/>
          <a:ext cx="698500" cy="7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11615</xdr:rowOff>
    </xdr:from>
    <xdr:to>
      <xdr:col>3</xdr:col>
      <xdr:colOff>955675</xdr:colOff>
      <xdr:row>15</xdr:row>
      <xdr:rowOff>113215</xdr:rowOff>
    </xdr:to>
    <xdr:sp macro="" textlink="">
      <xdr:nvSpPr>
        <xdr:cNvPr id="59" name="フローチャート : 判断 58"/>
        <xdr:cNvSpPr/>
      </xdr:nvSpPr>
      <xdr:spPr bwMode="auto">
        <a:xfrm>
          <a:off x="4254500" y="2630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123392</xdr:rowOff>
    </xdr:from>
    <xdr:ext cx="762000" cy="259045"/>
    <xdr:sp macro="" textlink="">
      <xdr:nvSpPr>
        <xdr:cNvPr id="60" name="テキスト ボックス 59"/>
        <xdr:cNvSpPr txBox="1"/>
      </xdr:nvSpPr>
      <xdr:spPr>
        <a:xfrm>
          <a:off x="3924300" y="239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49287</xdr:rowOff>
    </xdr:from>
    <xdr:to>
      <xdr:col>3</xdr:col>
      <xdr:colOff>206375</xdr:colOff>
      <xdr:row>19</xdr:row>
      <xdr:rowOff>92917</xdr:rowOff>
    </xdr:to>
    <xdr:cxnSp macro="">
      <xdr:nvCxnSpPr>
        <xdr:cNvPr id="61" name="直線コネクタ 60"/>
        <xdr:cNvCxnSpPr/>
      </xdr:nvCxnSpPr>
      <xdr:spPr bwMode="auto">
        <a:xfrm>
          <a:off x="2908300" y="3354462"/>
          <a:ext cx="698500" cy="43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59654</xdr:rowOff>
    </xdr:from>
    <xdr:to>
      <xdr:col>3</xdr:col>
      <xdr:colOff>257175</xdr:colOff>
      <xdr:row>15</xdr:row>
      <xdr:rowOff>161254</xdr:rowOff>
    </xdr:to>
    <xdr:sp macro="" textlink="">
      <xdr:nvSpPr>
        <xdr:cNvPr id="62" name="フローチャート : 判断 61"/>
        <xdr:cNvSpPr/>
      </xdr:nvSpPr>
      <xdr:spPr bwMode="auto">
        <a:xfrm>
          <a:off x="3556000" y="2679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171431</xdr:rowOff>
    </xdr:from>
    <xdr:ext cx="762000" cy="259045"/>
    <xdr:sp macro="" textlink="">
      <xdr:nvSpPr>
        <xdr:cNvPr id="63" name="テキスト ボックス 62"/>
        <xdr:cNvSpPr txBox="1"/>
      </xdr:nvSpPr>
      <xdr:spPr>
        <a:xfrm>
          <a:off x="3225800" y="244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157266</xdr:rowOff>
    </xdr:from>
    <xdr:to>
      <xdr:col>2</xdr:col>
      <xdr:colOff>692150</xdr:colOff>
      <xdr:row>15</xdr:row>
      <xdr:rowOff>87416</xdr:rowOff>
    </xdr:to>
    <xdr:sp macro="" textlink="">
      <xdr:nvSpPr>
        <xdr:cNvPr id="64" name="フローチャート : 判断 63"/>
        <xdr:cNvSpPr/>
      </xdr:nvSpPr>
      <xdr:spPr bwMode="auto">
        <a:xfrm>
          <a:off x="2857500" y="260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97593</xdr:rowOff>
    </xdr:from>
    <xdr:ext cx="762000" cy="259045"/>
    <xdr:sp macro="" textlink="">
      <xdr:nvSpPr>
        <xdr:cNvPr id="65" name="テキスト ボックス 64"/>
        <xdr:cNvSpPr txBox="1"/>
      </xdr:nvSpPr>
      <xdr:spPr>
        <a:xfrm>
          <a:off x="2527300" y="237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154555</xdr:rowOff>
    </xdr:from>
    <xdr:to>
      <xdr:col>5</xdr:col>
      <xdr:colOff>34925</xdr:colOff>
      <xdr:row>19</xdr:row>
      <xdr:rowOff>84705</xdr:rowOff>
    </xdr:to>
    <xdr:sp macro="" textlink="">
      <xdr:nvSpPr>
        <xdr:cNvPr id="71" name="円/楕円 70"/>
        <xdr:cNvSpPr/>
      </xdr:nvSpPr>
      <xdr:spPr bwMode="auto">
        <a:xfrm>
          <a:off x="5600700" y="328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63132</xdr:rowOff>
    </xdr:from>
    <xdr:ext cx="762000" cy="259045"/>
    <xdr:sp macro="" textlink="">
      <xdr:nvSpPr>
        <xdr:cNvPr id="72" name="人口1人当たり決算額の推移該当値テキスト130"/>
        <xdr:cNvSpPr txBox="1"/>
      </xdr:nvSpPr>
      <xdr:spPr>
        <a:xfrm>
          <a:off x="5740400" y="319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139141</xdr:rowOff>
    </xdr:from>
    <xdr:to>
      <xdr:col>4</xdr:col>
      <xdr:colOff>520700</xdr:colOff>
      <xdr:row>19</xdr:row>
      <xdr:rowOff>69291</xdr:rowOff>
    </xdr:to>
    <xdr:sp macro="" textlink="">
      <xdr:nvSpPr>
        <xdr:cNvPr id="73" name="円/楕円 72"/>
        <xdr:cNvSpPr/>
      </xdr:nvSpPr>
      <xdr:spPr bwMode="auto">
        <a:xfrm>
          <a:off x="4953000" y="327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54068</xdr:rowOff>
    </xdr:from>
    <xdr:ext cx="736600" cy="259045"/>
    <xdr:sp macro="" textlink="">
      <xdr:nvSpPr>
        <xdr:cNvPr id="74" name="テキスト ボックス 73"/>
        <xdr:cNvSpPr txBox="1"/>
      </xdr:nvSpPr>
      <xdr:spPr>
        <a:xfrm>
          <a:off x="4622800" y="33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138717</xdr:rowOff>
    </xdr:from>
    <xdr:to>
      <xdr:col>3</xdr:col>
      <xdr:colOff>955675</xdr:colOff>
      <xdr:row>19</xdr:row>
      <xdr:rowOff>68867</xdr:rowOff>
    </xdr:to>
    <xdr:sp macro="" textlink="">
      <xdr:nvSpPr>
        <xdr:cNvPr id="75" name="円/楕円 74"/>
        <xdr:cNvSpPr/>
      </xdr:nvSpPr>
      <xdr:spPr bwMode="auto">
        <a:xfrm>
          <a:off x="4254500" y="327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53644</xdr:rowOff>
    </xdr:from>
    <xdr:ext cx="762000" cy="259045"/>
    <xdr:sp macro="" textlink="">
      <xdr:nvSpPr>
        <xdr:cNvPr id="76" name="テキスト ボックス 75"/>
        <xdr:cNvSpPr txBox="1"/>
      </xdr:nvSpPr>
      <xdr:spPr>
        <a:xfrm>
          <a:off x="3924300" y="335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42117</xdr:rowOff>
    </xdr:from>
    <xdr:to>
      <xdr:col>3</xdr:col>
      <xdr:colOff>257175</xdr:colOff>
      <xdr:row>19</xdr:row>
      <xdr:rowOff>143717</xdr:rowOff>
    </xdr:to>
    <xdr:sp macro="" textlink="">
      <xdr:nvSpPr>
        <xdr:cNvPr id="77" name="円/楕円 76"/>
        <xdr:cNvSpPr/>
      </xdr:nvSpPr>
      <xdr:spPr bwMode="auto">
        <a:xfrm>
          <a:off x="3556000" y="334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128494</xdr:rowOff>
    </xdr:from>
    <xdr:ext cx="762000" cy="259045"/>
    <xdr:sp macro="" textlink="">
      <xdr:nvSpPr>
        <xdr:cNvPr id="78" name="テキスト ボックス 77"/>
        <xdr:cNvSpPr txBox="1"/>
      </xdr:nvSpPr>
      <xdr:spPr>
        <a:xfrm>
          <a:off x="3225800" y="343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56,502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169937</xdr:rowOff>
    </xdr:from>
    <xdr:to>
      <xdr:col>2</xdr:col>
      <xdr:colOff>692150</xdr:colOff>
      <xdr:row>19</xdr:row>
      <xdr:rowOff>100087</xdr:rowOff>
    </xdr:to>
    <xdr:sp macro="" textlink="">
      <xdr:nvSpPr>
        <xdr:cNvPr id="79" name="円/楕円 78"/>
        <xdr:cNvSpPr/>
      </xdr:nvSpPr>
      <xdr:spPr bwMode="auto">
        <a:xfrm>
          <a:off x="2857500" y="330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84864</xdr:rowOff>
    </xdr:from>
    <xdr:ext cx="762000" cy="259045"/>
    <xdr:sp macro="" textlink="">
      <xdr:nvSpPr>
        <xdr:cNvPr id="80" name="テキスト ボックス 79"/>
        <xdr:cNvSpPr txBox="1"/>
      </xdr:nvSpPr>
      <xdr:spPr>
        <a:xfrm>
          <a:off x="2527300" y="339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8" name="テキスト ボックス 97"/>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0" name="テキスト ボックス 99"/>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2" name="テキスト ボックス 101"/>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4" name="テキスト ボックス 103"/>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6" name="テキスト ボックス 105"/>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8" name="テキスト ボックス 107"/>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223861</xdr:rowOff>
    </xdr:from>
    <xdr:to>
      <xdr:col>4</xdr:col>
      <xdr:colOff>1117600</xdr:colOff>
      <xdr:row>37</xdr:row>
      <xdr:rowOff>170173</xdr:rowOff>
    </xdr:to>
    <xdr:cxnSp macro="">
      <xdr:nvCxnSpPr>
        <xdr:cNvPr id="112" name="直線コネクタ 111"/>
        <xdr:cNvCxnSpPr/>
      </xdr:nvCxnSpPr>
      <xdr:spPr bwMode="auto">
        <a:xfrm flipV="1">
          <a:off x="5651500" y="6148411"/>
          <a:ext cx="0" cy="11464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142250</xdr:rowOff>
    </xdr:from>
    <xdr:ext cx="762000" cy="259045"/>
    <xdr:sp macro="" textlink="">
      <xdr:nvSpPr>
        <xdr:cNvPr id="113" name="人口1人当たり決算額の推移最小値テキスト445"/>
        <xdr:cNvSpPr txBox="1"/>
      </xdr:nvSpPr>
      <xdr:spPr>
        <a:xfrm>
          <a:off x="5740400" y="726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37</xdr:row>
      <xdr:rowOff>170173</xdr:rowOff>
    </xdr:from>
    <xdr:to>
      <xdr:col>5</xdr:col>
      <xdr:colOff>73025</xdr:colOff>
      <xdr:row>37</xdr:row>
      <xdr:rowOff>170173</xdr:rowOff>
    </xdr:to>
    <xdr:cxnSp macro="">
      <xdr:nvCxnSpPr>
        <xdr:cNvPr id="114" name="直線コネクタ 113"/>
        <xdr:cNvCxnSpPr/>
      </xdr:nvCxnSpPr>
      <xdr:spPr bwMode="auto">
        <a:xfrm>
          <a:off x="5562600" y="7294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138788</xdr:rowOff>
    </xdr:from>
    <xdr:ext cx="762000" cy="259045"/>
    <xdr:sp macro="" textlink="">
      <xdr:nvSpPr>
        <xdr:cNvPr id="115" name="人口1人当たり決算額の推移最大値テキスト445"/>
        <xdr:cNvSpPr txBox="1"/>
      </xdr:nvSpPr>
      <xdr:spPr>
        <a:xfrm>
          <a:off x="5740400" y="58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223861</xdr:rowOff>
    </xdr:from>
    <xdr:to>
      <xdr:col>5</xdr:col>
      <xdr:colOff>73025</xdr:colOff>
      <xdr:row>33</xdr:row>
      <xdr:rowOff>223861</xdr:rowOff>
    </xdr:to>
    <xdr:cxnSp macro="">
      <xdr:nvCxnSpPr>
        <xdr:cNvPr id="116" name="直線コネクタ 115"/>
        <xdr:cNvCxnSpPr/>
      </xdr:nvCxnSpPr>
      <xdr:spPr bwMode="auto">
        <a:xfrm>
          <a:off x="5562600" y="614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110737</xdr:rowOff>
    </xdr:from>
    <xdr:to>
      <xdr:col>4</xdr:col>
      <xdr:colOff>1117600</xdr:colOff>
      <xdr:row>37</xdr:row>
      <xdr:rowOff>177619</xdr:rowOff>
    </xdr:to>
    <xdr:cxnSp macro="">
      <xdr:nvCxnSpPr>
        <xdr:cNvPr id="117" name="直線コネクタ 116"/>
        <xdr:cNvCxnSpPr/>
      </xdr:nvCxnSpPr>
      <xdr:spPr bwMode="auto">
        <a:xfrm flipV="1">
          <a:off x="5003800" y="7235437"/>
          <a:ext cx="647700" cy="6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27674</xdr:rowOff>
    </xdr:from>
    <xdr:ext cx="762000" cy="259045"/>
    <xdr:sp macro="" textlink="">
      <xdr:nvSpPr>
        <xdr:cNvPr id="118" name="人口1人当たり決算額の推移平均値テキスト445"/>
        <xdr:cNvSpPr txBox="1"/>
      </xdr:nvSpPr>
      <xdr:spPr>
        <a:xfrm>
          <a:off x="5740400" y="6638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182597</xdr:rowOff>
    </xdr:from>
    <xdr:to>
      <xdr:col>5</xdr:col>
      <xdr:colOff>34925</xdr:colOff>
      <xdr:row>35</xdr:row>
      <xdr:rowOff>284197</xdr:rowOff>
    </xdr:to>
    <xdr:sp macro="" textlink="">
      <xdr:nvSpPr>
        <xdr:cNvPr id="119" name="フローチャート : 判断 118"/>
        <xdr:cNvSpPr/>
      </xdr:nvSpPr>
      <xdr:spPr bwMode="auto">
        <a:xfrm>
          <a:off x="5600700" y="6792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177619</xdr:rowOff>
    </xdr:from>
    <xdr:to>
      <xdr:col>4</xdr:col>
      <xdr:colOff>469900</xdr:colOff>
      <xdr:row>37</xdr:row>
      <xdr:rowOff>254233</xdr:rowOff>
    </xdr:to>
    <xdr:cxnSp macro="">
      <xdr:nvCxnSpPr>
        <xdr:cNvPr id="120" name="直線コネクタ 119"/>
        <xdr:cNvCxnSpPr/>
      </xdr:nvCxnSpPr>
      <xdr:spPr bwMode="auto">
        <a:xfrm flipV="1">
          <a:off x="4305300" y="7302319"/>
          <a:ext cx="698500" cy="7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94618</xdr:rowOff>
    </xdr:from>
    <xdr:to>
      <xdr:col>4</xdr:col>
      <xdr:colOff>520700</xdr:colOff>
      <xdr:row>35</xdr:row>
      <xdr:rowOff>196218</xdr:rowOff>
    </xdr:to>
    <xdr:sp macro="" textlink="">
      <xdr:nvSpPr>
        <xdr:cNvPr id="121" name="フローチャート : 判断 120"/>
        <xdr:cNvSpPr/>
      </xdr:nvSpPr>
      <xdr:spPr bwMode="auto">
        <a:xfrm>
          <a:off x="4953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206395</xdr:rowOff>
    </xdr:from>
    <xdr:ext cx="736600" cy="259045"/>
    <xdr:sp macro="" textlink="">
      <xdr:nvSpPr>
        <xdr:cNvPr id="122" name="テキスト ボックス 121"/>
        <xdr:cNvSpPr txBox="1"/>
      </xdr:nvSpPr>
      <xdr:spPr>
        <a:xfrm>
          <a:off x="4622800" y="647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9369</xdr:rowOff>
    </xdr:from>
    <xdr:to>
      <xdr:col>3</xdr:col>
      <xdr:colOff>904875</xdr:colOff>
      <xdr:row>37</xdr:row>
      <xdr:rowOff>254233</xdr:rowOff>
    </xdr:to>
    <xdr:cxnSp macro="">
      <xdr:nvCxnSpPr>
        <xdr:cNvPr id="123" name="直線コネクタ 122"/>
        <xdr:cNvCxnSpPr/>
      </xdr:nvCxnSpPr>
      <xdr:spPr bwMode="auto">
        <a:xfrm>
          <a:off x="3606800" y="7134069"/>
          <a:ext cx="698500" cy="24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182597</xdr:rowOff>
    </xdr:from>
    <xdr:to>
      <xdr:col>3</xdr:col>
      <xdr:colOff>955675</xdr:colOff>
      <xdr:row>35</xdr:row>
      <xdr:rowOff>284197</xdr:rowOff>
    </xdr:to>
    <xdr:sp macro="" textlink="">
      <xdr:nvSpPr>
        <xdr:cNvPr id="124" name="フローチャート : 判断 123"/>
        <xdr:cNvSpPr/>
      </xdr:nvSpPr>
      <xdr:spPr bwMode="auto">
        <a:xfrm>
          <a:off x="4254500" y="6792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294374</xdr:rowOff>
    </xdr:from>
    <xdr:ext cx="762000" cy="259045"/>
    <xdr:sp macro="" textlink="">
      <xdr:nvSpPr>
        <xdr:cNvPr id="125" name="テキスト ボックス 124"/>
        <xdr:cNvSpPr txBox="1"/>
      </xdr:nvSpPr>
      <xdr:spPr>
        <a:xfrm>
          <a:off x="3924300" y="656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127784</xdr:rowOff>
    </xdr:from>
    <xdr:to>
      <xdr:col>3</xdr:col>
      <xdr:colOff>206375</xdr:colOff>
      <xdr:row>37</xdr:row>
      <xdr:rowOff>9369</xdr:rowOff>
    </xdr:to>
    <xdr:cxnSp macro="">
      <xdr:nvCxnSpPr>
        <xdr:cNvPr id="126" name="直線コネクタ 125"/>
        <xdr:cNvCxnSpPr/>
      </xdr:nvCxnSpPr>
      <xdr:spPr bwMode="auto">
        <a:xfrm>
          <a:off x="2908300" y="7081034"/>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4354</xdr:rowOff>
    </xdr:from>
    <xdr:to>
      <xdr:col>3</xdr:col>
      <xdr:colOff>257175</xdr:colOff>
      <xdr:row>35</xdr:row>
      <xdr:rowOff>105954</xdr:rowOff>
    </xdr:to>
    <xdr:sp macro="" textlink="">
      <xdr:nvSpPr>
        <xdr:cNvPr id="127" name="フローチャート : 判断 126"/>
        <xdr:cNvSpPr/>
      </xdr:nvSpPr>
      <xdr:spPr bwMode="auto">
        <a:xfrm>
          <a:off x="3556000" y="661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116131</xdr:rowOff>
    </xdr:from>
    <xdr:ext cx="762000" cy="259045"/>
    <xdr:sp macro="" textlink="">
      <xdr:nvSpPr>
        <xdr:cNvPr id="128" name="テキスト ボックス 127"/>
        <xdr:cNvSpPr txBox="1"/>
      </xdr:nvSpPr>
      <xdr:spPr>
        <a:xfrm>
          <a:off x="3225800" y="638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253789</xdr:rowOff>
    </xdr:from>
    <xdr:to>
      <xdr:col>2</xdr:col>
      <xdr:colOff>692150</xdr:colOff>
      <xdr:row>35</xdr:row>
      <xdr:rowOff>12489</xdr:rowOff>
    </xdr:to>
    <xdr:sp macro="" textlink="">
      <xdr:nvSpPr>
        <xdr:cNvPr id="129" name="フローチャート : 判断 128"/>
        <xdr:cNvSpPr/>
      </xdr:nvSpPr>
      <xdr:spPr bwMode="auto">
        <a:xfrm>
          <a:off x="2857500" y="65212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22667</xdr:rowOff>
    </xdr:from>
    <xdr:ext cx="762000" cy="259045"/>
    <xdr:sp macro="" textlink="">
      <xdr:nvSpPr>
        <xdr:cNvPr id="130" name="テキスト ボックス 129"/>
        <xdr:cNvSpPr txBox="1"/>
      </xdr:nvSpPr>
      <xdr:spPr>
        <a:xfrm>
          <a:off x="2527300" y="62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59937</xdr:rowOff>
    </xdr:from>
    <xdr:to>
      <xdr:col>5</xdr:col>
      <xdr:colOff>34925</xdr:colOff>
      <xdr:row>37</xdr:row>
      <xdr:rowOff>161537</xdr:rowOff>
    </xdr:to>
    <xdr:sp macro="" textlink="">
      <xdr:nvSpPr>
        <xdr:cNvPr id="136" name="円/楕円 135"/>
        <xdr:cNvSpPr/>
      </xdr:nvSpPr>
      <xdr:spPr bwMode="auto">
        <a:xfrm>
          <a:off x="5600700" y="718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139964</xdr:rowOff>
    </xdr:from>
    <xdr:ext cx="762000" cy="259045"/>
    <xdr:sp macro="" textlink="">
      <xdr:nvSpPr>
        <xdr:cNvPr id="137" name="人口1人当たり決算額の推移該当値テキスト445"/>
        <xdr:cNvSpPr txBox="1"/>
      </xdr:nvSpPr>
      <xdr:spPr>
        <a:xfrm>
          <a:off x="5740400" y="70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126819</xdr:rowOff>
    </xdr:from>
    <xdr:to>
      <xdr:col>4</xdr:col>
      <xdr:colOff>520700</xdr:colOff>
      <xdr:row>37</xdr:row>
      <xdr:rowOff>228419</xdr:rowOff>
    </xdr:to>
    <xdr:sp macro="" textlink="">
      <xdr:nvSpPr>
        <xdr:cNvPr id="138" name="円/楕円 137"/>
        <xdr:cNvSpPr/>
      </xdr:nvSpPr>
      <xdr:spPr bwMode="auto">
        <a:xfrm>
          <a:off x="4953000" y="725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213196</xdr:rowOff>
    </xdr:from>
    <xdr:ext cx="736600" cy="259045"/>
    <xdr:sp macro="" textlink="">
      <xdr:nvSpPr>
        <xdr:cNvPr id="139" name="テキスト ボックス 138"/>
        <xdr:cNvSpPr txBox="1"/>
      </xdr:nvSpPr>
      <xdr:spPr>
        <a:xfrm>
          <a:off x="4622800" y="733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203433</xdr:rowOff>
    </xdr:from>
    <xdr:to>
      <xdr:col>3</xdr:col>
      <xdr:colOff>955675</xdr:colOff>
      <xdr:row>37</xdr:row>
      <xdr:rowOff>305033</xdr:rowOff>
    </xdr:to>
    <xdr:sp macro="" textlink="">
      <xdr:nvSpPr>
        <xdr:cNvPr id="140" name="円/楕円 139"/>
        <xdr:cNvSpPr/>
      </xdr:nvSpPr>
      <xdr:spPr bwMode="auto">
        <a:xfrm>
          <a:off x="4254500" y="732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289810</xdr:rowOff>
    </xdr:from>
    <xdr:ext cx="762000" cy="259045"/>
    <xdr:sp macro="" textlink="">
      <xdr:nvSpPr>
        <xdr:cNvPr id="141" name="テキスト ボックス 140"/>
        <xdr:cNvSpPr txBox="1"/>
      </xdr:nvSpPr>
      <xdr:spPr>
        <a:xfrm>
          <a:off x="3924300" y="741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130019</xdr:rowOff>
    </xdr:from>
    <xdr:to>
      <xdr:col>3</xdr:col>
      <xdr:colOff>257175</xdr:colOff>
      <xdr:row>37</xdr:row>
      <xdr:rowOff>60169</xdr:rowOff>
    </xdr:to>
    <xdr:sp macro="" textlink="">
      <xdr:nvSpPr>
        <xdr:cNvPr id="142" name="円/楕円 141"/>
        <xdr:cNvSpPr/>
      </xdr:nvSpPr>
      <xdr:spPr bwMode="auto">
        <a:xfrm>
          <a:off x="3556000" y="708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44946</xdr:rowOff>
    </xdr:from>
    <xdr:ext cx="762000" cy="259045"/>
    <xdr:sp macro="" textlink="">
      <xdr:nvSpPr>
        <xdr:cNvPr id="143" name="テキスト ボックス 142"/>
        <xdr:cNvSpPr txBox="1"/>
      </xdr:nvSpPr>
      <xdr:spPr>
        <a:xfrm>
          <a:off x="3225800" y="716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76984</xdr:rowOff>
    </xdr:from>
    <xdr:to>
      <xdr:col>2</xdr:col>
      <xdr:colOff>692150</xdr:colOff>
      <xdr:row>37</xdr:row>
      <xdr:rowOff>7134</xdr:rowOff>
    </xdr:to>
    <xdr:sp macro="" textlink="">
      <xdr:nvSpPr>
        <xdr:cNvPr id="144" name="円/楕円 143"/>
        <xdr:cNvSpPr/>
      </xdr:nvSpPr>
      <xdr:spPr bwMode="auto">
        <a:xfrm>
          <a:off x="2857500" y="703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163361</xdr:rowOff>
    </xdr:from>
    <xdr:ext cx="762000" cy="259045"/>
    <xdr:sp macro="" textlink="">
      <xdr:nvSpPr>
        <xdr:cNvPr id="145" name="テキスト ボックス 144"/>
        <xdr:cNvSpPr txBox="1"/>
      </xdr:nvSpPr>
      <xdr:spPr>
        <a:xfrm>
          <a:off x="2527300" y="711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134099</xdr:rowOff>
    </xdr:from>
    <xdr:to>
      <xdr:col>6</xdr:col>
      <xdr:colOff>510540</xdr:colOff>
      <xdr:row>38</xdr:row>
      <xdr:rowOff>88836</xdr:rowOff>
    </xdr:to>
    <xdr:cxnSp macro="">
      <xdr:nvCxnSpPr>
        <xdr:cNvPr id="60" name="直線コネクタ 59"/>
        <xdr:cNvCxnSpPr/>
      </xdr:nvCxnSpPr>
      <xdr:spPr>
        <a:xfrm flipV="1">
          <a:off x="4633595" y="5277599"/>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92663</xdr:rowOff>
    </xdr:from>
    <xdr:ext cx="534377" cy="259045"/>
    <xdr:sp macro="" textlink="">
      <xdr:nvSpPr>
        <xdr:cNvPr id="61" name="人件費最小値テキスト"/>
        <xdr:cNvSpPr txBox="1"/>
      </xdr:nvSpPr>
      <xdr:spPr>
        <a:xfrm>
          <a:off x="4686300" y="6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38</xdr:row>
      <xdr:rowOff>88836</xdr:rowOff>
    </xdr:from>
    <xdr:to>
      <xdr:col>6</xdr:col>
      <xdr:colOff>600075</xdr:colOff>
      <xdr:row>38</xdr:row>
      <xdr:rowOff>88836</xdr:rowOff>
    </xdr:to>
    <xdr:cxnSp macro="">
      <xdr:nvCxnSpPr>
        <xdr:cNvPr id="62" name="直線コネクタ 61"/>
        <xdr:cNvCxnSpPr/>
      </xdr:nvCxnSpPr>
      <xdr:spPr>
        <a:xfrm>
          <a:off x="4546600" y="6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80776</xdr:rowOff>
    </xdr:from>
    <xdr:ext cx="534377" cy="259045"/>
    <xdr:sp macro="" textlink="">
      <xdr:nvSpPr>
        <xdr:cNvPr id="63" name="人件費最大値テキスト"/>
        <xdr:cNvSpPr txBox="1"/>
      </xdr:nvSpPr>
      <xdr:spPr>
        <a:xfrm>
          <a:off x="4686300" y="50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30</xdr:row>
      <xdr:rowOff>134099</xdr:rowOff>
    </xdr:from>
    <xdr:to>
      <xdr:col>6</xdr:col>
      <xdr:colOff>600075</xdr:colOff>
      <xdr:row>30</xdr:row>
      <xdr:rowOff>134099</xdr:rowOff>
    </xdr:to>
    <xdr:cxnSp macro="">
      <xdr:nvCxnSpPr>
        <xdr:cNvPr id="64" name="直線コネクタ 63"/>
        <xdr:cNvCxnSpPr/>
      </xdr:nvCxnSpPr>
      <xdr:spPr>
        <a:xfrm>
          <a:off x="4546600" y="527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80121</xdr:rowOff>
    </xdr:from>
    <xdr:to>
      <xdr:col>6</xdr:col>
      <xdr:colOff>511175</xdr:colOff>
      <xdr:row>38</xdr:row>
      <xdr:rowOff>88836</xdr:rowOff>
    </xdr:to>
    <xdr:cxnSp macro="">
      <xdr:nvCxnSpPr>
        <xdr:cNvPr id="65" name="直線コネクタ 64"/>
        <xdr:cNvCxnSpPr/>
      </xdr:nvCxnSpPr>
      <xdr:spPr>
        <a:xfrm>
          <a:off x="3797300" y="6595221"/>
          <a:ext cx="8382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87174</xdr:rowOff>
    </xdr:from>
    <xdr:ext cx="534377" cy="259045"/>
    <xdr:sp macro="" textlink="">
      <xdr:nvSpPr>
        <xdr:cNvPr id="66" name="人件費平均値テキスト"/>
        <xdr:cNvSpPr txBox="1"/>
      </xdr:nvSpPr>
      <xdr:spPr>
        <a:xfrm>
          <a:off x="4686300" y="5916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64297</xdr:rowOff>
    </xdr:from>
    <xdr:to>
      <xdr:col>6</xdr:col>
      <xdr:colOff>561975</xdr:colOff>
      <xdr:row>35</xdr:row>
      <xdr:rowOff>165897</xdr:rowOff>
    </xdr:to>
    <xdr:sp macro="" textlink="">
      <xdr:nvSpPr>
        <xdr:cNvPr id="67" name="フローチャート : 判断 66"/>
        <xdr:cNvSpPr/>
      </xdr:nvSpPr>
      <xdr:spPr>
        <a:xfrm>
          <a:off x="4584700" y="60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70520</xdr:rowOff>
    </xdr:from>
    <xdr:to>
      <xdr:col>5</xdr:col>
      <xdr:colOff>358775</xdr:colOff>
      <xdr:row>38</xdr:row>
      <xdr:rowOff>80121</xdr:rowOff>
    </xdr:to>
    <xdr:cxnSp macro="">
      <xdr:nvCxnSpPr>
        <xdr:cNvPr id="68" name="直線コネクタ 67"/>
        <xdr:cNvCxnSpPr/>
      </xdr:nvCxnSpPr>
      <xdr:spPr>
        <a:xfrm>
          <a:off x="2908300" y="658562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120218</xdr:rowOff>
    </xdr:from>
    <xdr:to>
      <xdr:col>5</xdr:col>
      <xdr:colOff>409575</xdr:colOff>
      <xdr:row>35</xdr:row>
      <xdr:rowOff>50368</xdr:rowOff>
    </xdr:to>
    <xdr:sp macro="" textlink="">
      <xdr:nvSpPr>
        <xdr:cNvPr id="69" name="フローチャート : 判断 68"/>
        <xdr:cNvSpPr/>
      </xdr:nvSpPr>
      <xdr:spPr>
        <a:xfrm>
          <a:off x="3746500" y="594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66895</xdr:rowOff>
    </xdr:from>
    <xdr:ext cx="534377" cy="259045"/>
    <xdr:sp macro="" textlink="">
      <xdr:nvSpPr>
        <xdr:cNvPr id="70" name="テキスト ボックス 69"/>
        <xdr:cNvSpPr txBox="1"/>
      </xdr:nvSpPr>
      <xdr:spPr>
        <a:xfrm>
          <a:off x="3530111" y="57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70520</xdr:rowOff>
    </xdr:from>
    <xdr:to>
      <xdr:col>4</xdr:col>
      <xdr:colOff>155575</xdr:colOff>
      <xdr:row>38</xdr:row>
      <xdr:rowOff>147644</xdr:rowOff>
    </xdr:to>
    <xdr:cxnSp macro="">
      <xdr:nvCxnSpPr>
        <xdr:cNvPr id="71" name="直線コネクタ 70"/>
        <xdr:cNvCxnSpPr/>
      </xdr:nvCxnSpPr>
      <xdr:spPr>
        <a:xfrm flipV="1">
          <a:off x="2019300" y="6585620"/>
          <a:ext cx="889000" cy="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26950</xdr:rowOff>
    </xdr:from>
    <xdr:to>
      <xdr:col>4</xdr:col>
      <xdr:colOff>206375</xdr:colOff>
      <xdr:row>35</xdr:row>
      <xdr:rowOff>128550</xdr:rowOff>
    </xdr:to>
    <xdr:sp macro="" textlink="">
      <xdr:nvSpPr>
        <xdr:cNvPr id="72" name="フローチャート : 判断 71"/>
        <xdr:cNvSpPr/>
      </xdr:nvSpPr>
      <xdr:spPr>
        <a:xfrm>
          <a:off x="2857500" y="60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145077</xdr:rowOff>
    </xdr:from>
    <xdr:ext cx="534377" cy="259045"/>
    <xdr:sp macro="" textlink="">
      <xdr:nvSpPr>
        <xdr:cNvPr id="73" name="テキスト ボックス 72"/>
        <xdr:cNvSpPr txBox="1"/>
      </xdr:nvSpPr>
      <xdr:spPr>
        <a:xfrm>
          <a:off x="2641111" y="58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97752</xdr:rowOff>
    </xdr:from>
    <xdr:to>
      <xdr:col>2</xdr:col>
      <xdr:colOff>638175</xdr:colOff>
      <xdr:row>38</xdr:row>
      <xdr:rowOff>147644</xdr:rowOff>
    </xdr:to>
    <xdr:cxnSp macro="">
      <xdr:nvCxnSpPr>
        <xdr:cNvPr id="74" name="直線コネクタ 73"/>
        <xdr:cNvCxnSpPr/>
      </xdr:nvCxnSpPr>
      <xdr:spPr>
        <a:xfrm>
          <a:off x="1130300" y="6612852"/>
          <a:ext cx="889000" cy="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46666</xdr:rowOff>
    </xdr:from>
    <xdr:to>
      <xdr:col>3</xdr:col>
      <xdr:colOff>3175</xdr:colOff>
      <xdr:row>35</xdr:row>
      <xdr:rowOff>148266</xdr:rowOff>
    </xdr:to>
    <xdr:sp macro="" textlink="">
      <xdr:nvSpPr>
        <xdr:cNvPr id="75" name="フローチャート : 判断 74"/>
        <xdr:cNvSpPr/>
      </xdr:nvSpPr>
      <xdr:spPr>
        <a:xfrm>
          <a:off x="1968500" y="60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164793</xdr:rowOff>
    </xdr:from>
    <xdr:ext cx="534377" cy="259045"/>
    <xdr:sp macro="" textlink="">
      <xdr:nvSpPr>
        <xdr:cNvPr id="76" name="テキスト ボックス 75"/>
        <xdr:cNvSpPr txBox="1"/>
      </xdr:nvSpPr>
      <xdr:spPr>
        <a:xfrm>
          <a:off x="1752111" y="58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152851</xdr:rowOff>
    </xdr:from>
    <xdr:to>
      <xdr:col>1</xdr:col>
      <xdr:colOff>485775</xdr:colOff>
      <xdr:row>35</xdr:row>
      <xdr:rowOff>83001</xdr:rowOff>
    </xdr:to>
    <xdr:sp macro="" textlink="">
      <xdr:nvSpPr>
        <xdr:cNvPr id="77" name="フローチャート : 判断 76"/>
        <xdr:cNvSpPr/>
      </xdr:nvSpPr>
      <xdr:spPr>
        <a:xfrm>
          <a:off x="1079500" y="59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99528</xdr:rowOff>
    </xdr:from>
    <xdr:ext cx="534377" cy="259045"/>
    <xdr:sp macro="" textlink="">
      <xdr:nvSpPr>
        <xdr:cNvPr id="78" name="テキスト ボックス 77"/>
        <xdr:cNvSpPr txBox="1"/>
      </xdr:nvSpPr>
      <xdr:spPr>
        <a:xfrm>
          <a:off x="863111" y="57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38036</xdr:rowOff>
    </xdr:from>
    <xdr:to>
      <xdr:col>6</xdr:col>
      <xdr:colOff>561975</xdr:colOff>
      <xdr:row>38</xdr:row>
      <xdr:rowOff>139636</xdr:rowOff>
    </xdr:to>
    <xdr:sp macro="" textlink="">
      <xdr:nvSpPr>
        <xdr:cNvPr id="84" name="円/楕円 83"/>
        <xdr:cNvSpPr/>
      </xdr:nvSpPr>
      <xdr:spPr>
        <a:xfrm>
          <a:off x="45847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124413</xdr:rowOff>
    </xdr:from>
    <xdr:ext cx="534377" cy="259045"/>
    <xdr:sp macro="" textlink="">
      <xdr:nvSpPr>
        <xdr:cNvPr id="85" name="人件費該当値テキスト"/>
        <xdr:cNvSpPr txBox="1"/>
      </xdr:nvSpPr>
      <xdr:spPr>
        <a:xfrm>
          <a:off x="4686300" y="64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29321</xdr:rowOff>
    </xdr:from>
    <xdr:to>
      <xdr:col>5</xdr:col>
      <xdr:colOff>409575</xdr:colOff>
      <xdr:row>38</xdr:row>
      <xdr:rowOff>130921</xdr:rowOff>
    </xdr:to>
    <xdr:sp macro="" textlink="">
      <xdr:nvSpPr>
        <xdr:cNvPr id="86" name="円/楕円 85"/>
        <xdr:cNvSpPr/>
      </xdr:nvSpPr>
      <xdr:spPr>
        <a:xfrm>
          <a:off x="3746500" y="65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122048</xdr:rowOff>
    </xdr:from>
    <xdr:ext cx="534377" cy="259045"/>
    <xdr:sp macro="" textlink="">
      <xdr:nvSpPr>
        <xdr:cNvPr id="87" name="テキスト ボックス 86"/>
        <xdr:cNvSpPr txBox="1"/>
      </xdr:nvSpPr>
      <xdr:spPr>
        <a:xfrm>
          <a:off x="3530111" y="66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19720</xdr:rowOff>
    </xdr:from>
    <xdr:to>
      <xdr:col>4</xdr:col>
      <xdr:colOff>206375</xdr:colOff>
      <xdr:row>38</xdr:row>
      <xdr:rowOff>121320</xdr:rowOff>
    </xdr:to>
    <xdr:sp macro="" textlink="">
      <xdr:nvSpPr>
        <xdr:cNvPr id="88" name="円/楕円 87"/>
        <xdr:cNvSpPr/>
      </xdr:nvSpPr>
      <xdr:spPr>
        <a:xfrm>
          <a:off x="2857500" y="65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112447</xdr:rowOff>
    </xdr:from>
    <xdr:ext cx="534377" cy="259045"/>
    <xdr:sp macro="" textlink="">
      <xdr:nvSpPr>
        <xdr:cNvPr id="89" name="テキスト ボックス 88"/>
        <xdr:cNvSpPr txBox="1"/>
      </xdr:nvSpPr>
      <xdr:spPr>
        <a:xfrm>
          <a:off x="2641111" y="66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96844</xdr:rowOff>
    </xdr:from>
    <xdr:to>
      <xdr:col>3</xdr:col>
      <xdr:colOff>3175</xdr:colOff>
      <xdr:row>39</xdr:row>
      <xdr:rowOff>26994</xdr:rowOff>
    </xdr:to>
    <xdr:sp macro="" textlink="">
      <xdr:nvSpPr>
        <xdr:cNvPr id="90" name="円/楕円 89"/>
        <xdr:cNvSpPr/>
      </xdr:nvSpPr>
      <xdr:spPr>
        <a:xfrm>
          <a:off x="1968500" y="66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18121</xdr:rowOff>
    </xdr:from>
    <xdr:ext cx="534377" cy="259045"/>
    <xdr:sp macro="" textlink="">
      <xdr:nvSpPr>
        <xdr:cNvPr id="91" name="テキスト ボックス 90"/>
        <xdr:cNvSpPr txBox="1"/>
      </xdr:nvSpPr>
      <xdr:spPr>
        <a:xfrm>
          <a:off x="1752111" y="67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46952</xdr:rowOff>
    </xdr:from>
    <xdr:to>
      <xdr:col>1</xdr:col>
      <xdr:colOff>485775</xdr:colOff>
      <xdr:row>38</xdr:row>
      <xdr:rowOff>148552</xdr:rowOff>
    </xdr:to>
    <xdr:sp macro="" textlink="">
      <xdr:nvSpPr>
        <xdr:cNvPr id="92" name="円/楕円 91"/>
        <xdr:cNvSpPr/>
      </xdr:nvSpPr>
      <xdr:spPr>
        <a:xfrm>
          <a:off x="1079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139679</xdr:rowOff>
    </xdr:from>
    <xdr:ext cx="534377" cy="259045"/>
    <xdr:sp macro="" textlink="">
      <xdr:nvSpPr>
        <xdr:cNvPr id="93" name="テキスト ボックス 92"/>
        <xdr:cNvSpPr txBox="1"/>
      </xdr:nvSpPr>
      <xdr:spPr>
        <a:xfrm>
          <a:off x="863111" y="66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8" name="直線コネクタ 117"/>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9"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20" name="直線コネクタ 119"/>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21"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2" name="直線コネクタ 121"/>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60376</xdr:rowOff>
    </xdr:from>
    <xdr:to>
      <xdr:col>6</xdr:col>
      <xdr:colOff>511175</xdr:colOff>
      <xdr:row>59</xdr:row>
      <xdr:rowOff>66266</xdr:rowOff>
    </xdr:to>
    <xdr:cxnSp macro="">
      <xdr:nvCxnSpPr>
        <xdr:cNvPr id="123" name="直線コネクタ 122"/>
        <xdr:cNvCxnSpPr/>
      </xdr:nvCxnSpPr>
      <xdr:spPr>
        <a:xfrm>
          <a:off x="3797300" y="10175926"/>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4"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5" name="フローチャート : 判断 124"/>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60376</xdr:rowOff>
    </xdr:from>
    <xdr:to>
      <xdr:col>5</xdr:col>
      <xdr:colOff>358775</xdr:colOff>
      <xdr:row>59</xdr:row>
      <xdr:rowOff>73673</xdr:rowOff>
    </xdr:to>
    <xdr:cxnSp macro="">
      <xdr:nvCxnSpPr>
        <xdr:cNvPr id="126" name="直線コネクタ 125"/>
        <xdr:cNvCxnSpPr/>
      </xdr:nvCxnSpPr>
      <xdr:spPr>
        <a:xfrm flipV="1">
          <a:off x="2908300" y="1017592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92451</xdr:rowOff>
    </xdr:from>
    <xdr:to>
      <xdr:col>5</xdr:col>
      <xdr:colOff>409575</xdr:colOff>
      <xdr:row>58</xdr:row>
      <xdr:rowOff>22601</xdr:rowOff>
    </xdr:to>
    <xdr:sp macro="" textlink="">
      <xdr:nvSpPr>
        <xdr:cNvPr id="127" name="フローチャート : 判断 126"/>
        <xdr:cNvSpPr/>
      </xdr:nvSpPr>
      <xdr:spPr>
        <a:xfrm>
          <a:off x="3746500" y="98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39128</xdr:rowOff>
    </xdr:from>
    <xdr:ext cx="534377" cy="259045"/>
    <xdr:sp macro="" textlink="">
      <xdr:nvSpPr>
        <xdr:cNvPr id="128" name="テキスト ボックス 127"/>
        <xdr:cNvSpPr txBox="1"/>
      </xdr:nvSpPr>
      <xdr:spPr>
        <a:xfrm>
          <a:off x="3530111" y="96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73673</xdr:rowOff>
    </xdr:from>
    <xdr:to>
      <xdr:col>4</xdr:col>
      <xdr:colOff>155575</xdr:colOff>
      <xdr:row>59</xdr:row>
      <xdr:rowOff>76073</xdr:rowOff>
    </xdr:to>
    <xdr:cxnSp macro="">
      <xdr:nvCxnSpPr>
        <xdr:cNvPr id="129" name="直線コネクタ 128"/>
        <xdr:cNvCxnSpPr/>
      </xdr:nvCxnSpPr>
      <xdr:spPr>
        <a:xfrm flipV="1">
          <a:off x="2019300" y="1018922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30" name="フローチャート : 判断 129"/>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139895</xdr:rowOff>
    </xdr:from>
    <xdr:ext cx="534377" cy="259045"/>
    <xdr:sp macro="" textlink="">
      <xdr:nvSpPr>
        <xdr:cNvPr id="131" name="テキスト ボックス 130"/>
        <xdr:cNvSpPr txBox="1"/>
      </xdr:nvSpPr>
      <xdr:spPr>
        <a:xfrm>
          <a:off x="2641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76073</xdr:rowOff>
    </xdr:from>
    <xdr:to>
      <xdr:col>2</xdr:col>
      <xdr:colOff>638175</xdr:colOff>
      <xdr:row>59</xdr:row>
      <xdr:rowOff>80561</xdr:rowOff>
    </xdr:to>
    <xdr:cxnSp macro="">
      <xdr:nvCxnSpPr>
        <xdr:cNvPr id="132" name="直線コネクタ 131"/>
        <xdr:cNvCxnSpPr/>
      </xdr:nvCxnSpPr>
      <xdr:spPr>
        <a:xfrm flipV="1">
          <a:off x="1130300" y="10191623"/>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3" name="フローチャート : 判断 132"/>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4" name="テキスト ボックス 133"/>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5" name="フローチャート : 判断 134"/>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11147</xdr:rowOff>
    </xdr:from>
    <xdr:ext cx="534377" cy="259045"/>
    <xdr:sp macro="" textlink="">
      <xdr:nvSpPr>
        <xdr:cNvPr id="136" name="テキスト ボックス 135"/>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15466</xdr:rowOff>
    </xdr:from>
    <xdr:to>
      <xdr:col>6</xdr:col>
      <xdr:colOff>561975</xdr:colOff>
      <xdr:row>59</xdr:row>
      <xdr:rowOff>117066</xdr:rowOff>
    </xdr:to>
    <xdr:sp macro="" textlink="">
      <xdr:nvSpPr>
        <xdr:cNvPr id="142" name="円/楕円 141"/>
        <xdr:cNvSpPr/>
      </xdr:nvSpPr>
      <xdr:spPr>
        <a:xfrm>
          <a:off x="4584700" y="101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101843</xdr:rowOff>
    </xdr:from>
    <xdr:ext cx="534377" cy="259045"/>
    <xdr:sp macro="" textlink="">
      <xdr:nvSpPr>
        <xdr:cNvPr id="143" name="物件費該当値テキスト"/>
        <xdr:cNvSpPr txBox="1"/>
      </xdr:nvSpPr>
      <xdr:spPr>
        <a:xfrm>
          <a:off x="4686300" y="1004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9576</xdr:rowOff>
    </xdr:from>
    <xdr:to>
      <xdr:col>5</xdr:col>
      <xdr:colOff>409575</xdr:colOff>
      <xdr:row>59</xdr:row>
      <xdr:rowOff>111176</xdr:rowOff>
    </xdr:to>
    <xdr:sp macro="" textlink="">
      <xdr:nvSpPr>
        <xdr:cNvPr id="144" name="円/楕円 143"/>
        <xdr:cNvSpPr/>
      </xdr:nvSpPr>
      <xdr:spPr>
        <a:xfrm>
          <a:off x="3746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102303</xdr:rowOff>
    </xdr:from>
    <xdr:ext cx="534377" cy="259045"/>
    <xdr:sp macro="" textlink="">
      <xdr:nvSpPr>
        <xdr:cNvPr id="145" name="テキスト ボックス 144"/>
        <xdr:cNvSpPr txBox="1"/>
      </xdr:nvSpPr>
      <xdr:spPr>
        <a:xfrm>
          <a:off x="3530111" y="102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47,910</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22873</xdr:rowOff>
    </xdr:from>
    <xdr:to>
      <xdr:col>4</xdr:col>
      <xdr:colOff>206375</xdr:colOff>
      <xdr:row>59</xdr:row>
      <xdr:rowOff>124473</xdr:rowOff>
    </xdr:to>
    <xdr:sp macro="" textlink="">
      <xdr:nvSpPr>
        <xdr:cNvPr id="146" name="円/楕円 145"/>
        <xdr:cNvSpPr/>
      </xdr:nvSpPr>
      <xdr:spPr>
        <a:xfrm>
          <a:off x="2857500" y="101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115600</xdr:rowOff>
    </xdr:from>
    <xdr:ext cx="534377" cy="259045"/>
    <xdr:sp macro="" textlink="">
      <xdr:nvSpPr>
        <xdr:cNvPr id="147" name="テキスト ボックス 146"/>
        <xdr:cNvSpPr txBox="1"/>
      </xdr:nvSpPr>
      <xdr:spPr>
        <a:xfrm>
          <a:off x="2641111" y="102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25273</xdr:rowOff>
    </xdr:from>
    <xdr:to>
      <xdr:col>3</xdr:col>
      <xdr:colOff>3175</xdr:colOff>
      <xdr:row>59</xdr:row>
      <xdr:rowOff>126873</xdr:rowOff>
    </xdr:to>
    <xdr:sp macro="" textlink="">
      <xdr:nvSpPr>
        <xdr:cNvPr id="148" name="円/楕円 147"/>
        <xdr:cNvSpPr/>
      </xdr:nvSpPr>
      <xdr:spPr>
        <a:xfrm>
          <a:off x="1968500" y="101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118000</xdr:rowOff>
    </xdr:from>
    <xdr:ext cx="534377" cy="259045"/>
    <xdr:sp macro="" textlink="">
      <xdr:nvSpPr>
        <xdr:cNvPr id="149" name="テキスト ボックス 148"/>
        <xdr:cNvSpPr txBox="1"/>
      </xdr:nvSpPr>
      <xdr:spPr>
        <a:xfrm>
          <a:off x="1752111"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29761</xdr:rowOff>
    </xdr:from>
    <xdr:to>
      <xdr:col>1</xdr:col>
      <xdr:colOff>485775</xdr:colOff>
      <xdr:row>59</xdr:row>
      <xdr:rowOff>131361</xdr:rowOff>
    </xdr:to>
    <xdr:sp macro="" textlink="">
      <xdr:nvSpPr>
        <xdr:cNvPr id="150" name="円/楕円 149"/>
        <xdr:cNvSpPr/>
      </xdr:nvSpPr>
      <xdr:spPr>
        <a:xfrm>
          <a:off x="1079500" y="101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122488</xdr:rowOff>
    </xdr:from>
    <xdr:ext cx="534377" cy="259045"/>
    <xdr:sp macro="" textlink="">
      <xdr:nvSpPr>
        <xdr:cNvPr id="151" name="テキスト ボックス 150"/>
        <xdr:cNvSpPr txBox="1"/>
      </xdr:nvSpPr>
      <xdr:spPr>
        <a:xfrm>
          <a:off x="863111" y="102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4" name="テキスト ボックス 16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6" name="テキスト ボックス 16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8" name="テキスト ボックス 16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70" name="テキスト ボックス 16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2" name="テキスト ボックス 17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6" name="直線コネクタ 175"/>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7"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8" name="直線コネクタ 177"/>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9"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80" name="直線コネクタ 179"/>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165227</xdr:rowOff>
    </xdr:from>
    <xdr:to>
      <xdr:col>6</xdr:col>
      <xdr:colOff>511175</xdr:colOff>
      <xdr:row>79</xdr:row>
      <xdr:rowOff>27687</xdr:rowOff>
    </xdr:to>
    <xdr:cxnSp macro="">
      <xdr:nvCxnSpPr>
        <xdr:cNvPr id="181" name="直線コネクタ 180"/>
        <xdr:cNvCxnSpPr/>
      </xdr:nvCxnSpPr>
      <xdr:spPr>
        <a:xfrm flipV="1">
          <a:off x="3797300" y="13538327"/>
          <a:ext cx="8382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82"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3" name="フローチャート : 判断 182"/>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81407</xdr:rowOff>
    </xdr:from>
    <xdr:to>
      <xdr:col>5</xdr:col>
      <xdr:colOff>358775</xdr:colOff>
      <xdr:row>79</xdr:row>
      <xdr:rowOff>27687</xdr:rowOff>
    </xdr:to>
    <xdr:cxnSp macro="">
      <xdr:nvCxnSpPr>
        <xdr:cNvPr id="184" name="直線コネクタ 183"/>
        <xdr:cNvCxnSpPr/>
      </xdr:nvCxnSpPr>
      <xdr:spPr>
        <a:xfrm>
          <a:off x="2908300" y="13454507"/>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171196</xdr:rowOff>
    </xdr:from>
    <xdr:to>
      <xdr:col>5</xdr:col>
      <xdr:colOff>409575</xdr:colOff>
      <xdr:row>75</xdr:row>
      <xdr:rowOff>101346</xdr:rowOff>
    </xdr:to>
    <xdr:sp macro="" textlink="">
      <xdr:nvSpPr>
        <xdr:cNvPr id="185" name="フローチャート : 判断 184"/>
        <xdr:cNvSpPr/>
      </xdr:nvSpPr>
      <xdr:spPr>
        <a:xfrm>
          <a:off x="3746500" y="1285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117873</xdr:rowOff>
    </xdr:from>
    <xdr:ext cx="469744" cy="259045"/>
    <xdr:sp macro="" textlink="">
      <xdr:nvSpPr>
        <xdr:cNvPr id="186" name="テキスト ボックス 185"/>
        <xdr:cNvSpPr txBox="1"/>
      </xdr:nvSpPr>
      <xdr:spPr>
        <a:xfrm>
          <a:off x="3562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28639</xdr:rowOff>
    </xdr:from>
    <xdr:to>
      <xdr:col>4</xdr:col>
      <xdr:colOff>155575</xdr:colOff>
      <xdr:row>78</xdr:row>
      <xdr:rowOff>81407</xdr:rowOff>
    </xdr:to>
    <xdr:cxnSp macro="">
      <xdr:nvCxnSpPr>
        <xdr:cNvPr id="187" name="直線コネクタ 186"/>
        <xdr:cNvCxnSpPr/>
      </xdr:nvCxnSpPr>
      <xdr:spPr>
        <a:xfrm>
          <a:off x="2019300" y="13230289"/>
          <a:ext cx="889000" cy="2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8" name="フローチャート : 判断 187"/>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9" name="テキスト ボックス 188"/>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28639</xdr:rowOff>
    </xdr:from>
    <xdr:to>
      <xdr:col>2</xdr:col>
      <xdr:colOff>638175</xdr:colOff>
      <xdr:row>77</xdr:row>
      <xdr:rowOff>127699</xdr:rowOff>
    </xdr:to>
    <xdr:cxnSp macro="">
      <xdr:nvCxnSpPr>
        <xdr:cNvPr id="190" name="直線コネクタ 189"/>
        <xdr:cNvCxnSpPr/>
      </xdr:nvCxnSpPr>
      <xdr:spPr>
        <a:xfrm flipV="1">
          <a:off x="1130300" y="1323028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91" name="フローチャート : 判断 190"/>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92" name="テキスト ボックス 191"/>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3" name="フローチャート : 判断 192"/>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4" name="テキスト ボックス 193"/>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114427</xdr:rowOff>
    </xdr:from>
    <xdr:to>
      <xdr:col>6</xdr:col>
      <xdr:colOff>561975</xdr:colOff>
      <xdr:row>79</xdr:row>
      <xdr:rowOff>44577</xdr:rowOff>
    </xdr:to>
    <xdr:sp macro="" textlink="">
      <xdr:nvSpPr>
        <xdr:cNvPr id="200" name="円/楕円 199"/>
        <xdr:cNvSpPr/>
      </xdr:nvSpPr>
      <xdr:spPr>
        <a:xfrm>
          <a:off x="4584700" y="134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29354</xdr:rowOff>
    </xdr:from>
    <xdr:ext cx="469744" cy="259045"/>
    <xdr:sp macro="" textlink="">
      <xdr:nvSpPr>
        <xdr:cNvPr id="201" name="維持補修費該当値テキスト"/>
        <xdr:cNvSpPr txBox="1"/>
      </xdr:nvSpPr>
      <xdr:spPr>
        <a:xfrm>
          <a:off x="4686300"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148337</xdr:rowOff>
    </xdr:from>
    <xdr:to>
      <xdr:col>5</xdr:col>
      <xdr:colOff>409575</xdr:colOff>
      <xdr:row>79</xdr:row>
      <xdr:rowOff>78487</xdr:rowOff>
    </xdr:to>
    <xdr:sp macro="" textlink="">
      <xdr:nvSpPr>
        <xdr:cNvPr id="202" name="円/楕円 201"/>
        <xdr:cNvSpPr/>
      </xdr:nvSpPr>
      <xdr:spPr>
        <a:xfrm>
          <a:off x="3746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69614</xdr:rowOff>
    </xdr:from>
    <xdr:ext cx="469744" cy="259045"/>
    <xdr:sp macro="" textlink="">
      <xdr:nvSpPr>
        <xdr:cNvPr id="203" name="テキスト ボックス 202"/>
        <xdr:cNvSpPr txBox="1"/>
      </xdr:nvSpPr>
      <xdr:spPr>
        <a:xfrm>
          <a:off x="3562427" y="136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30607</xdr:rowOff>
    </xdr:from>
    <xdr:to>
      <xdr:col>4</xdr:col>
      <xdr:colOff>206375</xdr:colOff>
      <xdr:row>78</xdr:row>
      <xdr:rowOff>132207</xdr:rowOff>
    </xdr:to>
    <xdr:sp macro="" textlink="">
      <xdr:nvSpPr>
        <xdr:cNvPr id="204" name="円/楕円 203"/>
        <xdr:cNvSpPr/>
      </xdr:nvSpPr>
      <xdr:spPr>
        <a:xfrm>
          <a:off x="2857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123334</xdr:rowOff>
    </xdr:from>
    <xdr:ext cx="469744" cy="259045"/>
    <xdr:sp macro="" textlink="">
      <xdr:nvSpPr>
        <xdr:cNvPr id="205" name="テキスト ボックス 204"/>
        <xdr:cNvSpPr txBox="1"/>
      </xdr:nvSpPr>
      <xdr:spPr>
        <a:xfrm>
          <a:off x="2673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149289</xdr:rowOff>
    </xdr:from>
    <xdr:to>
      <xdr:col>3</xdr:col>
      <xdr:colOff>3175</xdr:colOff>
      <xdr:row>77</xdr:row>
      <xdr:rowOff>79439</xdr:rowOff>
    </xdr:to>
    <xdr:sp macro="" textlink="">
      <xdr:nvSpPr>
        <xdr:cNvPr id="206" name="円/楕円 205"/>
        <xdr:cNvSpPr/>
      </xdr:nvSpPr>
      <xdr:spPr>
        <a:xfrm>
          <a:off x="1968500" y="131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70566</xdr:rowOff>
    </xdr:from>
    <xdr:ext cx="469744" cy="259045"/>
    <xdr:sp macro="" textlink="">
      <xdr:nvSpPr>
        <xdr:cNvPr id="207" name="テキスト ボックス 206"/>
        <xdr:cNvSpPr txBox="1"/>
      </xdr:nvSpPr>
      <xdr:spPr>
        <a:xfrm>
          <a:off x="1784427" y="132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76899</xdr:rowOff>
    </xdr:from>
    <xdr:to>
      <xdr:col>1</xdr:col>
      <xdr:colOff>485775</xdr:colOff>
      <xdr:row>78</xdr:row>
      <xdr:rowOff>7049</xdr:rowOff>
    </xdr:to>
    <xdr:sp macro="" textlink="">
      <xdr:nvSpPr>
        <xdr:cNvPr id="208" name="円/楕円 207"/>
        <xdr:cNvSpPr/>
      </xdr:nvSpPr>
      <xdr:spPr>
        <a:xfrm>
          <a:off x="1079500" y="132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169626</xdr:rowOff>
    </xdr:from>
    <xdr:ext cx="469744" cy="259045"/>
    <xdr:sp macro="" textlink="">
      <xdr:nvSpPr>
        <xdr:cNvPr id="209" name="テキスト ボックス 208"/>
        <xdr:cNvSpPr txBox="1"/>
      </xdr:nvSpPr>
      <xdr:spPr>
        <a:xfrm>
          <a:off x="895427" y="133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4" name="直線コネクタ 233"/>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5"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6" name="直線コネクタ 235"/>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7"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8" name="直線コネクタ 237"/>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132080</xdr:rowOff>
    </xdr:from>
    <xdr:to>
      <xdr:col>6</xdr:col>
      <xdr:colOff>511175</xdr:colOff>
      <xdr:row>93</xdr:row>
      <xdr:rowOff>117221</xdr:rowOff>
    </xdr:to>
    <xdr:cxnSp macro="">
      <xdr:nvCxnSpPr>
        <xdr:cNvPr id="239" name="直線コネクタ 238"/>
        <xdr:cNvCxnSpPr/>
      </xdr:nvCxnSpPr>
      <xdr:spPr>
        <a:xfrm flipV="1">
          <a:off x="3797300" y="15734030"/>
          <a:ext cx="838200" cy="3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161244</xdr:rowOff>
    </xdr:from>
    <xdr:ext cx="534377" cy="259045"/>
    <xdr:sp macro="" textlink="">
      <xdr:nvSpPr>
        <xdr:cNvPr id="240" name="扶助費平均値テキスト"/>
        <xdr:cNvSpPr txBox="1"/>
      </xdr:nvSpPr>
      <xdr:spPr>
        <a:xfrm>
          <a:off x="4686300" y="1593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41" name="フローチャート : 判断 240"/>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117221</xdr:rowOff>
    </xdr:from>
    <xdr:to>
      <xdr:col>5</xdr:col>
      <xdr:colOff>358775</xdr:colOff>
      <xdr:row>94</xdr:row>
      <xdr:rowOff>159017</xdr:rowOff>
    </xdr:to>
    <xdr:cxnSp macro="">
      <xdr:nvCxnSpPr>
        <xdr:cNvPr id="242" name="直線コネクタ 241"/>
        <xdr:cNvCxnSpPr/>
      </xdr:nvCxnSpPr>
      <xdr:spPr>
        <a:xfrm flipV="1">
          <a:off x="2908300" y="16062071"/>
          <a:ext cx="889000" cy="2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20244</xdr:rowOff>
    </xdr:from>
    <xdr:to>
      <xdr:col>5</xdr:col>
      <xdr:colOff>409575</xdr:colOff>
      <xdr:row>94</xdr:row>
      <xdr:rowOff>121844</xdr:rowOff>
    </xdr:to>
    <xdr:sp macro="" textlink="">
      <xdr:nvSpPr>
        <xdr:cNvPr id="243" name="フローチャート : 判断 242"/>
        <xdr:cNvSpPr/>
      </xdr:nvSpPr>
      <xdr:spPr>
        <a:xfrm>
          <a:off x="37465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112971</xdr:rowOff>
    </xdr:from>
    <xdr:ext cx="534377" cy="259045"/>
    <xdr:sp macro="" textlink="">
      <xdr:nvSpPr>
        <xdr:cNvPr id="244" name="テキスト ボックス 243"/>
        <xdr:cNvSpPr txBox="1"/>
      </xdr:nvSpPr>
      <xdr:spPr>
        <a:xfrm>
          <a:off x="3530111" y="162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159017</xdr:rowOff>
    </xdr:from>
    <xdr:to>
      <xdr:col>4</xdr:col>
      <xdr:colOff>155575</xdr:colOff>
      <xdr:row>95</xdr:row>
      <xdr:rowOff>167856</xdr:rowOff>
    </xdr:to>
    <xdr:cxnSp macro="">
      <xdr:nvCxnSpPr>
        <xdr:cNvPr id="245" name="直線コネクタ 244"/>
        <xdr:cNvCxnSpPr/>
      </xdr:nvCxnSpPr>
      <xdr:spPr>
        <a:xfrm flipV="1">
          <a:off x="2019300" y="16275317"/>
          <a:ext cx="889000" cy="18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6" name="フローチャート : 判断 245"/>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47705</xdr:rowOff>
    </xdr:from>
    <xdr:ext cx="534377" cy="259045"/>
    <xdr:sp macro="" textlink="">
      <xdr:nvSpPr>
        <xdr:cNvPr id="247" name="テキスト ボックス 246"/>
        <xdr:cNvSpPr txBox="1"/>
      </xdr:nvSpPr>
      <xdr:spPr>
        <a:xfrm>
          <a:off x="2641111" y="163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167856</xdr:rowOff>
    </xdr:from>
    <xdr:to>
      <xdr:col>2</xdr:col>
      <xdr:colOff>638175</xdr:colOff>
      <xdr:row>96</xdr:row>
      <xdr:rowOff>80683</xdr:rowOff>
    </xdr:to>
    <xdr:cxnSp macro="">
      <xdr:nvCxnSpPr>
        <xdr:cNvPr id="248" name="直線コネクタ 247"/>
        <xdr:cNvCxnSpPr/>
      </xdr:nvCxnSpPr>
      <xdr:spPr>
        <a:xfrm flipV="1">
          <a:off x="1130300" y="16455606"/>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9" name="フローチャート : 判断 248"/>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45648</xdr:rowOff>
    </xdr:from>
    <xdr:ext cx="534377" cy="259045"/>
    <xdr:sp macro="" textlink="">
      <xdr:nvSpPr>
        <xdr:cNvPr id="250" name="テキスト ボックス 249"/>
        <xdr:cNvSpPr txBox="1"/>
      </xdr:nvSpPr>
      <xdr:spPr>
        <a:xfrm>
          <a:off x="1752111"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51" name="フローチャート : 判断 250"/>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52" name="テキスト ボックス 251"/>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81280</xdr:rowOff>
    </xdr:from>
    <xdr:to>
      <xdr:col>6</xdr:col>
      <xdr:colOff>561975</xdr:colOff>
      <xdr:row>92</xdr:row>
      <xdr:rowOff>11430</xdr:rowOff>
    </xdr:to>
    <xdr:sp macro="" textlink="">
      <xdr:nvSpPr>
        <xdr:cNvPr id="258" name="円/楕円 257"/>
        <xdr:cNvSpPr/>
      </xdr:nvSpPr>
      <xdr:spPr>
        <a:xfrm>
          <a:off x="4584700" y="156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104157</xdr:rowOff>
    </xdr:from>
    <xdr:ext cx="534377" cy="259045"/>
    <xdr:sp macro="" textlink="">
      <xdr:nvSpPr>
        <xdr:cNvPr id="259" name="扶助費該当値テキスト"/>
        <xdr:cNvSpPr txBox="1"/>
      </xdr:nvSpPr>
      <xdr:spPr>
        <a:xfrm>
          <a:off x="4686300" y="155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83,700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66421</xdr:rowOff>
    </xdr:from>
    <xdr:to>
      <xdr:col>5</xdr:col>
      <xdr:colOff>409575</xdr:colOff>
      <xdr:row>93</xdr:row>
      <xdr:rowOff>168021</xdr:rowOff>
    </xdr:to>
    <xdr:sp macro="" textlink="">
      <xdr:nvSpPr>
        <xdr:cNvPr id="260" name="円/楕円 259"/>
        <xdr:cNvSpPr/>
      </xdr:nvSpPr>
      <xdr:spPr>
        <a:xfrm>
          <a:off x="3746500" y="160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13098</xdr:rowOff>
    </xdr:from>
    <xdr:ext cx="534377" cy="259045"/>
    <xdr:sp macro="" textlink="">
      <xdr:nvSpPr>
        <xdr:cNvPr id="261" name="テキスト ボックス 260"/>
        <xdr:cNvSpPr txBox="1"/>
      </xdr:nvSpPr>
      <xdr:spPr>
        <a:xfrm>
          <a:off x="3530111" y="157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108217</xdr:rowOff>
    </xdr:from>
    <xdr:to>
      <xdr:col>4</xdr:col>
      <xdr:colOff>206375</xdr:colOff>
      <xdr:row>95</xdr:row>
      <xdr:rowOff>38367</xdr:rowOff>
    </xdr:to>
    <xdr:sp macro="" textlink="">
      <xdr:nvSpPr>
        <xdr:cNvPr id="262" name="円/楕円 261"/>
        <xdr:cNvSpPr/>
      </xdr:nvSpPr>
      <xdr:spPr>
        <a:xfrm>
          <a:off x="2857500" y="16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54894</xdr:rowOff>
    </xdr:from>
    <xdr:ext cx="534377" cy="259045"/>
    <xdr:sp macro="" textlink="">
      <xdr:nvSpPr>
        <xdr:cNvPr id="263" name="テキスト ボックス 262"/>
        <xdr:cNvSpPr txBox="1"/>
      </xdr:nvSpPr>
      <xdr:spPr>
        <a:xfrm>
          <a:off x="2641111" y="15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117056</xdr:rowOff>
    </xdr:from>
    <xdr:to>
      <xdr:col>3</xdr:col>
      <xdr:colOff>3175</xdr:colOff>
      <xdr:row>96</xdr:row>
      <xdr:rowOff>47206</xdr:rowOff>
    </xdr:to>
    <xdr:sp macro="" textlink="">
      <xdr:nvSpPr>
        <xdr:cNvPr id="264" name="円/楕円 263"/>
        <xdr:cNvSpPr/>
      </xdr:nvSpPr>
      <xdr:spPr>
        <a:xfrm>
          <a:off x="1968500" y="164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63733</xdr:rowOff>
    </xdr:from>
    <xdr:ext cx="534377" cy="259045"/>
    <xdr:sp macro="" textlink="">
      <xdr:nvSpPr>
        <xdr:cNvPr id="265" name="テキスト ボックス 264"/>
        <xdr:cNvSpPr txBox="1"/>
      </xdr:nvSpPr>
      <xdr:spPr>
        <a:xfrm>
          <a:off x="1752111" y="161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29883</xdr:rowOff>
    </xdr:from>
    <xdr:to>
      <xdr:col>1</xdr:col>
      <xdr:colOff>485775</xdr:colOff>
      <xdr:row>96</xdr:row>
      <xdr:rowOff>131483</xdr:rowOff>
    </xdr:to>
    <xdr:sp macro="" textlink="">
      <xdr:nvSpPr>
        <xdr:cNvPr id="266" name="円/楕円 265"/>
        <xdr:cNvSpPr/>
      </xdr:nvSpPr>
      <xdr:spPr>
        <a:xfrm>
          <a:off x="1079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122610</xdr:rowOff>
    </xdr:from>
    <xdr:ext cx="534377" cy="259045"/>
    <xdr:sp macro="" textlink="">
      <xdr:nvSpPr>
        <xdr:cNvPr id="267" name="テキスト ボックス 266"/>
        <xdr:cNvSpPr txBox="1"/>
      </xdr:nvSpPr>
      <xdr:spPr>
        <a:xfrm>
          <a:off x="863111" y="165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80" name="テキスト ボックス 27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2" name="テキスト ボックス 28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4" name="テキスト ボックス 28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6" name="テキスト ボックス 28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48191</xdr:rowOff>
    </xdr:from>
    <xdr:to>
      <xdr:col>15</xdr:col>
      <xdr:colOff>180340</xdr:colOff>
      <xdr:row>36</xdr:row>
      <xdr:rowOff>123264</xdr:rowOff>
    </xdr:to>
    <xdr:cxnSp macro="">
      <xdr:nvCxnSpPr>
        <xdr:cNvPr id="290" name="直線コネクタ 289"/>
        <xdr:cNvCxnSpPr/>
      </xdr:nvCxnSpPr>
      <xdr:spPr>
        <a:xfrm flipV="1">
          <a:off x="10475595" y="5191691"/>
          <a:ext cx="1270" cy="1103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127091</xdr:rowOff>
    </xdr:from>
    <xdr:ext cx="534377" cy="259045"/>
    <xdr:sp macro="" textlink="">
      <xdr:nvSpPr>
        <xdr:cNvPr id="291" name="補助費等最小値テキスト"/>
        <xdr:cNvSpPr txBox="1"/>
      </xdr:nvSpPr>
      <xdr:spPr>
        <a:xfrm>
          <a:off x="10528300" y="6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36</xdr:row>
      <xdr:rowOff>123264</xdr:rowOff>
    </xdr:from>
    <xdr:to>
      <xdr:col>15</xdr:col>
      <xdr:colOff>269875</xdr:colOff>
      <xdr:row>36</xdr:row>
      <xdr:rowOff>123264</xdr:rowOff>
    </xdr:to>
    <xdr:cxnSp macro="">
      <xdr:nvCxnSpPr>
        <xdr:cNvPr id="292" name="直線コネクタ 291"/>
        <xdr:cNvCxnSpPr/>
      </xdr:nvCxnSpPr>
      <xdr:spPr>
        <a:xfrm>
          <a:off x="10388600" y="629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166318</xdr:rowOff>
    </xdr:from>
    <xdr:ext cx="534377" cy="259045"/>
    <xdr:sp macro="" textlink="">
      <xdr:nvSpPr>
        <xdr:cNvPr id="293" name="補助費等最大値テキスト"/>
        <xdr:cNvSpPr txBox="1"/>
      </xdr:nvSpPr>
      <xdr:spPr>
        <a:xfrm>
          <a:off x="10528300" y="49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48191</xdr:rowOff>
    </xdr:from>
    <xdr:to>
      <xdr:col>15</xdr:col>
      <xdr:colOff>269875</xdr:colOff>
      <xdr:row>30</xdr:row>
      <xdr:rowOff>48191</xdr:rowOff>
    </xdr:to>
    <xdr:cxnSp macro="">
      <xdr:nvCxnSpPr>
        <xdr:cNvPr id="294" name="直線コネクタ 293"/>
        <xdr:cNvCxnSpPr/>
      </xdr:nvCxnSpPr>
      <xdr:spPr>
        <a:xfrm>
          <a:off x="10388600" y="51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15844</xdr:rowOff>
    </xdr:from>
    <xdr:to>
      <xdr:col>15</xdr:col>
      <xdr:colOff>180975</xdr:colOff>
      <xdr:row>35</xdr:row>
      <xdr:rowOff>20348</xdr:rowOff>
    </xdr:to>
    <xdr:cxnSp macro="">
      <xdr:nvCxnSpPr>
        <xdr:cNvPr id="295" name="直線コネクタ 294"/>
        <xdr:cNvCxnSpPr/>
      </xdr:nvCxnSpPr>
      <xdr:spPr>
        <a:xfrm>
          <a:off x="9639300" y="6016594"/>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45872</xdr:rowOff>
    </xdr:from>
    <xdr:ext cx="534377" cy="259045"/>
    <xdr:sp macro="" textlink="">
      <xdr:nvSpPr>
        <xdr:cNvPr id="296" name="補助費等平均値テキスト"/>
        <xdr:cNvSpPr txBox="1"/>
      </xdr:nvSpPr>
      <xdr:spPr>
        <a:xfrm>
          <a:off x="10528300" y="570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22995</xdr:rowOff>
    </xdr:from>
    <xdr:to>
      <xdr:col>15</xdr:col>
      <xdr:colOff>231775</xdr:colOff>
      <xdr:row>34</xdr:row>
      <xdr:rowOff>124595</xdr:rowOff>
    </xdr:to>
    <xdr:sp macro="" textlink="">
      <xdr:nvSpPr>
        <xdr:cNvPr id="297" name="フローチャート : 判断 296"/>
        <xdr:cNvSpPr/>
      </xdr:nvSpPr>
      <xdr:spPr>
        <a:xfrm>
          <a:off x="10426700" y="58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15844</xdr:rowOff>
    </xdr:from>
    <xdr:to>
      <xdr:col>14</xdr:col>
      <xdr:colOff>28575</xdr:colOff>
      <xdr:row>35</xdr:row>
      <xdr:rowOff>91923</xdr:rowOff>
    </xdr:to>
    <xdr:cxnSp macro="">
      <xdr:nvCxnSpPr>
        <xdr:cNvPr id="298" name="直線コネクタ 297"/>
        <xdr:cNvCxnSpPr/>
      </xdr:nvCxnSpPr>
      <xdr:spPr>
        <a:xfrm flipV="1">
          <a:off x="8750300" y="6016594"/>
          <a:ext cx="889000" cy="7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112332</xdr:rowOff>
    </xdr:from>
    <xdr:to>
      <xdr:col>14</xdr:col>
      <xdr:colOff>79375</xdr:colOff>
      <xdr:row>34</xdr:row>
      <xdr:rowOff>42482</xdr:rowOff>
    </xdr:to>
    <xdr:sp macro="" textlink="">
      <xdr:nvSpPr>
        <xdr:cNvPr id="299" name="フローチャート : 判断 298"/>
        <xdr:cNvSpPr/>
      </xdr:nvSpPr>
      <xdr:spPr>
        <a:xfrm>
          <a:off x="9588500" y="57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59009</xdr:rowOff>
    </xdr:from>
    <xdr:ext cx="534377" cy="259045"/>
    <xdr:sp macro="" textlink="">
      <xdr:nvSpPr>
        <xdr:cNvPr id="300" name="テキスト ボックス 299"/>
        <xdr:cNvSpPr txBox="1"/>
      </xdr:nvSpPr>
      <xdr:spPr>
        <a:xfrm>
          <a:off x="9372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93134</xdr:rowOff>
    </xdr:from>
    <xdr:to>
      <xdr:col>12</xdr:col>
      <xdr:colOff>511175</xdr:colOff>
      <xdr:row>35</xdr:row>
      <xdr:rowOff>91923</xdr:rowOff>
    </xdr:to>
    <xdr:cxnSp macro="">
      <xdr:nvCxnSpPr>
        <xdr:cNvPr id="301" name="直線コネクタ 300"/>
        <xdr:cNvCxnSpPr/>
      </xdr:nvCxnSpPr>
      <xdr:spPr>
        <a:xfrm>
          <a:off x="7861300" y="5750984"/>
          <a:ext cx="889000" cy="34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109039</xdr:rowOff>
    </xdr:from>
    <xdr:to>
      <xdr:col>12</xdr:col>
      <xdr:colOff>561975</xdr:colOff>
      <xdr:row>35</xdr:row>
      <xdr:rowOff>39189</xdr:rowOff>
    </xdr:to>
    <xdr:sp macro="" textlink="">
      <xdr:nvSpPr>
        <xdr:cNvPr id="302" name="フローチャート : 判断 301"/>
        <xdr:cNvSpPr/>
      </xdr:nvSpPr>
      <xdr:spPr>
        <a:xfrm>
          <a:off x="8699500" y="59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55716</xdr:rowOff>
    </xdr:from>
    <xdr:ext cx="534377" cy="259045"/>
    <xdr:sp macro="" textlink="">
      <xdr:nvSpPr>
        <xdr:cNvPr id="303" name="テキスト ボックス 302"/>
        <xdr:cNvSpPr txBox="1"/>
      </xdr:nvSpPr>
      <xdr:spPr>
        <a:xfrm>
          <a:off x="8483111" y="57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93134</xdr:rowOff>
    </xdr:from>
    <xdr:to>
      <xdr:col>11</xdr:col>
      <xdr:colOff>307975</xdr:colOff>
      <xdr:row>37</xdr:row>
      <xdr:rowOff>13901</xdr:rowOff>
    </xdr:to>
    <xdr:cxnSp macro="">
      <xdr:nvCxnSpPr>
        <xdr:cNvPr id="304" name="直線コネクタ 303"/>
        <xdr:cNvCxnSpPr/>
      </xdr:nvCxnSpPr>
      <xdr:spPr>
        <a:xfrm flipV="1">
          <a:off x="6972300" y="5750984"/>
          <a:ext cx="889000" cy="60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109268</xdr:rowOff>
    </xdr:from>
    <xdr:to>
      <xdr:col>11</xdr:col>
      <xdr:colOff>358775</xdr:colOff>
      <xdr:row>35</xdr:row>
      <xdr:rowOff>39418</xdr:rowOff>
    </xdr:to>
    <xdr:sp macro="" textlink="">
      <xdr:nvSpPr>
        <xdr:cNvPr id="305" name="フローチャート : 判断 304"/>
        <xdr:cNvSpPr/>
      </xdr:nvSpPr>
      <xdr:spPr>
        <a:xfrm>
          <a:off x="7810500" y="593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30545</xdr:rowOff>
    </xdr:from>
    <xdr:ext cx="534377" cy="259045"/>
    <xdr:sp macro="" textlink="">
      <xdr:nvSpPr>
        <xdr:cNvPr id="306" name="テキスト ボックス 305"/>
        <xdr:cNvSpPr txBox="1"/>
      </xdr:nvSpPr>
      <xdr:spPr>
        <a:xfrm>
          <a:off x="7594111" y="60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2535</xdr:rowOff>
    </xdr:from>
    <xdr:to>
      <xdr:col>10</xdr:col>
      <xdr:colOff>155575</xdr:colOff>
      <xdr:row>35</xdr:row>
      <xdr:rowOff>104135</xdr:rowOff>
    </xdr:to>
    <xdr:sp macro="" textlink="">
      <xdr:nvSpPr>
        <xdr:cNvPr id="307" name="フローチャート : 判断 306"/>
        <xdr:cNvSpPr/>
      </xdr:nvSpPr>
      <xdr:spPr>
        <a:xfrm>
          <a:off x="6921500" y="600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120662</xdr:rowOff>
    </xdr:from>
    <xdr:ext cx="534377" cy="259045"/>
    <xdr:sp macro="" textlink="">
      <xdr:nvSpPr>
        <xdr:cNvPr id="308" name="テキスト ボックス 307"/>
        <xdr:cNvSpPr txBox="1"/>
      </xdr:nvSpPr>
      <xdr:spPr>
        <a:xfrm>
          <a:off x="6705111" y="577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140998</xdr:rowOff>
    </xdr:from>
    <xdr:to>
      <xdr:col>15</xdr:col>
      <xdr:colOff>231775</xdr:colOff>
      <xdr:row>35</xdr:row>
      <xdr:rowOff>71148</xdr:rowOff>
    </xdr:to>
    <xdr:sp macro="" textlink="">
      <xdr:nvSpPr>
        <xdr:cNvPr id="314" name="円/楕円 313"/>
        <xdr:cNvSpPr/>
      </xdr:nvSpPr>
      <xdr:spPr>
        <a:xfrm>
          <a:off x="10426700" y="59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119425</xdr:rowOff>
    </xdr:from>
    <xdr:ext cx="534377" cy="259045"/>
    <xdr:sp macro="" textlink="">
      <xdr:nvSpPr>
        <xdr:cNvPr id="315" name="補助費等該当値テキスト"/>
        <xdr:cNvSpPr txBox="1"/>
      </xdr:nvSpPr>
      <xdr:spPr>
        <a:xfrm>
          <a:off x="10528300" y="59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136494</xdr:rowOff>
    </xdr:from>
    <xdr:to>
      <xdr:col>14</xdr:col>
      <xdr:colOff>79375</xdr:colOff>
      <xdr:row>35</xdr:row>
      <xdr:rowOff>66644</xdr:rowOff>
    </xdr:to>
    <xdr:sp macro="" textlink="">
      <xdr:nvSpPr>
        <xdr:cNvPr id="316" name="円/楕円 315"/>
        <xdr:cNvSpPr/>
      </xdr:nvSpPr>
      <xdr:spPr>
        <a:xfrm>
          <a:off x="9588500" y="59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57771</xdr:rowOff>
    </xdr:from>
    <xdr:ext cx="534377" cy="259045"/>
    <xdr:sp macro="" textlink="">
      <xdr:nvSpPr>
        <xdr:cNvPr id="317" name="テキスト ボックス 316"/>
        <xdr:cNvSpPr txBox="1"/>
      </xdr:nvSpPr>
      <xdr:spPr>
        <a:xfrm>
          <a:off x="9372111" y="605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41123</xdr:rowOff>
    </xdr:from>
    <xdr:to>
      <xdr:col>12</xdr:col>
      <xdr:colOff>561975</xdr:colOff>
      <xdr:row>35</xdr:row>
      <xdr:rowOff>142723</xdr:rowOff>
    </xdr:to>
    <xdr:sp macro="" textlink="">
      <xdr:nvSpPr>
        <xdr:cNvPr id="318" name="円/楕円 317"/>
        <xdr:cNvSpPr/>
      </xdr:nvSpPr>
      <xdr:spPr>
        <a:xfrm>
          <a:off x="86995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133850</xdr:rowOff>
    </xdr:from>
    <xdr:ext cx="534377" cy="259045"/>
    <xdr:sp macro="" textlink="">
      <xdr:nvSpPr>
        <xdr:cNvPr id="319" name="テキスト ボックス 318"/>
        <xdr:cNvSpPr txBox="1"/>
      </xdr:nvSpPr>
      <xdr:spPr>
        <a:xfrm>
          <a:off x="8483111" y="6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42334</xdr:rowOff>
    </xdr:from>
    <xdr:to>
      <xdr:col>11</xdr:col>
      <xdr:colOff>358775</xdr:colOff>
      <xdr:row>33</xdr:row>
      <xdr:rowOff>143934</xdr:rowOff>
    </xdr:to>
    <xdr:sp macro="" textlink="">
      <xdr:nvSpPr>
        <xdr:cNvPr id="320" name="円/楕円 319"/>
        <xdr:cNvSpPr/>
      </xdr:nvSpPr>
      <xdr:spPr>
        <a:xfrm>
          <a:off x="7810500" y="57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160461</xdr:rowOff>
    </xdr:from>
    <xdr:ext cx="534377" cy="259045"/>
    <xdr:sp macro="" textlink="">
      <xdr:nvSpPr>
        <xdr:cNvPr id="321" name="テキスト ボックス 320"/>
        <xdr:cNvSpPr txBox="1"/>
      </xdr:nvSpPr>
      <xdr:spPr>
        <a:xfrm>
          <a:off x="7594111" y="547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134551</xdr:rowOff>
    </xdr:from>
    <xdr:to>
      <xdr:col>10</xdr:col>
      <xdr:colOff>155575</xdr:colOff>
      <xdr:row>37</xdr:row>
      <xdr:rowOff>64701</xdr:rowOff>
    </xdr:to>
    <xdr:sp macro="" textlink="">
      <xdr:nvSpPr>
        <xdr:cNvPr id="322" name="円/楕円 321"/>
        <xdr:cNvSpPr/>
      </xdr:nvSpPr>
      <xdr:spPr>
        <a:xfrm>
          <a:off x="6921500" y="63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55828</xdr:rowOff>
    </xdr:from>
    <xdr:ext cx="534377" cy="259045"/>
    <xdr:sp macro="" textlink="">
      <xdr:nvSpPr>
        <xdr:cNvPr id="323" name="テキスト ボックス 322"/>
        <xdr:cNvSpPr txBox="1"/>
      </xdr:nvSpPr>
      <xdr:spPr>
        <a:xfrm>
          <a:off x="6705111" y="63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47" name="直線コネクタ 346"/>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48"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49" name="直線コネクタ 348"/>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0"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1" name="直線コネクタ 350"/>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28746</xdr:rowOff>
    </xdr:from>
    <xdr:to>
      <xdr:col>15</xdr:col>
      <xdr:colOff>180975</xdr:colOff>
      <xdr:row>57</xdr:row>
      <xdr:rowOff>30582</xdr:rowOff>
    </xdr:to>
    <xdr:cxnSp macro="">
      <xdr:nvCxnSpPr>
        <xdr:cNvPr id="352" name="直線コネクタ 351"/>
        <xdr:cNvCxnSpPr/>
      </xdr:nvCxnSpPr>
      <xdr:spPr>
        <a:xfrm flipV="1">
          <a:off x="9639300" y="9801396"/>
          <a:ext cx="838200" cy="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3"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4" name="フローチャート : 判断 353"/>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70411</xdr:rowOff>
    </xdr:from>
    <xdr:to>
      <xdr:col>14</xdr:col>
      <xdr:colOff>28575</xdr:colOff>
      <xdr:row>57</xdr:row>
      <xdr:rowOff>30582</xdr:rowOff>
    </xdr:to>
    <xdr:cxnSp macro="">
      <xdr:nvCxnSpPr>
        <xdr:cNvPr id="355" name="直線コネクタ 354"/>
        <xdr:cNvCxnSpPr/>
      </xdr:nvCxnSpPr>
      <xdr:spPr>
        <a:xfrm>
          <a:off x="8750300" y="9671611"/>
          <a:ext cx="889000" cy="1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88847</xdr:rowOff>
    </xdr:from>
    <xdr:to>
      <xdr:col>14</xdr:col>
      <xdr:colOff>79375</xdr:colOff>
      <xdr:row>56</xdr:row>
      <xdr:rowOff>18997</xdr:rowOff>
    </xdr:to>
    <xdr:sp macro="" textlink="">
      <xdr:nvSpPr>
        <xdr:cNvPr id="356" name="フローチャート : 判断 355"/>
        <xdr:cNvSpPr/>
      </xdr:nvSpPr>
      <xdr:spPr>
        <a:xfrm>
          <a:off x="95885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35524</xdr:rowOff>
    </xdr:from>
    <xdr:ext cx="534377" cy="259045"/>
    <xdr:sp macro="" textlink="">
      <xdr:nvSpPr>
        <xdr:cNvPr id="357" name="テキスト ボックス 356"/>
        <xdr:cNvSpPr txBox="1"/>
      </xdr:nvSpPr>
      <xdr:spPr>
        <a:xfrm>
          <a:off x="9372111" y="92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47323</xdr:rowOff>
    </xdr:from>
    <xdr:to>
      <xdr:col>12</xdr:col>
      <xdr:colOff>511175</xdr:colOff>
      <xdr:row>56</xdr:row>
      <xdr:rowOff>70411</xdr:rowOff>
    </xdr:to>
    <xdr:cxnSp macro="">
      <xdr:nvCxnSpPr>
        <xdr:cNvPr id="358" name="直線コネクタ 357"/>
        <xdr:cNvCxnSpPr/>
      </xdr:nvCxnSpPr>
      <xdr:spPr>
        <a:xfrm>
          <a:off x="7861300" y="9648523"/>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59" name="フローチャート : 判断 358"/>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0" name="テキスト ボックス 359"/>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47323</xdr:rowOff>
    </xdr:from>
    <xdr:to>
      <xdr:col>11</xdr:col>
      <xdr:colOff>307975</xdr:colOff>
      <xdr:row>56</xdr:row>
      <xdr:rowOff>56314</xdr:rowOff>
    </xdr:to>
    <xdr:cxnSp macro="">
      <xdr:nvCxnSpPr>
        <xdr:cNvPr id="361" name="直線コネクタ 360"/>
        <xdr:cNvCxnSpPr/>
      </xdr:nvCxnSpPr>
      <xdr:spPr>
        <a:xfrm flipV="1">
          <a:off x="6972300" y="9648523"/>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2" name="フローチャート : 判断 361"/>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3" name="テキスト ボックス 362"/>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4" name="フローチャート : 判断 363"/>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27870</xdr:rowOff>
    </xdr:from>
    <xdr:ext cx="534377" cy="259045"/>
    <xdr:sp macro="" textlink="">
      <xdr:nvSpPr>
        <xdr:cNvPr id="365" name="テキスト ボックス 364"/>
        <xdr:cNvSpPr txBox="1"/>
      </xdr:nvSpPr>
      <xdr:spPr>
        <a:xfrm>
          <a:off x="6705111" y="980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149396</xdr:rowOff>
    </xdr:from>
    <xdr:to>
      <xdr:col>15</xdr:col>
      <xdr:colOff>231775</xdr:colOff>
      <xdr:row>57</xdr:row>
      <xdr:rowOff>79546</xdr:rowOff>
    </xdr:to>
    <xdr:sp macro="" textlink="">
      <xdr:nvSpPr>
        <xdr:cNvPr id="371" name="円/楕円 370"/>
        <xdr:cNvSpPr/>
      </xdr:nvSpPr>
      <xdr:spPr>
        <a:xfrm>
          <a:off x="10426700" y="9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64323</xdr:rowOff>
    </xdr:from>
    <xdr:ext cx="534377" cy="259045"/>
    <xdr:sp macro="" textlink="">
      <xdr:nvSpPr>
        <xdr:cNvPr id="372" name="普通建設事業費該当値テキスト"/>
        <xdr:cNvSpPr txBox="1"/>
      </xdr:nvSpPr>
      <xdr:spPr>
        <a:xfrm>
          <a:off x="10528300" y="96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47,061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151232</xdr:rowOff>
    </xdr:from>
    <xdr:to>
      <xdr:col>14</xdr:col>
      <xdr:colOff>79375</xdr:colOff>
      <xdr:row>57</xdr:row>
      <xdr:rowOff>81382</xdr:rowOff>
    </xdr:to>
    <xdr:sp macro="" textlink="">
      <xdr:nvSpPr>
        <xdr:cNvPr id="373" name="円/楕円 372"/>
        <xdr:cNvSpPr/>
      </xdr:nvSpPr>
      <xdr:spPr>
        <a:xfrm>
          <a:off x="9588500" y="97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72509</xdr:rowOff>
    </xdr:from>
    <xdr:ext cx="534377" cy="259045"/>
    <xdr:sp macro="" textlink="">
      <xdr:nvSpPr>
        <xdr:cNvPr id="374" name="テキスト ボックス 373"/>
        <xdr:cNvSpPr txBox="1"/>
      </xdr:nvSpPr>
      <xdr:spPr>
        <a:xfrm>
          <a:off x="9372111" y="98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19611</xdr:rowOff>
    </xdr:from>
    <xdr:to>
      <xdr:col>12</xdr:col>
      <xdr:colOff>561975</xdr:colOff>
      <xdr:row>56</xdr:row>
      <xdr:rowOff>121211</xdr:rowOff>
    </xdr:to>
    <xdr:sp macro="" textlink="">
      <xdr:nvSpPr>
        <xdr:cNvPr id="375" name="円/楕円 374"/>
        <xdr:cNvSpPr/>
      </xdr:nvSpPr>
      <xdr:spPr>
        <a:xfrm>
          <a:off x="8699500" y="96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112338</xdr:rowOff>
    </xdr:from>
    <xdr:ext cx="534377" cy="259045"/>
    <xdr:sp macro="" textlink="">
      <xdr:nvSpPr>
        <xdr:cNvPr id="376" name="テキスト ボックス 375"/>
        <xdr:cNvSpPr txBox="1"/>
      </xdr:nvSpPr>
      <xdr:spPr>
        <a:xfrm>
          <a:off x="8483111" y="971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167973</xdr:rowOff>
    </xdr:from>
    <xdr:to>
      <xdr:col>11</xdr:col>
      <xdr:colOff>358775</xdr:colOff>
      <xdr:row>56</xdr:row>
      <xdr:rowOff>98123</xdr:rowOff>
    </xdr:to>
    <xdr:sp macro="" textlink="">
      <xdr:nvSpPr>
        <xdr:cNvPr id="377" name="円/楕円 376"/>
        <xdr:cNvSpPr/>
      </xdr:nvSpPr>
      <xdr:spPr>
        <a:xfrm>
          <a:off x="7810500" y="9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89250</xdr:rowOff>
    </xdr:from>
    <xdr:ext cx="534377" cy="259045"/>
    <xdr:sp macro="" textlink="">
      <xdr:nvSpPr>
        <xdr:cNvPr id="378" name="テキスト ボックス 377"/>
        <xdr:cNvSpPr txBox="1"/>
      </xdr:nvSpPr>
      <xdr:spPr>
        <a:xfrm>
          <a:off x="7594111" y="9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5514</xdr:rowOff>
    </xdr:from>
    <xdr:to>
      <xdr:col>10</xdr:col>
      <xdr:colOff>155575</xdr:colOff>
      <xdr:row>56</xdr:row>
      <xdr:rowOff>107114</xdr:rowOff>
    </xdr:to>
    <xdr:sp macro="" textlink="">
      <xdr:nvSpPr>
        <xdr:cNvPr id="379" name="円/楕円 378"/>
        <xdr:cNvSpPr/>
      </xdr:nvSpPr>
      <xdr:spPr>
        <a:xfrm>
          <a:off x="6921500" y="96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123641</xdr:rowOff>
    </xdr:from>
    <xdr:ext cx="534377" cy="259045"/>
    <xdr:sp macro="" textlink="">
      <xdr:nvSpPr>
        <xdr:cNvPr id="380" name="テキスト ボックス 379"/>
        <xdr:cNvSpPr txBox="1"/>
      </xdr:nvSpPr>
      <xdr:spPr>
        <a:xfrm>
          <a:off x="6705111" y="93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06" name="直線コネクタ 405"/>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07"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08" name="直線コネクタ 407"/>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09"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0" name="直線コネクタ 409"/>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25639</xdr:rowOff>
    </xdr:from>
    <xdr:to>
      <xdr:col>15</xdr:col>
      <xdr:colOff>180975</xdr:colOff>
      <xdr:row>78</xdr:row>
      <xdr:rowOff>120106</xdr:rowOff>
    </xdr:to>
    <xdr:cxnSp macro="">
      <xdr:nvCxnSpPr>
        <xdr:cNvPr id="411" name="直線コネクタ 410"/>
        <xdr:cNvCxnSpPr/>
      </xdr:nvCxnSpPr>
      <xdr:spPr>
        <a:xfrm flipV="1">
          <a:off x="9639300" y="13398739"/>
          <a:ext cx="838200" cy="9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2"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3" name="フローチャート : 判断 412"/>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87219</xdr:rowOff>
    </xdr:from>
    <xdr:to>
      <xdr:col>14</xdr:col>
      <xdr:colOff>28575</xdr:colOff>
      <xdr:row>78</xdr:row>
      <xdr:rowOff>120106</xdr:rowOff>
    </xdr:to>
    <xdr:cxnSp macro="">
      <xdr:nvCxnSpPr>
        <xdr:cNvPr id="414" name="直線コネクタ 413"/>
        <xdr:cNvCxnSpPr/>
      </xdr:nvCxnSpPr>
      <xdr:spPr>
        <a:xfrm>
          <a:off x="8750300" y="13288869"/>
          <a:ext cx="889000" cy="20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167909</xdr:rowOff>
    </xdr:from>
    <xdr:to>
      <xdr:col>14</xdr:col>
      <xdr:colOff>79375</xdr:colOff>
      <xdr:row>77</xdr:row>
      <xdr:rowOff>98059</xdr:rowOff>
    </xdr:to>
    <xdr:sp macro="" textlink="">
      <xdr:nvSpPr>
        <xdr:cNvPr id="415" name="フローチャート : 判断 414"/>
        <xdr:cNvSpPr/>
      </xdr:nvSpPr>
      <xdr:spPr>
        <a:xfrm>
          <a:off x="9588500" y="131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114586</xdr:rowOff>
    </xdr:from>
    <xdr:ext cx="534377" cy="259045"/>
    <xdr:sp macro="" textlink="">
      <xdr:nvSpPr>
        <xdr:cNvPr id="416" name="テキスト ボックス 415"/>
        <xdr:cNvSpPr txBox="1"/>
      </xdr:nvSpPr>
      <xdr:spPr>
        <a:xfrm>
          <a:off x="9372111" y="1297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17" name="フローチャート : 判断 416"/>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16676</xdr:rowOff>
    </xdr:from>
    <xdr:ext cx="534377" cy="259045"/>
    <xdr:sp macro="" textlink="">
      <xdr:nvSpPr>
        <xdr:cNvPr id="418" name="テキスト ボックス 417"/>
        <xdr:cNvSpPr txBox="1"/>
      </xdr:nvSpPr>
      <xdr:spPr>
        <a:xfrm>
          <a:off x="8483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146289</xdr:rowOff>
    </xdr:from>
    <xdr:to>
      <xdr:col>15</xdr:col>
      <xdr:colOff>231775</xdr:colOff>
      <xdr:row>78</xdr:row>
      <xdr:rowOff>76439</xdr:rowOff>
    </xdr:to>
    <xdr:sp macro="" textlink="">
      <xdr:nvSpPr>
        <xdr:cNvPr id="424" name="円/楕円 423"/>
        <xdr:cNvSpPr/>
      </xdr:nvSpPr>
      <xdr:spPr>
        <a:xfrm>
          <a:off x="10426700" y="133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124716</xdr:rowOff>
    </xdr:from>
    <xdr:ext cx="534377" cy="259045"/>
    <xdr:sp macro="" textlink="">
      <xdr:nvSpPr>
        <xdr:cNvPr id="425" name="普通建設事業費 （ うち新規整備　）該当値テキスト"/>
        <xdr:cNvSpPr txBox="1"/>
      </xdr:nvSpPr>
      <xdr:spPr>
        <a:xfrm>
          <a:off x="10528300" y="133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69306</xdr:rowOff>
    </xdr:from>
    <xdr:to>
      <xdr:col>14</xdr:col>
      <xdr:colOff>79375</xdr:colOff>
      <xdr:row>78</xdr:row>
      <xdr:rowOff>170906</xdr:rowOff>
    </xdr:to>
    <xdr:sp macro="" textlink="">
      <xdr:nvSpPr>
        <xdr:cNvPr id="426" name="円/楕円 425"/>
        <xdr:cNvSpPr/>
      </xdr:nvSpPr>
      <xdr:spPr>
        <a:xfrm>
          <a:off x="9588500" y="13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162033</xdr:rowOff>
    </xdr:from>
    <xdr:ext cx="534377" cy="259045"/>
    <xdr:sp macro="" textlink="">
      <xdr:nvSpPr>
        <xdr:cNvPr id="427" name="テキスト ボックス 426"/>
        <xdr:cNvSpPr txBox="1"/>
      </xdr:nvSpPr>
      <xdr:spPr>
        <a:xfrm>
          <a:off x="9372111" y="135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36419</xdr:rowOff>
    </xdr:from>
    <xdr:to>
      <xdr:col>12</xdr:col>
      <xdr:colOff>561975</xdr:colOff>
      <xdr:row>77</xdr:row>
      <xdr:rowOff>138019</xdr:rowOff>
    </xdr:to>
    <xdr:sp macro="" textlink="">
      <xdr:nvSpPr>
        <xdr:cNvPr id="428" name="円/楕円 427"/>
        <xdr:cNvSpPr/>
      </xdr:nvSpPr>
      <xdr:spPr>
        <a:xfrm>
          <a:off x="8699500" y="13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154546</xdr:rowOff>
    </xdr:from>
    <xdr:ext cx="534377" cy="259045"/>
    <xdr:sp macro="" textlink="">
      <xdr:nvSpPr>
        <xdr:cNvPr id="429" name="テキスト ボックス 428"/>
        <xdr:cNvSpPr txBox="1"/>
      </xdr:nvSpPr>
      <xdr:spPr>
        <a:xfrm>
          <a:off x="8483111" y="1301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5" name="直線コネクタ 454"/>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56"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57" name="直線コネクタ 456"/>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58"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59" name="直線コネクタ 458"/>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26298</xdr:rowOff>
    </xdr:from>
    <xdr:to>
      <xdr:col>15</xdr:col>
      <xdr:colOff>180975</xdr:colOff>
      <xdr:row>98</xdr:row>
      <xdr:rowOff>61666</xdr:rowOff>
    </xdr:to>
    <xdr:cxnSp macro="">
      <xdr:nvCxnSpPr>
        <xdr:cNvPr id="460" name="直線コネクタ 459"/>
        <xdr:cNvCxnSpPr/>
      </xdr:nvCxnSpPr>
      <xdr:spPr>
        <a:xfrm>
          <a:off x="9639300" y="16828398"/>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1"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2" name="フローチャート : 判断 461"/>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26298</xdr:rowOff>
    </xdr:from>
    <xdr:to>
      <xdr:col>14</xdr:col>
      <xdr:colOff>28575</xdr:colOff>
      <xdr:row>98</xdr:row>
      <xdr:rowOff>89179</xdr:rowOff>
    </xdr:to>
    <xdr:cxnSp macro="">
      <xdr:nvCxnSpPr>
        <xdr:cNvPr id="463" name="直線コネクタ 462"/>
        <xdr:cNvCxnSpPr/>
      </xdr:nvCxnSpPr>
      <xdr:spPr>
        <a:xfrm flipV="1">
          <a:off x="8750300" y="16828398"/>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74613</xdr:rowOff>
    </xdr:from>
    <xdr:to>
      <xdr:col>14</xdr:col>
      <xdr:colOff>79375</xdr:colOff>
      <xdr:row>97</xdr:row>
      <xdr:rowOff>4763</xdr:rowOff>
    </xdr:to>
    <xdr:sp macro="" textlink="">
      <xdr:nvSpPr>
        <xdr:cNvPr id="464" name="フローチャート : 判断 463"/>
        <xdr:cNvSpPr/>
      </xdr:nvSpPr>
      <xdr:spPr>
        <a:xfrm>
          <a:off x="9588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21290</xdr:rowOff>
    </xdr:from>
    <xdr:ext cx="534377" cy="259045"/>
    <xdr:sp macro="" textlink="">
      <xdr:nvSpPr>
        <xdr:cNvPr id="465" name="テキスト ボックス 464"/>
        <xdr:cNvSpPr txBox="1"/>
      </xdr:nvSpPr>
      <xdr:spPr>
        <a:xfrm>
          <a:off x="9372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66" name="フローチャート : 判断 465"/>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67" name="テキスト ボックス 466"/>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10866</xdr:rowOff>
    </xdr:from>
    <xdr:to>
      <xdr:col>15</xdr:col>
      <xdr:colOff>231775</xdr:colOff>
      <xdr:row>98</xdr:row>
      <xdr:rowOff>112466</xdr:rowOff>
    </xdr:to>
    <xdr:sp macro="" textlink="">
      <xdr:nvSpPr>
        <xdr:cNvPr id="473" name="円/楕円 472"/>
        <xdr:cNvSpPr/>
      </xdr:nvSpPr>
      <xdr:spPr>
        <a:xfrm>
          <a:off x="10426700" y="168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97243</xdr:rowOff>
    </xdr:from>
    <xdr:ext cx="534377" cy="259045"/>
    <xdr:sp macro="" textlink="">
      <xdr:nvSpPr>
        <xdr:cNvPr id="474" name="普通建設事業費 （ うち更新整備　）該当値テキスト"/>
        <xdr:cNvSpPr txBox="1"/>
      </xdr:nvSpPr>
      <xdr:spPr>
        <a:xfrm>
          <a:off x="10528300" y="167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146948</xdr:rowOff>
    </xdr:from>
    <xdr:to>
      <xdr:col>14</xdr:col>
      <xdr:colOff>79375</xdr:colOff>
      <xdr:row>98</xdr:row>
      <xdr:rowOff>77098</xdr:rowOff>
    </xdr:to>
    <xdr:sp macro="" textlink="">
      <xdr:nvSpPr>
        <xdr:cNvPr id="475" name="円/楕円 474"/>
        <xdr:cNvSpPr/>
      </xdr:nvSpPr>
      <xdr:spPr>
        <a:xfrm>
          <a:off x="9588500" y="167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68225</xdr:rowOff>
    </xdr:from>
    <xdr:ext cx="534377" cy="259045"/>
    <xdr:sp macro="" textlink="">
      <xdr:nvSpPr>
        <xdr:cNvPr id="476" name="テキスト ボックス 475"/>
        <xdr:cNvSpPr txBox="1"/>
      </xdr:nvSpPr>
      <xdr:spPr>
        <a:xfrm>
          <a:off x="9372111" y="16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38379</xdr:rowOff>
    </xdr:from>
    <xdr:to>
      <xdr:col>12</xdr:col>
      <xdr:colOff>561975</xdr:colOff>
      <xdr:row>98</xdr:row>
      <xdr:rowOff>139979</xdr:rowOff>
    </xdr:to>
    <xdr:sp macro="" textlink="">
      <xdr:nvSpPr>
        <xdr:cNvPr id="477" name="円/楕円 476"/>
        <xdr:cNvSpPr/>
      </xdr:nvSpPr>
      <xdr:spPr>
        <a:xfrm>
          <a:off x="8699500" y="16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131106</xdr:rowOff>
    </xdr:from>
    <xdr:ext cx="534377" cy="259045"/>
    <xdr:sp macro="" textlink="">
      <xdr:nvSpPr>
        <xdr:cNvPr id="478" name="テキスト ボックス 477"/>
        <xdr:cNvSpPr txBox="1"/>
      </xdr:nvSpPr>
      <xdr:spPr>
        <a:xfrm>
          <a:off x="8483111" y="1693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2" name="直線コネクタ 501"/>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5"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06" name="直線コネクタ 505"/>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33896</xdr:rowOff>
    </xdr:from>
    <xdr:to>
      <xdr:col>23</xdr:col>
      <xdr:colOff>517525</xdr:colOff>
      <xdr:row>39</xdr:row>
      <xdr:rowOff>44450</xdr:rowOff>
    </xdr:to>
    <xdr:cxnSp macro="">
      <xdr:nvCxnSpPr>
        <xdr:cNvPr id="507" name="直線コネクタ 506"/>
        <xdr:cNvCxnSpPr/>
      </xdr:nvCxnSpPr>
      <xdr:spPr>
        <a:xfrm>
          <a:off x="15481300" y="6720446"/>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155249</xdr:rowOff>
    </xdr:from>
    <xdr:ext cx="469744" cy="259045"/>
    <xdr:sp macro="" textlink="">
      <xdr:nvSpPr>
        <xdr:cNvPr id="508" name="災害復旧事業費平均値テキスト"/>
        <xdr:cNvSpPr txBox="1"/>
      </xdr:nvSpPr>
      <xdr:spPr>
        <a:xfrm>
          <a:off x="16370300" y="615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09" name="フローチャート : 判断 508"/>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33896</xdr:rowOff>
    </xdr:from>
    <xdr:to>
      <xdr:col>22</xdr:col>
      <xdr:colOff>365125</xdr:colOff>
      <xdr:row>39</xdr:row>
      <xdr:rowOff>44450</xdr:rowOff>
    </xdr:to>
    <xdr:cxnSp macro="">
      <xdr:nvCxnSpPr>
        <xdr:cNvPr id="510" name="直線コネクタ 509"/>
        <xdr:cNvCxnSpPr/>
      </xdr:nvCxnSpPr>
      <xdr:spPr>
        <a:xfrm flipV="1">
          <a:off x="14592300" y="672044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111570</xdr:rowOff>
    </xdr:from>
    <xdr:to>
      <xdr:col>22</xdr:col>
      <xdr:colOff>415925</xdr:colOff>
      <xdr:row>38</xdr:row>
      <xdr:rowOff>41720</xdr:rowOff>
    </xdr:to>
    <xdr:sp macro="" textlink="">
      <xdr:nvSpPr>
        <xdr:cNvPr id="511" name="フローチャート : 判断 510"/>
        <xdr:cNvSpPr/>
      </xdr:nvSpPr>
      <xdr:spPr>
        <a:xfrm>
          <a:off x="15430500" y="645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58247</xdr:rowOff>
    </xdr:from>
    <xdr:ext cx="469744" cy="259045"/>
    <xdr:sp macro="" textlink="">
      <xdr:nvSpPr>
        <xdr:cNvPr id="512" name="テキスト ボックス 511"/>
        <xdr:cNvSpPr txBox="1"/>
      </xdr:nvSpPr>
      <xdr:spPr>
        <a:xfrm>
          <a:off x="15246427" y="62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95809</xdr:rowOff>
    </xdr:from>
    <xdr:to>
      <xdr:col>21</xdr:col>
      <xdr:colOff>161925</xdr:colOff>
      <xdr:row>39</xdr:row>
      <xdr:rowOff>44450</xdr:rowOff>
    </xdr:to>
    <xdr:cxnSp macro="">
      <xdr:nvCxnSpPr>
        <xdr:cNvPr id="513" name="直線コネクタ 512"/>
        <xdr:cNvCxnSpPr/>
      </xdr:nvCxnSpPr>
      <xdr:spPr>
        <a:xfrm>
          <a:off x="13703300" y="6610909"/>
          <a:ext cx="8890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4" name="フローチャート : 判断 513"/>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120083</xdr:rowOff>
    </xdr:from>
    <xdr:ext cx="469744" cy="259045"/>
    <xdr:sp macro="" textlink="">
      <xdr:nvSpPr>
        <xdr:cNvPr id="515" name="テキスト ボックス 514"/>
        <xdr:cNvSpPr txBox="1"/>
      </xdr:nvSpPr>
      <xdr:spPr>
        <a:xfrm>
          <a:off x="14357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95809</xdr:rowOff>
    </xdr:from>
    <xdr:to>
      <xdr:col>19</xdr:col>
      <xdr:colOff>644525</xdr:colOff>
      <xdr:row>38</xdr:row>
      <xdr:rowOff>155359</xdr:rowOff>
    </xdr:to>
    <xdr:cxnSp macro="">
      <xdr:nvCxnSpPr>
        <xdr:cNvPr id="516" name="直線コネクタ 515"/>
        <xdr:cNvCxnSpPr/>
      </xdr:nvCxnSpPr>
      <xdr:spPr>
        <a:xfrm flipV="1">
          <a:off x="12814300" y="661090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17" name="フローチャート : 判断 516"/>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147477</xdr:rowOff>
    </xdr:from>
    <xdr:ext cx="469744" cy="259045"/>
    <xdr:sp macro="" textlink="">
      <xdr:nvSpPr>
        <xdr:cNvPr id="518" name="テキスト ボックス 517"/>
        <xdr:cNvSpPr txBox="1"/>
      </xdr:nvSpPr>
      <xdr:spPr>
        <a:xfrm>
          <a:off x="13468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19" name="フローチャート : 判断 518"/>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149801</xdr:rowOff>
    </xdr:from>
    <xdr:ext cx="469744" cy="259045"/>
    <xdr:sp macro="" textlink="">
      <xdr:nvSpPr>
        <xdr:cNvPr id="520" name="テキスト ボックス 519"/>
        <xdr:cNvSpPr txBox="1"/>
      </xdr:nvSpPr>
      <xdr:spPr>
        <a:xfrm>
          <a:off x="12579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6" name="円/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154546</xdr:rowOff>
    </xdr:from>
    <xdr:to>
      <xdr:col>22</xdr:col>
      <xdr:colOff>415925</xdr:colOff>
      <xdr:row>39</xdr:row>
      <xdr:rowOff>84696</xdr:rowOff>
    </xdr:to>
    <xdr:sp macro="" textlink="">
      <xdr:nvSpPr>
        <xdr:cNvPr id="528" name="円/楕円 527"/>
        <xdr:cNvSpPr/>
      </xdr:nvSpPr>
      <xdr:spPr>
        <a:xfrm>
          <a:off x="15430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75823</xdr:rowOff>
    </xdr:from>
    <xdr:ext cx="378565" cy="259045"/>
    <xdr:sp macro="" textlink="">
      <xdr:nvSpPr>
        <xdr:cNvPr id="529" name="テキスト ボックス 528"/>
        <xdr:cNvSpPr txBox="1"/>
      </xdr:nvSpPr>
      <xdr:spPr>
        <a:xfrm>
          <a:off x="15292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0" name="円/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1" name="テキスト ボックス 53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45009</xdr:rowOff>
    </xdr:from>
    <xdr:to>
      <xdr:col>20</xdr:col>
      <xdr:colOff>9525</xdr:colOff>
      <xdr:row>38</xdr:row>
      <xdr:rowOff>146609</xdr:rowOff>
    </xdr:to>
    <xdr:sp macro="" textlink="">
      <xdr:nvSpPr>
        <xdr:cNvPr id="532" name="円/楕円 531"/>
        <xdr:cNvSpPr/>
      </xdr:nvSpPr>
      <xdr:spPr>
        <a:xfrm>
          <a:off x="13652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137736</xdr:rowOff>
    </xdr:from>
    <xdr:ext cx="469744" cy="259045"/>
    <xdr:sp macro="" textlink="">
      <xdr:nvSpPr>
        <xdr:cNvPr id="533" name="テキスト ボックス 532"/>
        <xdr:cNvSpPr txBox="1"/>
      </xdr:nvSpPr>
      <xdr:spPr>
        <a:xfrm>
          <a:off x="13468427" y="66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104559</xdr:rowOff>
    </xdr:from>
    <xdr:to>
      <xdr:col>18</xdr:col>
      <xdr:colOff>492125</xdr:colOff>
      <xdr:row>39</xdr:row>
      <xdr:rowOff>34709</xdr:rowOff>
    </xdr:to>
    <xdr:sp macro="" textlink="">
      <xdr:nvSpPr>
        <xdr:cNvPr id="534" name="円/楕円 533"/>
        <xdr:cNvSpPr/>
      </xdr:nvSpPr>
      <xdr:spPr>
        <a:xfrm>
          <a:off x="12763500" y="66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25836</xdr:rowOff>
    </xdr:from>
    <xdr:ext cx="469744" cy="259045"/>
    <xdr:sp macro="" textlink="">
      <xdr:nvSpPr>
        <xdr:cNvPr id="535" name="テキスト ボックス 534"/>
        <xdr:cNvSpPr txBox="1"/>
      </xdr:nvSpPr>
      <xdr:spPr>
        <a:xfrm>
          <a:off x="12579427" y="671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3" name="テキスト ボックス 60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07" name="直線コネクタ 606"/>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08"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09" name="直線コネクタ 608"/>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0"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1" name="直線コネクタ 610"/>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102209</xdr:rowOff>
    </xdr:from>
    <xdr:to>
      <xdr:col>23</xdr:col>
      <xdr:colOff>517525</xdr:colOff>
      <xdr:row>78</xdr:row>
      <xdr:rowOff>146650</xdr:rowOff>
    </xdr:to>
    <xdr:cxnSp macro="">
      <xdr:nvCxnSpPr>
        <xdr:cNvPr id="612" name="直線コネクタ 611"/>
        <xdr:cNvCxnSpPr/>
      </xdr:nvCxnSpPr>
      <xdr:spPr>
        <a:xfrm flipV="1">
          <a:off x="15481300" y="13475309"/>
          <a:ext cx="8382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164447</xdr:rowOff>
    </xdr:from>
    <xdr:ext cx="534377" cy="259045"/>
    <xdr:sp macro="" textlink="">
      <xdr:nvSpPr>
        <xdr:cNvPr id="613" name="公債費平均値テキスト"/>
        <xdr:cNvSpPr txBox="1"/>
      </xdr:nvSpPr>
      <xdr:spPr>
        <a:xfrm>
          <a:off x="16370300" y="1268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4" name="フローチャート : 判断 613"/>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146650</xdr:rowOff>
    </xdr:from>
    <xdr:to>
      <xdr:col>22</xdr:col>
      <xdr:colOff>365125</xdr:colOff>
      <xdr:row>79</xdr:row>
      <xdr:rowOff>254</xdr:rowOff>
    </xdr:to>
    <xdr:cxnSp macro="">
      <xdr:nvCxnSpPr>
        <xdr:cNvPr id="615" name="直線コネクタ 614"/>
        <xdr:cNvCxnSpPr/>
      </xdr:nvCxnSpPr>
      <xdr:spPr>
        <a:xfrm flipV="1">
          <a:off x="14592300" y="13519750"/>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108559</xdr:rowOff>
    </xdr:from>
    <xdr:to>
      <xdr:col>22</xdr:col>
      <xdr:colOff>415925</xdr:colOff>
      <xdr:row>74</xdr:row>
      <xdr:rowOff>38709</xdr:rowOff>
    </xdr:to>
    <xdr:sp macro="" textlink="">
      <xdr:nvSpPr>
        <xdr:cNvPr id="616" name="フローチャート : 判断 615"/>
        <xdr:cNvSpPr/>
      </xdr:nvSpPr>
      <xdr:spPr>
        <a:xfrm>
          <a:off x="15430500" y="126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55236</xdr:rowOff>
    </xdr:from>
    <xdr:ext cx="534377" cy="259045"/>
    <xdr:sp macro="" textlink="">
      <xdr:nvSpPr>
        <xdr:cNvPr id="617" name="テキスト ボックス 616"/>
        <xdr:cNvSpPr txBox="1"/>
      </xdr:nvSpPr>
      <xdr:spPr>
        <a:xfrm>
          <a:off x="15214111" y="123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70388</xdr:rowOff>
    </xdr:from>
    <xdr:to>
      <xdr:col>21</xdr:col>
      <xdr:colOff>161925</xdr:colOff>
      <xdr:row>79</xdr:row>
      <xdr:rowOff>254</xdr:rowOff>
    </xdr:to>
    <xdr:cxnSp macro="">
      <xdr:nvCxnSpPr>
        <xdr:cNvPr id="618" name="直線コネクタ 617"/>
        <xdr:cNvCxnSpPr/>
      </xdr:nvCxnSpPr>
      <xdr:spPr>
        <a:xfrm>
          <a:off x="13703300" y="13443488"/>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19" name="フローチャート : 判断 618"/>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155546</xdr:rowOff>
    </xdr:from>
    <xdr:ext cx="534377" cy="259045"/>
    <xdr:sp macro="" textlink="">
      <xdr:nvSpPr>
        <xdr:cNvPr id="620" name="テキスト ボックス 619"/>
        <xdr:cNvSpPr txBox="1"/>
      </xdr:nvSpPr>
      <xdr:spPr>
        <a:xfrm>
          <a:off x="14325111" y="124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36052</xdr:rowOff>
    </xdr:from>
    <xdr:to>
      <xdr:col>19</xdr:col>
      <xdr:colOff>644525</xdr:colOff>
      <xdr:row>78</xdr:row>
      <xdr:rowOff>70388</xdr:rowOff>
    </xdr:to>
    <xdr:cxnSp macro="">
      <xdr:nvCxnSpPr>
        <xdr:cNvPr id="621" name="直線コネクタ 620"/>
        <xdr:cNvCxnSpPr/>
      </xdr:nvCxnSpPr>
      <xdr:spPr>
        <a:xfrm>
          <a:off x="12814300" y="13409152"/>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2" name="フローチャート : 判断 621"/>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126285</xdr:rowOff>
    </xdr:from>
    <xdr:ext cx="534377" cy="259045"/>
    <xdr:sp macro="" textlink="">
      <xdr:nvSpPr>
        <xdr:cNvPr id="623" name="テキスト ボックス 622"/>
        <xdr:cNvSpPr txBox="1"/>
      </xdr:nvSpPr>
      <xdr:spPr>
        <a:xfrm>
          <a:off x="1343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4" name="フローチャート : 判断 623"/>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98351</xdr:rowOff>
    </xdr:from>
    <xdr:ext cx="534377" cy="259045"/>
    <xdr:sp macro="" textlink="">
      <xdr:nvSpPr>
        <xdr:cNvPr id="625" name="テキスト ボックス 624"/>
        <xdr:cNvSpPr txBox="1"/>
      </xdr:nvSpPr>
      <xdr:spPr>
        <a:xfrm>
          <a:off x="12547111" y="12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51409</xdr:rowOff>
    </xdr:from>
    <xdr:to>
      <xdr:col>23</xdr:col>
      <xdr:colOff>568325</xdr:colOff>
      <xdr:row>78</xdr:row>
      <xdr:rowOff>153009</xdr:rowOff>
    </xdr:to>
    <xdr:sp macro="" textlink="">
      <xdr:nvSpPr>
        <xdr:cNvPr id="631" name="円/楕円 630"/>
        <xdr:cNvSpPr/>
      </xdr:nvSpPr>
      <xdr:spPr>
        <a:xfrm>
          <a:off x="162687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29836</xdr:rowOff>
    </xdr:from>
    <xdr:ext cx="534377" cy="259045"/>
    <xdr:sp macro="" textlink="">
      <xdr:nvSpPr>
        <xdr:cNvPr id="632" name="公債費該当値テキスト"/>
        <xdr:cNvSpPr txBox="1"/>
      </xdr:nvSpPr>
      <xdr:spPr>
        <a:xfrm>
          <a:off x="16370300" y="134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95850</xdr:rowOff>
    </xdr:from>
    <xdr:to>
      <xdr:col>22</xdr:col>
      <xdr:colOff>415925</xdr:colOff>
      <xdr:row>79</xdr:row>
      <xdr:rowOff>26000</xdr:rowOff>
    </xdr:to>
    <xdr:sp macro="" textlink="">
      <xdr:nvSpPr>
        <xdr:cNvPr id="633" name="円/楕円 632"/>
        <xdr:cNvSpPr/>
      </xdr:nvSpPr>
      <xdr:spPr>
        <a:xfrm>
          <a:off x="15430500" y="134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17127</xdr:rowOff>
    </xdr:from>
    <xdr:ext cx="534377" cy="259045"/>
    <xdr:sp macro="" textlink="">
      <xdr:nvSpPr>
        <xdr:cNvPr id="634" name="テキスト ボックス 633"/>
        <xdr:cNvSpPr txBox="1"/>
      </xdr:nvSpPr>
      <xdr:spPr>
        <a:xfrm>
          <a:off x="15214111" y="135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120904</xdr:rowOff>
    </xdr:from>
    <xdr:to>
      <xdr:col>21</xdr:col>
      <xdr:colOff>212725</xdr:colOff>
      <xdr:row>79</xdr:row>
      <xdr:rowOff>51054</xdr:rowOff>
    </xdr:to>
    <xdr:sp macro="" textlink="">
      <xdr:nvSpPr>
        <xdr:cNvPr id="635" name="円/楕円 634"/>
        <xdr:cNvSpPr/>
      </xdr:nvSpPr>
      <xdr:spPr>
        <a:xfrm>
          <a:off x="14541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42181</xdr:rowOff>
    </xdr:from>
    <xdr:ext cx="534377" cy="259045"/>
    <xdr:sp macro="" textlink="">
      <xdr:nvSpPr>
        <xdr:cNvPr id="636" name="テキスト ボックス 635"/>
        <xdr:cNvSpPr txBox="1"/>
      </xdr:nvSpPr>
      <xdr:spPr>
        <a:xfrm>
          <a:off x="14325111" y="13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19588</xdr:rowOff>
    </xdr:from>
    <xdr:to>
      <xdr:col>20</xdr:col>
      <xdr:colOff>9525</xdr:colOff>
      <xdr:row>78</xdr:row>
      <xdr:rowOff>121188</xdr:rowOff>
    </xdr:to>
    <xdr:sp macro="" textlink="">
      <xdr:nvSpPr>
        <xdr:cNvPr id="637" name="円/楕円 636"/>
        <xdr:cNvSpPr/>
      </xdr:nvSpPr>
      <xdr:spPr>
        <a:xfrm>
          <a:off x="13652500" y="133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112315</xdr:rowOff>
    </xdr:from>
    <xdr:ext cx="534377" cy="259045"/>
    <xdr:sp macro="" textlink="">
      <xdr:nvSpPr>
        <xdr:cNvPr id="638" name="テキスト ボックス 637"/>
        <xdr:cNvSpPr txBox="1"/>
      </xdr:nvSpPr>
      <xdr:spPr>
        <a:xfrm>
          <a:off x="13436111" y="134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156702</xdr:rowOff>
    </xdr:from>
    <xdr:to>
      <xdr:col>18</xdr:col>
      <xdr:colOff>492125</xdr:colOff>
      <xdr:row>78</xdr:row>
      <xdr:rowOff>86852</xdr:rowOff>
    </xdr:to>
    <xdr:sp macro="" textlink="">
      <xdr:nvSpPr>
        <xdr:cNvPr id="639" name="円/楕円 638"/>
        <xdr:cNvSpPr/>
      </xdr:nvSpPr>
      <xdr:spPr>
        <a:xfrm>
          <a:off x="12763500" y="133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77979</xdr:rowOff>
    </xdr:from>
    <xdr:ext cx="534377" cy="259045"/>
    <xdr:sp macro="" textlink="">
      <xdr:nvSpPr>
        <xdr:cNvPr id="640" name="テキスト ボックス 639"/>
        <xdr:cNvSpPr txBox="1"/>
      </xdr:nvSpPr>
      <xdr:spPr>
        <a:xfrm>
          <a:off x="12547111" y="13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1" name="直線コネクタ 65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2" name="テキスト ボックス 65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3" name="直線コネクタ 65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4" name="テキスト ボックス 65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5" name="直線コネクタ 65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6" name="テキスト ボックス 65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7" name="直線コネクタ 65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8" name="テキスト ボックス 65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9" name="直線コネクタ 65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0" name="テキスト ボックス 65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1" name="直線コネクタ 66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2" name="テキスト ボックス 66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66" name="直線コネクタ 665"/>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67"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68" name="直線コネクタ 667"/>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69"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0" name="直線コネクタ 669"/>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39802</xdr:rowOff>
    </xdr:from>
    <xdr:to>
      <xdr:col>23</xdr:col>
      <xdr:colOff>517525</xdr:colOff>
      <xdr:row>97</xdr:row>
      <xdr:rowOff>73504</xdr:rowOff>
    </xdr:to>
    <xdr:cxnSp macro="">
      <xdr:nvCxnSpPr>
        <xdr:cNvPr id="671" name="直線コネクタ 670"/>
        <xdr:cNvCxnSpPr/>
      </xdr:nvCxnSpPr>
      <xdr:spPr>
        <a:xfrm flipV="1">
          <a:off x="15481300" y="15641752"/>
          <a:ext cx="838200" cy="10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161543</xdr:rowOff>
    </xdr:from>
    <xdr:ext cx="534377" cy="259045"/>
    <xdr:sp macro="" textlink="">
      <xdr:nvSpPr>
        <xdr:cNvPr id="672" name="積立金平均値テキスト"/>
        <xdr:cNvSpPr txBox="1"/>
      </xdr:nvSpPr>
      <xdr:spPr>
        <a:xfrm>
          <a:off x="16370300" y="16449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3" name="フローチャート : 判断 672"/>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73504</xdr:rowOff>
    </xdr:from>
    <xdr:to>
      <xdr:col>22</xdr:col>
      <xdr:colOff>365125</xdr:colOff>
      <xdr:row>98</xdr:row>
      <xdr:rowOff>72296</xdr:rowOff>
    </xdr:to>
    <xdr:cxnSp macro="">
      <xdr:nvCxnSpPr>
        <xdr:cNvPr id="674" name="直線コネクタ 673"/>
        <xdr:cNvCxnSpPr/>
      </xdr:nvCxnSpPr>
      <xdr:spPr>
        <a:xfrm flipV="1">
          <a:off x="14592300" y="16704154"/>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117247</xdr:rowOff>
    </xdr:from>
    <xdr:to>
      <xdr:col>22</xdr:col>
      <xdr:colOff>415925</xdr:colOff>
      <xdr:row>96</xdr:row>
      <xdr:rowOff>47397</xdr:rowOff>
    </xdr:to>
    <xdr:sp macro="" textlink="">
      <xdr:nvSpPr>
        <xdr:cNvPr id="675" name="フローチャート : 判断 674"/>
        <xdr:cNvSpPr/>
      </xdr:nvSpPr>
      <xdr:spPr>
        <a:xfrm>
          <a:off x="15430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63924</xdr:rowOff>
    </xdr:from>
    <xdr:ext cx="534377" cy="259045"/>
    <xdr:sp macro="" textlink="">
      <xdr:nvSpPr>
        <xdr:cNvPr id="676" name="テキスト ボックス 675"/>
        <xdr:cNvSpPr txBox="1"/>
      </xdr:nvSpPr>
      <xdr:spPr>
        <a:xfrm>
          <a:off x="15214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113802</xdr:rowOff>
    </xdr:from>
    <xdr:to>
      <xdr:col>21</xdr:col>
      <xdr:colOff>161925</xdr:colOff>
      <xdr:row>98</xdr:row>
      <xdr:rowOff>72296</xdr:rowOff>
    </xdr:to>
    <xdr:cxnSp macro="">
      <xdr:nvCxnSpPr>
        <xdr:cNvPr id="677" name="直線コネクタ 676"/>
        <xdr:cNvCxnSpPr/>
      </xdr:nvCxnSpPr>
      <xdr:spPr>
        <a:xfrm>
          <a:off x="13703300" y="16744452"/>
          <a:ext cx="889000" cy="1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78" name="フローチャート : 判断 677"/>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79" name="テキスト ボックス 678"/>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128989</xdr:rowOff>
    </xdr:from>
    <xdr:to>
      <xdr:col>19</xdr:col>
      <xdr:colOff>644525</xdr:colOff>
      <xdr:row>97</xdr:row>
      <xdr:rowOff>113802</xdr:rowOff>
    </xdr:to>
    <xdr:cxnSp macro="">
      <xdr:nvCxnSpPr>
        <xdr:cNvPr id="680" name="直線コネクタ 679"/>
        <xdr:cNvCxnSpPr/>
      </xdr:nvCxnSpPr>
      <xdr:spPr>
        <a:xfrm>
          <a:off x="12814300" y="16416739"/>
          <a:ext cx="889000" cy="3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1" name="フローチャート : 判断 680"/>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2" name="テキスト ボックス 681"/>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3" name="フローチャート : 判断 682"/>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115006</xdr:rowOff>
    </xdr:from>
    <xdr:ext cx="534377" cy="259045"/>
    <xdr:sp macro="" textlink="">
      <xdr:nvSpPr>
        <xdr:cNvPr id="684" name="テキスト ボックス 683"/>
        <xdr:cNvSpPr txBox="1"/>
      </xdr:nvSpPr>
      <xdr:spPr>
        <a:xfrm>
          <a:off x="12547111" y="1657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160452</xdr:rowOff>
    </xdr:from>
    <xdr:to>
      <xdr:col>23</xdr:col>
      <xdr:colOff>568325</xdr:colOff>
      <xdr:row>91</xdr:row>
      <xdr:rowOff>90602</xdr:rowOff>
    </xdr:to>
    <xdr:sp macro="" textlink="">
      <xdr:nvSpPr>
        <xdr:cNvPr id="690" name="円/楕円 689"/>
        <xdr:cNvSpPr/>
      </xdr:nvSpPr>
      <xdr:spPr>
        <a:xfrm>
          <a:off x="16268700" y="15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113479</xdr:rowOff>
    </xdr:from>
    <xdr:ext cx="534377" cy="259045"/>
    <xdr:sp macro="" textlink="">
      <xdr:nvSpPr>
        <xdr:cNvPr id="691" name="積立金該当値テキスト"/>
        <xdr:cNvSpPr txBox="1"/>
      </xdr:nvSpPr>
      <xdr:spPr>
        <a:xfrm>
          <a:off x="16370300" y="155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22704</xdr:rowOff>
    </xdr:from>
    <xdr:to>
      <xdr:col>22</xdr:col>
      <xdr:colOff>415925</xdr:colOff>
      <xdr:row>97</xdr:row>
      <xdr:rowOff>124304</xdr:rowOff>
    </xdr:to>
    <xdr:sp macro="" textlink="">
      <xdr:nvSpPr>
        <xdr:cNvPr id="692" name="円/楕円 691"/>
        <xdr:cNvSpPr/>
      </xdr:nvSpPr>
      <xdr:spPr>
        <a:xfrm>
          <a:off x="15430500" y="166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115431</xdr:rowOff>
    </xdr:from>
    <xdr:ext cx="534377" cy="259045"/>
    <xdr:sp macro="" textlink="">
      <xdr:nvSpPr>
        <xdr:cNvPr id="693" name="テキスト ボックス 692"/>
        <xdr:cNvSpPr txBox="1"/>
      </xdr:nvSpPr>
      <xdr:spPr>
        <a:xfrm>
          <a:off x="15214111" y="16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21496</xdr:rowOff>
    </xdr:from>
    <xdr:to>
      <xdr:col>21</xdr:col>
      <xdr:colOff>212725</xdr:colOff>
      <xdr:row>98</xdr:row>
      <xdr:rowOff>123096</xdr:rowOff>
    </xdr:to>
    <xdr:sp macro="" textlink="">
      <xdr:nvSpPr>
        <xdr:cNvPr id="694" name="円/楕円 693"/>
        <xdr:cNvSpPr/>
      </xdr:nvSpPr>
      <xdr:spPr>
        <a:xfrm>
          <a:off x="14541500" y="168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114223</xdr:rowOff>
    </xdr:from>
    <xdr:ext cx="469744" cy="259045"/>
    <xdr:sp macro="" textlink="">
      <xdr:nvSpPr>
        <xdr:cNvPr id="695" name="テキスト ボックス 694"/>
        <xdr:cNvSpPr txBox="1"/>
      </xdr:nvSpPr>
      <xdr:spPr>
        <a:xfrm>
          <a:off x="14357427" y="169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63002</xdr:rowOff>
    </xdr:from>
    <xdr:to>
      <xdr:col>20</xdr:col>
      <xdr:colOff>9525</xdr:colOff>
      <xdr:row>97</xdr:row>
      <xdr:rowOff>164602</xdr:rowOff>
    </xdr:to>
    <xdr:sp macro="" textlink="">
      <xdr:nvSpPr>
        <xdr:cNvPr id="696" name="円/楕円 695"/>
        <xdr:cNvSpPr/>
      </xdr:nvSpPr>
      <xdr:spPr>
        <a:xfrm>
          <a:off x="13652500" y="166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155729</xdr:rowOff>
    </xdr:from>
    <xdr:ext cx="534377" cy="259045"/>
    <xdr:sp macro="" textlink="">
      <xdr:nvSpPr>
        <xdr:cNvPr id="697" name="テキスト ボックス 696"/>
        <xdr:cNvSpPr txBox="1"/>
      </xdr:nvSpPr>
      <xdr:spPr>
        <a:xfrm>
          <a:off x="13436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78189</xdr:rowOff>
    </xdr:from>
    <xdr:to>
      <xdr:col>18</xdr:col>
      <xdr:colOff>492125</xdr:colOff>
      <xdr:row>96</xdr:row>
      <xdr:rowOff>8339</xdr:rowOff>
    </xdr:to>
    <xdr:sp macro="" textlink="">
      <xdr:nvSpPr>
        <xdr:cNvPr id="698" name="円/楕円 697"/>
        <xdr:cNvSpPr/>
      </xdr:nvSpPr>
      <xdr:spPr>
        <a:xfrm>
          <a:off x="12763500" y="163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24866</xdr:rowOff>
    </xdr:from>
    <xdr:ext cx="534377" cy="259045"/>
    <xdr:sp macro="" textlink="">
      <xdr:nvSpPr>
        <xdr:cNvPr id="699" name="テキスト ボックス 698"/>
        <xdr:cNvSpPr txBox="1"/>
      </xdr:nvSpPr>
      <xdr:spPr>
        <a:xfrm>
          <a:off x="12547111" y="161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3" name="直線コネクタ 722"/>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26"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27" name="直線コネクタ 726"/>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149860</xdr:rowOff>
    </xdr:from>
    <xdr:to>
      <xdr:col>32</xdr:col>
      <xdr:colOff>187325</xdr:colOff>
      <xdr:row>38</xdr:row>
      <xdr:rowOff>155575</xdr:rowOff>
    </xdr:to>
    <xdr:cxnSp macro="">
      <xdr:nvCxnSpPr>
        <xdr:cNvPr id="728" name="直線コネクタ 727"/>
        <xdr:cNvCxnSpPr/>
      </xdr:nvCxnSpPr>
      <xdr:spPr>
        <a:xfrm>
          <a:off x="21323300" y="66649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29"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0" name="フローチャート : 判断 729"/>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147320</xdr:rowOff>
    </xdr:from>
    <xdr:to>
      <xdr:col>31</xdr:col>
      <xdr:colOff>34925</xdr:colOff>
      <xdr:row>38</xdr:row>
      <xdr:rowOff>149860</xdr:rowOff>
    </xdr:to>
    <xdr:cxnSp macro="">
      <xdr:nvCxnSpPr>
        <xdr:cNvPr id="731" name="直線コネクタ 730"/>
        <xdr:cNvCxnSpPr/>
      </xdr:nvCxnSpPr>
      <xdr:spPr>
        <a:xfrm>
          <a:off x="20434300" y="66624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51562</xdr:rowOff>
    </xdr:from>
    <xdr:to>
      <xdr:col>31</xdr:col>
      <xdr:colOff>85725</xdr:colOff>
      <xdr:row>37</xdr:row>
      <xdr:rowOff>153162</xdr:rowOff>
    </xdr:to>
    <xdr:sp macro="" textlink="">
      <xdr:nvSpPr>
        <xdr:cNvPr id="732" name="フローチャート : 判断 731"/>
        <xdr:cNvSpPr/>
      </xdr:nvSpPr>
      <xdr:spPr>
        <a:xfrm>
          <a:off x="21272500" y="63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169689</xdr:rowOff>
    </xdr:from>
    <xdr:ext cx="469744" cy="259045"/>
    <xdr:sp macro="" textlink="">
      <xdr:nvSpPr>
        <xdr:cNvPr id="733" name="テキスト ボックス 732"/>
        <xdr:cNvSpPr txBox="1"/>
      </xdr:nvSpPr>
      <xdr:spPr>
        <a:xfrm>
          <a:off x="21088427"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146177</xdr:rowOff>
    </xdr:from>
    <xdr:to>
      <xdr:col>29</xdr:col>
      <xdr:colOff>517525</xdr:colOff>
      <xdr:row>38</xdr:row>
      <xdr:rowOff>147320</xdr:rowOff>
    </xdr:to>
    <xdr:cxnSp macro="">
      <xdr:nvCxnSpPr>
        <xdr:cNvPr id="734" name="直線コネクタ 733"/>
        <xdr:cNvCxnSpPr/>
      </xdr:nvCxnSpPr>
      <xdr:spPr>
        <a:xfrm>
          <a:off x="19545300" y="66612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5" name="フローチャート : 判断 734"/>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36" name="テキスト ボックス 735"/>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146177</xdr:rowOff>
    </xdr:from>
    <xdr:to>
      <xdr:col>28</xdr:col>
      <xdr:colOff>314325</xdr:colOff>
      <xdr:row>38</xdr:row>
      <xdr:rowOff>166497</xdr:rowOff>
    </xdr:to>
    <xdr:cxnSp macro="">
      <xdr:nvCxnSpPr>
        <xdr:cNvPr id="737" name="直線コネクタ 736"/>
        <xdr:cNvCxnSpPr/>
      </xdr:nvCxnSpPr>
      <xdr:spPr>
        <a:xfrm flipV="1">
          <a:off x="18656300" y="666127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38" name="フローチャート : 判断 737"/>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39" name="テキスト ボックス 738"/>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0" name="フローチャート : 判断 739"/>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1" name="テキスト ボックス 740"/>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104775</xdr:rowOff>
    </xdr:from>
    <xdr:to>
      <xdr:col>32</xdr:col>
      <xdr:colOff>238125</xdr:colOff>
      <xdr:row>39</xdr:row>
      <xdr:rowOff>34925</xdr:rowOff>
    </xdr:to>
    <xdr:sp macro="" textlink="">
      <xdr:nvSpPr>
        <xdr:cNvPr id="747" name="円/楕円 746"/>
        <xdr:cNvSpPr/>
      </xdr:nvSpPr>
      <xdr:spPr>
        <a:xfrm>
          <a:off x="221107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19702</xdr:rowOff>
    </xdr:from>
    <xdr:ext cx="378565" cy="259045"/>
    <xdr:sp macro="" textlink="">
      <xdr:nvSpPr>
        <xdr:cNvPr id="748" name="投資及び出資金該当値テキスト"/>
        <xdr:cNvSpPr txBox="1"/>
      </xdr:nvSpPr>
      <xdr:spPr>
        <a:xfrm>
          <a:off x="22212300" y="65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99060</xdr:rowOff>
    </xdr:from>
    <xdr:to>
      <xdr:col>31</xdr:col>
      <xdr:colOff>85725</xdr:colOff>
      <xdr:row>39</xdr:row>
      <xdr:rowOff>29210</xdr:rowOff>
    </xdr:to>
    <xdr:sp macro="" textlink="">
      <xdr:nvSpPr>
        <xdr:cNvPr id="749" name="円/楕円 748"/>
        <xdr:cNvSpPr/>
      </xdr:nvSpPr>
      <xdr:spPr>
        <a:xfrm>
          <a:off x="21272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20337</xdr:rowOff>
    </xdr:from>
    <xdr:ext cx="378565" cy="259045"/>
    <xdr:sp macro="" textlink="">
      <xdr:nvSpPr>
        <xdr:cNvPr id="750" name="テキスト ボックス 749"/>
        <xdr:cNvSpPr txBox="1"/>
      </xdr:nvSpPr>
      <xdr:spPr>
        <a:xfrm>
          <a:off x="21134017" y="670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96520</xdr:rowOff>
    </xdr:from>
    <xdr:to>
      <xdr:col>29</xdr:col>
      <xdr:colOff>568325</xdr:colOff>
      <xdr:row>39</xdr:row>
      <xdr:rowOff>26670</xdr:rowOff>
    </xdr:to>
    <xdr:sp macro="" textlink="">
      <xdr:nvSpPr>
        <xdr:cNvPr id="751" name="円/楕円 750"/>
        <xdr:cNvSpPr/>
      </xdr:nvSpPr>
      <xdr:spPr>
        <a:xfrm>
          <a:off x="20383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17797</xdr:rowOff>
    </xdr:from>
    <xdr:ext cx="378565" cy="259045"/>
    <xdr:sp macro="" textlink="">
      <xdr:nvSpPr>
        <xdr:cNvPr id="752" name="テキスト ボックス 751"/>
        <xdr:cNvSpPr txBox="1"/>
      </xdr:nvSpPr>
      <xdr:spPr>
        <a:xfrm>
          <a:off x="20245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95377</xdr:rowOff>
    </xdr:from>
    <xdr:to>
      <xdr:col>28</xdr:col>
      <xdr:colOff>365125</xdr:colOff>
      <xdr:row>39</xdr:row>
      <xdr:rowOff>25527</xdr:rowOff>
    </xdr:to>
    <xdr:sp macro="" textlink="">
      <xdr:nvSpPr>
        <xdr:cNvPr id="753" name="円/楕円 752"/>
        <xdr:cNvSpPr/>
      </xdr:nvSpPr>
      <xdr:spPr>
        <a:xfrm>
          <a:off x="19494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16654</xdr:rowOff>
    </xdr:from>
    <xdr:ext cx="378565" cy="259045"/>
    <xdr:sp macro="" textlink="">
      <xdr:nvSpPr>
        <xdr:cNvPr id="754" name="テキスト ボックス 753"/>
        <xdr:cNvSpPr txBox="1"/>
      </xdr:nvSpPr>
      <xdr:spPr>
        <a:xfrm>
          <a:off x="19356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115697</xdr:rowOff>
    </xdr:from>
    <xdr:to>
      <xdr:col>27</xdr:col>
      <xdr:colOff>161925</xdr:colOff>
      <xdr:row>39</xdr:row>
      <xdr:rowOff>45847</xdr:rowOff>
    </xdr:to>
    <xdr:sp macro="" textlink="">
      <xdr:nvSpPr>
        <xdr:cNvPr id="755" name="円/楕円 754"/>
        <xdr:cNvSpPr/>
      </xdr:nvSpPr>
      <xdr:spPr>
        <a:xfrm>
          <a:off x="186055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36974</xdr:rowOff>
    </xdr:from>
    <xdr:ext cx="378565" cy="259045"/>
    <xdr:sp macro="" textlink="">
      <xdr:nvSpPr>
        <xdr:cNvPr id="756" name="テキスト ボックス 755"/>
        <xdr:cNvSpPr txBox="1"/>
      </xdr:nvSpPr>
      <xdr:spPr>
        <a:xfrm>
          <a:off x="18467017" y="672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8560</xdr:rowOff>
    </xdr:from>
    <xdr:to>
      <xdr:col>32</xdr:col>
      <xdr:colOff>186689</xdr:colOff>
      <xdr:row>59</xdr:row>
      <xdr:rowOff>40907</xdr:rowOff>
    </xdr:to>
    <xdr:cxnSp macro="">
      <xdr:nvCxnSpPr>
        <xdr:cNvPr id="780" name="直線コネクタ 779"/>
        <xdr:cNvCxnSpPr/>
      </xdr:nvCxnSpPr>
      <xdr:spPr>
        <a:xfrm flipV="1">
          <a:off x="22159595" y="8923960"/>
          <a:ext cx="1269" cy="1232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44734</xdr:rowOff>
    </xdr:from>
    <xdr:ext cx="313932" cy="259045"/>
    <xdr:sp macro="" textlink="">
      <xdr:nvSpPr>
        <xdr:cNvPr id="781" name="貸付金最小値テキスト"/>
        <xdr:cNvSpPr txBox="1"/>
      </xdr:nvSpPr>
      <xdr:spPr>
        <a:xfrm>
          <a:off x="22212300" y="101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59</xdr:row>
      <xdr:rowOff>40907</xdr:rowOff>
    </xdr:from>
    <xdr:to>
      <xdr:col>32</xdr:col>
      <xdr:colOff>276225</xdr:colOff>
      <xdr:row>59</xdr:row>
      <xdr:rowOff>40907</xdr:rowOff>
    </xdr:to>
    <xdr:cxnSp macro="">
      <xdr:nvCxnSpPr>
        <xdr:cNvPr id="782" name="直線コネクタ 781"/>
        <xdr:cNvCxnSpPr/>
      </xdr:nvCxnSpPr>
      <xdr:spPr>
        <a:xfrm>
          <a:off x="22072600" y="1015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126687</xdr:rowOff>
    </xdr:from>
    <xdr:ext cx="534377" cy="259045"/>
    <xdr:sp macro="" textlink="">
      <xdr:nvSpPr>
        <xdr:cNvPr id="783" name="貸付金最大値テキスト"/>
        <xdr:cNvSpPr txBox="1"/>
      </xdr:nvSpPr>
      <xdr:spPr>
        <a:xfrm>
          <a:off x="22212300" y="86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52</xdr:row>
      <xdr:rowOff>8560</xdr:rowOff>
    </xdr:from>
    <xdr:to>
      <xdr:col>32</xdr:col>
      <xdr:colOff>276225</xdr:colOff>
      <xdr:row>52</xdr:row>
      <xdr:rowOff>8560</xdr:rowOff>
    </xdr:to>
    <xdr:cxnSp macro="">
      <xdr:nvCxnSpPr>
        <xdr:cNvPr id="784" name="直線コネクタ 783"/>
        <xdr:cNvCxnSpPr/>
      </xdr:nvCxnSpPr>
      <xdr:spPr>
        <a:xfrm>
          <a:off x="22072600" y="89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138747</xdr:rowOff>
    </xdr:from>
    <xdr:to>
      <xdr:col>32</xdr:col>
      <xdr:colOff>187325</xdr:colOff>
      <xdr:row>52</xdr:row>
      <xdr:rowOff>8560</xdr:rowOff>
    </xdr:to>
    <xdr:cxnSp macro="">
      <xdr:nvCxnSpPr>
        <xdr:cNvPr id="785" name="直線コネクタ 784"/>
        <xdr:cNvCxnSpPr/>
      </xdr:nvCxnSpPr>
      <xdr:spPr>
        <a:xfrm>
          <a:off x="21323300" y="8882697"/>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77119</xdr:rowOff>
    </xdr:from>
    <xdr:ext cx="469744" cy="259045"/>
    <xdr:sp macro="" textlink="">
      <xdr:nvSpPr>
        <xdr:cNvPr id="786" name="貸付金平均値テキスト"/>
        <xdr:cNvSpPr txBox="1"/>
      </xdr:nvSpPr>
      <xdr:spPr>
        <a:xfrm>
          <a:off x="22212300" y="98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98692</xdr:rowOff>
    </xdr:from>
    <xdr:to>
      <xdr:col>32</xdr:col>
      <xdr:colOff>238125</xdr:colOff>
      <xdr:row>58</xdr:row>
      <xdr:rowOff>28842</xdr:rowOff>
    </xdr:to>
    <xdr:sp macro="" textlink="">
      <xdr:nvSpPr>
        <xdr:cNvPr id="787" name="フローチャート : 判断 786"/>
        <xdr:cNvSpPr/>
      </xdr:nvSpPr>
      <xdr:spPr>
        <a:xfrm>
          <a:off x="221107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135090</xdr:rowOff>
    </xdr:from>
    <xdr:to>
      <xdr:col>31</xdr:col>
      <xdr:colOff>34925</xdr:colOff>
      <xdr:row>51</xdr:row>
      <xdr:rowOff>138747</xdr:rowOff>
    </xdr:to>
    <xdr:cxnSp macro="">
      <xdr:nvCxnSpPr>
        <xdr:cNvPr id="788" name="直線コネクタ 787"/>
        <xdr:cNvCxnSpPr/>
      </xdr:nvCxnSpPr>
      <xdr:spPr>
        <a:xfrm>
          <a:off x="20434300" y="88790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91415</xdr:rowOff>
    </xdr:from>
    <xdr:to>
      <xdr:col>31</xdr:col>
      <xdr:colOff>85725</xdr:colOff>
      <xdr:row>58</xdr:row>
      <xdr:rowOff>21565</xdr:rowOff>
    </xdr:to>
    <xdr:sp macro="" textlink="">
      <xdr:nvSpPr>
        <xdr:cNvPr id="789" name="フローチャート : 判断 788"/>
        <xdr:cNvSpPr/>
      </xdr:nvSpPr>
      <xdr:spPr>
        <a:xfrm>
          <a:off x="21272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12692</xdr:rowOff>
    </xdr:from>
    <xdr:ext cx="469744" cy="259045"/>
    <xdr:sp macro="" textlink="">
      <xdr:nvSpPr>
        <xdr:cNvPr id="790" name="テキスト ボックス 789"/>
        <xdr:cNvSpPr txBox="1"/>
      </xdr:nvSpPr>
      <xdr:spPr>
        <a:xfrm>
          <a:off x="21088427"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77139</xdr:rowOff>
    </xdr:from>
    <xdr:to>
      <xdr:col>29</xdr:col>
      <xdr:colOff>517525</xdr:colOff>
      <xdr:row>51</xdr:row>
      <xdr:rowOff>135090</xdr:rowOff>
    </xdr:to>
    <xdr:cxnSp macro="">
      <xdr:nvCxnSpPr>
        <xdr:cNvPr id="791" name="直線コネクタ 790"/>
        <xdr:cNvCxnSpPr/>
      </xdr:nvCxnSpPr>
      <xdr:spPr>
        <a:xfrm>
          <a:off x="19545300" y="8821089"/>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128486</xdr:rowOff>
    </xdr:from>
    <xdr:to>
      <xdr:col>29</xdr:col>
      <xdr:colOff>568325</xdr:colOff>
      <xdr:row>58</xdr:row>
      <xdr:rowOff>58636</xdr:rowOff>
    </xdr:to>
    <xdr:sp macro="" textlink="">
      <xdr:nvSpPr>
        <xdr:cNvPr id="792" name="フローチャート : 判断 791"/>
        <xdr:cNvSpPr/>
      </xdr:nvSpPr>
      <xdr:spPr>
        <a:xfrm>
          <a:off x="20383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49763</xdr:rowOff>
    </xdr:from>
    <xdr:ext cx="469744" cy="259045"/>
    <xdr:sp macro="" textlink="">
      <xdr:nvSpPr>
        <xdr:cNvPr id="793" name="テキスト ボックス 792"/>
        <xdr:cNvSpPr txBox="1"/>
      </xdr:nvSpPr>
      <xdr:spPr>
        <a:xfrm>
          <a:off x="20199427"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12256</xdr:rowOff>
    </xdr:from>
    <xdr:to>
      <xdr:col>28</xdr:col>
      <xdr:colOff>314325</xdr:colOff>
      <xdr:row>51</xdr:row>
      <xdr:rowOff>77139</xdr:rowOff>
    </xdr:to>
    <xdr:cxnSp macro="">
      <xdr:nvCxnSpPr>
        <xdr:cNvPr id="794" name="直線コネクタ 793"/>
        <xdr:cNvCxnSpPr/>
      </xdr:nvCxnSpPr>
      <xdr:spPr>
        <a:xfrm>
          <a:off x="18656300" y="8756206"/>
          <a:ext cx="889000" cy="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102578</xdr:rowOff>
    </xdr:from>
    <xdr:to>
      <xdr:col>28</xdr:col>
      <xdr:colOff>365125</xdr:colOff>
      <xdr:row>58</xdr:row>
      <xdr:rowOff>32728</xdr:rowOff>
    </xdr:to>
    <xdr:sp macro="" textlink="">
      <xdr:nvSpPr>
        <xdr:cNvPr id="795" name="フローチャート : 判断 794"/>
        <xdr:cNvSpPr/>
      </xdr:nvSpPr>
      <xdr:spPr>
        <a:xfrm>
          <a:off x="19494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23855</xdr:rowOff>
    </xdr:from>
    <xdr:ext cx="469744" cy="259045"/>
    <xdr:sp macro="" textlink="">
      <xdr:nvSpPr>
        <xdr:cNvPr id="796" name="テキスト ボックス 795"/>
        <xdr:cNvSpPr txBox="1"/>
      </xdr:nvSpPr>
      <xdr:spPr>
        <a:xfrm>
          <a:off x="19310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96177</xdr:rowOff>
    </xdr:from>
    <xdr:to>
      <xdr:col>27</xdr:col>
      <xdr:colOff>161925</xdr:colOff>
      <xdr:row>58</xdr:row>
      <xdr:rowOff>26327</xdr:rowOff>
    </xdr:to>
    <xdr:sp macro="" textlink="">
      <xdr:nvSpPr>
        <xdr:cNvPr id="797" name="フローチャート : 判断 796"/>
        <xdr:cNvSpPr/>
      </xdr:nvSpPr>
      <xdr:spPr>
        <a:xfrm>
          <a:off x="18605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17454</xdr:rowOff>
    </xdr:from>
    <xdr:ext cx="469744" cy="259045"/>
    <xdr:sp macro="" textlink="">
      <xdr:nvSpPr>
        <xdr:cNvPr id="798" name="テキスト ボックス 797"/>
        <xdr:cNvSpPr txBox="1"/>
      </xdr:nvSpPr>
      <xdr:spPr>
        <a:xfrm>
          <a:off x="18421427" y="996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129210</xdr:rowOff>
    </xdr:from>
    <xdr:to>
      <xdr:col>32</xdr:col>
      <xdr:colOff>238125</xdr:colOff>
      <xdr:row>52</xdr:row>
      <xdr:rowOff>59360</xdr:rowOff>
    </xdr:to>
    <xdr:sp macro="" textlink="">
      <xdr:nvSpPr>
        <xdr:cNvPr id="804" name="円/楕円 803"/>
        <xdr:cNvSpPr/>
      </xdr:nvSpPr>
      <xdr:spPr>
        <a:xfrm>
          <a:off x="22110700" y="88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82237</xdr:rowOff>
    </xdr:from>
    <xdr:ext cx="534377" cy="259045"/>
    <xdr:sp macro="" textlink="">
      <xdr:nvSpPr>
        <xdr:cNvPr id="805" name="貸付金該当値テキスト"/>
        <xdr:cNvSpPr txBox="1"/>
      </xdr:nvSpPr>
      <xdr:spPr>
        <a:xfrm>
          <a:off x="22212300" y="88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87947</xdr:rowOff>
    </xdr:from>
    <xdr:to>
      <xdr:col>31</xdr:col>
      <xdr:colOff>85725</xdr:colOff>
      <xdr:row>52</xdr:row>
      <xdr:rowOff>18097</xdr:rowOff>
    </xdr:to>
    <xdr:sp macro="" textlink="">
      <xdr:nvSpPr>
        <xdr:cNvPr id="806" name="円/楕円 805"/>
        <xdr:cNvSpPr/>
      </xdr:nvSpPr>
      <xdr:spPr>
        <a:xfrm>
          <a:off x="21272500" y="88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34624</xdr:rowOff>
    </xdr:from>
    <xdr:ext cx="534377" cy="259045"/>
    <xdr:sp macro="" textlink="">
      <xdr:nvSpPr>
        <xdr:cNvPr id="807" name="テキスト ボックス 806"/>
        <xdr:cNvSpPr txBox="1"/>
      </xdr:nvSpPr>
      <xdr:spPr>
        <a:xfrm>
          <a:off x="21056111" y="86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84290</xdr:rowOff>
    </xdr:from>
    <xdr:to>
      <xdr:col>29</xdr:col>
      <xdr:colOff>568325</xdr:colOff>
      <xdr:row>52</xdr:row>
      <xdr:rowOff>14440</xdr:rowOff>
    </xdr:to>
    <xdr:sp macro="" textlink="">
      <xdr:nvSpPr>
        <xdr:cNvPr id="808" name="円/楕円 807"/>
        <xdr:cNvSpPr/>
      </xdr:nvSpPr>
      <xdr:spPr>
        <a:xfrm>
          <a:off x="20383500" y="8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30967</xdr:rowOff>
    </xdr:from>
    <xdr:ext cx="534377" cy="259045"/>
    <xdr:sp macro="" textlink="">
      <xdr:nvSpPr>
        <xdr:cNvPr id="809" name="テキスト ボックス 808"/>
        <xdr:cNvSpPr txBox="1"/>
      </xdr:nvSpPr>
      <xdr:spPr>
        <a:xfrm>
          <a:off x="20167111" y="8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33,621</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26339</xdr:rowOff>
    </xdr:from>
    <xdr:to>
      <xdr:col>28</xdr:col>
      <xdr:colOff>365125</xdr:colOff>
      <xdr:row>51</xdr:row>
      <xdr:rowOff>127939</xdr:rowOff>
    </xdr:to>
    <xdr:sp macro="" textlink="">
      <xdr:nvSpPr>
        <xdr:cNvPr id="810" name="円/楕円 809"/>
        <xdr:cNvSpPr/>
      </xdr:nvSpPr>
      <xdr:spPr>
        <a:xfrm>
          <a:off x="19494500" y="87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144466</xdr:rowOff>
    </xdr:from>
    <xdr:ext cx="534377" cy="259045"/>
    <xdr:sp macro="" textlink="">
      <xdr:nvSpPr>
        <xdr:cNvPr id="811" name="テキスト ボックス 810"/>
        <xdr:cNvSpPr txBox="1"/>
      </xdr:nvSpPr>
      <xdr:spPr>
        <a:xfrm>
          <a:off x="19278111" y="854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35,142</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132906</xdr:rowOff>
    </xdr:from>
    <xdr:to>
      <xdr:col>27</xdr:col>
      <xdr:colOff>161925</xdr:colOff>
      <xdr:row>51</xdr:row>
      <xdr:rowOff>63056</xdr:rowOff>
    </xdr:to>
    <xdr:sp macro="" textlink="">
      <xdr:nvSpPr>
        <xdr:cNvPr id="812" name="円/楕円 811"/>
        <xdr:cNvSpPr/>
      </xdr:nvSpPr>
      <xdr:spPr>
        <a:xfrm>
          <a:off x="18605500" y="87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79583</xdr:rowOff>
    </xdr:from>
    <xdr:ext cx="534377" cy="259045"/>
    <xdr:sp macro="" textlink="">
      <xdr:nvSpPr>
        <xdr:cNvPr id="813" name="テキスト ボックス 812"/>
        <xdr:cNvSpPr txBox="1"/>
      </xdr:nvSpPr>
      <xdr:spPr>
        <a:xfrm>
          <a:off x="18389111" y="84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4" name="テキスト ボックス 82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4" name="テキスト ボックス 83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6" name="テキスト ボックス 83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0" name="直線コネクタ 839"/>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1"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2" name="直線コネクタ 841"/>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3"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4" name="直線コネクタ 843"/>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77716</xdr:rowOff>
    </xdr:from>
    <xdr:to>
      <xdr:col>32</xdr:col>
      <xdr:colOff>187325</xdr:colOff>
      <xdr:row>77</xdr:row>
      <xdr:rowOff>129087</xdr:rowOff>
    </xdr:to>
    <xdr:cxnSp macro="">
      <xdr:nvCxnSpPr>
        <xdr:cNvPr id="845" name="直線コネクタ 844"/>
        <xdr:cNvCxnSpPr/>
      </xdr:nvCxnSpPr>
      <xdr:spPr>
        <a:xfrm flipV="1">
          <a:off x="21323300" y="13279366"/>
          <a:ext cx="8382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6"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7" name="フローチャート : 判断 846"/>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129087</xdr:rowOff>
    </xdr:from>
    <xdr:to>
      <xdr:col>31</xdr:col>
      <xdr:colOff>34925</xdr:colOff>
      <xdr:row>78</xdr:row>
      <xdr:rowOff>33761</xdr:rowOff>
    </xdr:to>
    <xdr:cxnSp macro="">
      <xdr:nvCxnSpPr>
        <xdr:cNvPr id="848" name="直線コネクタ 847"/>
        <xdr:cNvCxnSpPr/>
      </xdr:nvCxnSpPr>
      <xdr:spPr>
        <a:xfrm flipV="1">
          <a:off x="20434300" y="13330737"/>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102225</xdr:rowOff>
    </xdr:from>
    <xdr:to>
      <xdr:col>31</xdr:col>
      <xdr:colOff>85725</xdr:colOff>
      <xdr:row>77</xdr:row>
      <xdr:rowOff>32375</xdr:rowOff>
    </xdr:to>
    <xdr:sp macro="" textlink="">
      <xdr:nvSpPr>
        <xdr:cNvPr id="849" name="フローチャート : 判断 848"/>
        <xdr:cNvSpPr/>
      </xdr:nvSpPr>
      <xdr:spPr>
        <a:xfrm>
          <a:off x="212725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48901</xdr:rowOff>
    </xdr:from>
    <xdr:ext cx="534377" cy="259045"/>
    <xdr:sp macro="" textlink="">
      <xdr:nvSpPr>
        <xdr:cNvPr id="850" name="テキスト ボックス 849"/>
        <xdr:cNvSpPr txBox="1"/>
      </xdr:nvSpPr>
      <xdr:spPr>
        <a:xfrm>
          <a:off x="21056111" y="129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33761</xdr:rowOff>
    </xdr:from>
    <xdr:to>
      <xdr:col>29</xdr:col>
      <xdr:colOff>517525</xdr:colOff>
      <xdr:row>78</xdr:row>
      <xdr:rowOff>61748</xdr:rowOff>
    </xdr:to>
    <xdr:cxnSp macro="">
      <xdr:nvCxnSpPr>
        <xdr:cNvPr id="851" name="直線コネクタ 850"/>
        <xdr:cNvCxnSpPr/>
      </xdr:nvCxnSpPr>
      <xdr:spPr>
        <a:xfrm flipV="1">
          <a:off x="19545300" y="13406861"/>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2" name="フローチャート : 判断 851"/>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3" name="テキスト ボックス 852"/>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61748</xdr:rowOff>
    </xdr:from>
    <xdr:to>
      <xdr:col>28</xdr:col>
      <xdr:colOff>314325</xdr:colOff>
      <xdr:row>78</xdr:row>
      <xdr:rowOff>70369</xdr:rowOff>
    </xdr:to>
    <xdr:cxnSp macro="">
      <xdr:nvCxnSpPr>
        <xdr:cNvPr id="854" name="直線コネクタ 853"/>
        <xdr:cNvCxnSpPr/>
      </xdr:nvCxnSpPr>
      <xdr:spPr>
        <a:xfrm flipV="1">
          <a:off x="18656300" y="13434848"/>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5" name="フローチャート : 判断 854"/>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6" name="テキスト ボックス 855"/>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7" name="フローチャート : 判断 856"/>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58" name="テキスト ボックス 857"/>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26916</xdr:rowOff>
    </xdr:from>
    <xdr:to>
      <xdr:col>32</xdr:col>
      <xdr:colOff>238125</xdr:colOff>
      <xdr:row>77</xdr:row>
      <xdr:rowOff>128516</xdr:rowOff>
    </xdr:to>
    <xdr:sp macro="" textlink="">
      <xdr:nvSpPr>
        <xdr:cNvPr id="864" name="円/楕円 863"/>
        <xdr:cNvSpPr/>
      </xdr:nvSpPr>
      <xdr:spPr>
        <a:xfrm>
          <a:off x="221107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5343</xdr:rowOff>
    </xdr:from>
    <xdr:ext cx="534377" cy="259045"/>
    <xdr:sp macro="" textlink="">
      <xdr:nvSpPr>
        <xdr:cNvPr id="865" name="繰出金該当値テキスト"/>
        <xdr:cNvSpPr txBox="1"/>
      </xdr:nvSpPr>
      <xdr:spPr>
        <a:xfrm>
          <a:off x="22212300" y="1320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78287</xdr:rowOff>
    </xdr:from>
    <xdr:to>
      <xdr:col>31</xdr:col>
      <xdr:colOff>85725</xdr:colOff>
      <xdr:row>78</xdr:row>
      <xdr:rowOff>8437</xdr:rowOff>
    </xdr:to>
    <xdr:sp macro="" textlink="">
      <xdr:nvSpPr>
        <xdr:cNvPr id="866" name="円/楕円 865"/>
        <xdr:cNvSpPr/>
      </xdr:nvSpPr>
      <xdr:spPr>
        <a:xfrm>
          <a:off x="212725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171014</xdr:rowOff>
    </xdr:from>
    <xdr:ext cx="534377" cy="259045"/>
    <xdr:sp macro="" textlink="">
      <xdr:nvSpPr>
        <xdr:cNvPr id="867" name="テキスト ボックス 866"/>
        <xdr:cNvSpPr txBox="1"/>
      </xdr:nvSpPr>
      <xdr:spPr>
        <a:xfrm>
          <a:off x="21056111" y="133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154411</xdr:rowOff>
    </xdr:from>
    <xdr:to>
      <xdr:col>29</xdr:col>
      <xdr:colOff>568325</xdr:colOff>
      <xdr:row>78</xdr:row>
      <xdr:rowOff>84561</xdr:rowOff>
    </xdr:to>
    <xdr:sp macro="" textlink="">
      <xdr:nvSpPr>
        <xdr:cNvPr id="868" name="円/楕円 867"/>
        <xdr:cNvSpPr/>
      </xdr:nvSpPr>
      <xdr:spPr>
        <a:xfrm>
          <a:off x="20383500" y="133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75688</xdr:rowOff>
    </xdr:from>
    <xdr:ext cx="534377" cy="259045"/>
    <xdr:sp macro="" textlink="">
      <xdr:nvSpPr>
        <xdr:cNvPr id="869" name="テキスト ボックス 868"/>
        <xdr:cNvSpPr txBox="1"/>
      </xdr:nvSpPr>
      <xdr:spPr>
        <a:xfrm>
          <a:off x="20167111" y="134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10948</xdr:rowOff>
    </xdr:from>
    <xdr:to>
      <xdr:col>28</xdr:col>
      <xdr:colOff>365125</xdr:colOff>
      <xdr:row>78</xdr:row>
      <xdr:rowOff>112548</xdr:rowOff>
    </xdr:to>
    <xdr:sp macro="" textlink="">
      <xdr:nvSpPr>
        <xdr:cNvPr id="870" name="円/楕円 869"/>
        <xdr:cNvSpPr/>
      </xdr:nvSpPr>
      <xdr:spPr>
        <a:xfrm>
          <a:off x="194945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103675</xdr:rowOff>
    </xdr:from>
    <xdr:ext cx="534377" cy="259045"/>
    <xdr:sp macro="" textlink="">
      <xdr:nvSpPr>
        <xdr:cNvPr id="871" name="テキスト ボックス 870"/>
        <xdr:cNvSpPr txBox="1"/>
      </xdr:nvSpPr>
      <xdr:spPr>
        <a:xfrm>
          <a:off x="19278111" y="134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19569</xdr:rowOff>
    </xdr:from>
    <xdr:to>
      <xdr:col>27</xdr:col>
      <xdr:colOff>161925</xdr:colOff>
      <xdr:row>78</xdr:row>
      <xdr:rowOff>121169</xdr:rowOff>
    </xdr:to>
    <xdr:sp macro="" textlink="">
      <xdr:nvSpPr>
        <xdr:cNvPr id="872" name="円/楕円 871"/>
        <xdr:cNvSpPr/>
      </xdr:nvSpPr>
      <xdr:spPr>
        <a:xfrm>
          <a:off x="18605500" y="133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112296</xdr:rowOff>
    </xdr:from>
    <xdr:ext cx="534377" cy="259045"/>
    <xdr:sp macro="" textlink="">
      <xdr:nvSpPr>
        <xdr:cNvPr id="873" name="テキスト ボックス 872"/>
        <xdr:cNvSpPr txBox="1"/>
      </xdr:nvSpPr>
      <xdr:spPr>
        <a:xfrm>
          <a:off x="18389111" y="1348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人件費については、定員管理の徹底などにより、抑制されており、類似団体中最も低い順位となっている。公債費については、市債発行額の抑制に努めてきたことから、類似団体内においても低い順位となっている。</a:t>
          </a:r>
          <a:r>
            <a:rPr kumimoji="1" lang="ja-JP" altLang="en-US" sz="1300" b="0" i="0" baseline="0">
              <a:solidFill>
                <a:schemeClr val="dk1"/>
              </a:solidFill>
              <a:effectLst/>
              <a:latin typeface="+mn-lt"/>
              <a:ea typeface="+mn-ea"/>
              <a:cs typeface="+mn-cs"/>
            </a:rPr>
            <a:t>扶助費については、</a:t>
          </a:r>
          <a:r>
            <a:rPr kumimoji="1" lang="ja-JP" altLang="ja-JP" sz="1300">
              <a:solidFill>
                <a:schemeClr val="dk1"/>
              </a:solidFill>
              <a:effectLst/>
              <a:latin typeface="+mn-lt"/>
              <a:ea typeface="+mn-ea"/>
              <a:cs typeface="+mn-cs"/>
            </a:rPr>
            <a:t>子ども・子育て支援新制度による認定こども園給付費の増加や</a:t>
          </a:r>
          <a:r>
            <a:rPr kumimoji="1" lang="ja-JP" altLang="en-US" sz="1300">
              <a:solidFill>
                <a:schemeClr val="dk1"/>
              </a:solidFill>
              <a:effectLst/>
              <a:latin typeface="+mn-lt"/>
              <a:ea typeface="+mn-ea"/>
              <a:cs typeface="+mn-cs"/>
            </a:rPr>
            <a:t>こども</a:t>
          </a:r>
          <a:r>
            <a:rPr kumimoji="1" lang="ja-JP" altLang="ja-JP" sz="1300">
              <a:solidFill>
                <a:schemeClr val="dk1"/>
              </a:solidFill>
              <a:effectLst/>
              <a:latin typeface="+mn-lt"/>
              <a:ea typeface="+mn-ea"/>
              <a:cs typeface="+mn-cs"/>
            </a:rPr>
            <a:t>医療費助成、</a:t>
          </a:r>
          <a:r>
            <a:rPr kumimoji="1" lang="ja-JP" altLang="en-US" sz="1300">
              <a:solidFill>
                <a:schemeClr val="dk1"/>
              </a:solidFill>
              <a:effectLst/>
              <a:latin typeface="+mn-lt"/>
              <a:ea typeface="+mn-ea"/>
              <a:cs typeface="+mn-cs"/>
            </a:rPr>
            <a:t>障がい福祉</a:t>
          </a:r>
          <a:r>
            <a:rPr kumimoji="1" lang="ja-JP" altLang="ja-JP" sz="1300">
              <a:solidFill>
                <a:schemeClr val="dk1"/>
              </a:solidFill>
              <a:effectLst/>
              <a:latin typeface="+mn-lt"/>
              <a:ea typeface="+mn-ea"/>
              <a:cs typeface="+mn-cs"/>
            </a:rPr>
            <a:t>サービス</a:t>
          </a:r>
          <a:r>
            <a:rPr kumimoji="1" lang="ja-JP" altLang="en-US" sz="1300">
              <a:solidFill>
                <a:schemeClr val="dk1"/>
              </a:solidFill>
              <a:effectLst/>
              <a:latin typeface="+mn-lt"/>
              <a:ea typeface="+mn-ea"/>
              <a:cs typeface="+mn-cs"/>
            </a:rPr>
            <a:t>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により比率が上昇している</a:t>
          </a:r>
          <a:r>
            <a:rPr kumimoji="1" lang="ja-JP" altLang="en-US" sz="1300">
              <a:solidFill>
                <a:schemeClr val="dk1"/>
              </a:solidFill>
              <a:effectLst/>
              <a:latin typeface="+mn-lt"/>
              <a:ea typeface="+mn-ea"/>
              <a:cs typeface="+mn-cs"/>
            </a:rPr>
            <a:t>。積立金については、庁舎建設基金や公共施設整備基金等への積立金の増により、前年度と比較し住民一人当たり</a:t>
          </a:r>
          <a:r>
            <a:rPr kumimoji="1" lang="en-US" altLang="ja-JP" sz="1300">
              <a:solidFill>
                <a:schemeClr val="dk1"/>
              </a:solidFill>
              <a:effectLst/>
              <a:latin typeface="+mn-lt"/>
              <a:ea typeface="+mn-ea"/>
              <a:cs typeface="+mn-cs"/>
            </a:rPr>
            <a:t>32,532</a:t>
          </a:r>
          <a:r>
            <a:rPr kumimoji="1" lang="ja-JP" altLang="en-US" sz="1300">
              <a:solidFill>
                <a:schemeClr val="dk1"/>
              </a:solidFill>
              <a:effectLst/>
              <a:latin typeface="+mn-lt"/>
              <a:ea typeface="+mn-ea"/>
              <a:cs typeface="+mn-cs"/>
            </a:rPr>
            <a:t>円増加している。貸付金については、第</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セクターや土地区画整理組合への単年度運営貸付金が大きなウェートを占めており、類似団体中最も高い順位となっているが、いずれも年度内返済が確実に履行されており、適切に運用されている。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栃木県真岡市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81,057
77,880
167.34
36,143,588
34,397,248
1,427,526
17,648,131
24,073,778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26924</xdr:rowOff>
    </xdr:from>
    <xdr:to>
      <xdr:col>6</xdr:col>
      <xdr:colOff>511175</xdr:colOff>
      <xdr:row>36</xdr:row>
      <xdr:rowOff>8636</xdr:rowOff>
    </xdr:to>
    <xdr:cxnSp macro="">
      <xdr:nvCxnSpPr>
        <xdr:cNvPr id="61" name="直線コネクタ 60"/>
        <xdr:cNvCxnSpPr/>
      </xdr:nvCxnSpPr>
      <xdr:spPr>
        <a:xfrm>
          <a:off x="3797300" y="5684774"/>
          <a:ext cx="8382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33291</xdr:rowOff>
    </xdr:from>
    <xdr:ext cx="469744" cy="259045"/>
    <xdr:sp macro="" textlink="">
      <xdr:nvSpPr>
        <xdr:cNvPr id="62" name="議会費平均値テキスト"/>
        <xdr:cNvSpPr txBox="1"/>
      </xdr:nvSpPr>
      <xdr:spPr>
        <a:xfrm>
          <a:off x="4686300" y="569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88646</xdr:rowOff>
    </xdr:from>
    <xdr:to>
      <xdr:col>5</xdr:col>
      <xdr:colOff>358775</xdr:colOff>
      <xdr:row>33</xdr:row>
      <xdr:rowOff>26924</xdr:rowOff>
    </xdr:to>
    <xdr:cxnSp macro="">
      <xdr:nvCxnSpPr>
        <xdr:cNvPr id="64" name="直線コネクタ 63"/>
        <xdr:cNvCxnSpPr/>
      </xdr:nvCxnSpPr>
      <xdr:spPr>
        <a:xfrm>
          <a:off x="2908300" y="557504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24130</xdr:rowOff>
    </xdr:from>
    <xdr:to>
      <xdr:col>5</xdr:col>
      <xdr:colOff>409575</xdr:colOff>
      <xdr:row>33</xdr:row>
      <xdr:rowOff>125730</xdr:rowOff>
    </xdr:to>
    <xdr:sp macro="" textlink="">
      <xdr:nvSpPr>
        <xdr:cNvPr id="65" name="フローチャート : 判断 64"/>
        <xdr:cNvSpPr/>
      </xdr:nvSpPr>
      <xdr:spPr>
        <a:xfrm>
          <a:off x="3746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116857</xdr:rowOff>
    </xdr:from>
    <xdr:ext cx="469744" cy="259045"/>
    <xdr:sp macro="" textlink="">
      <xdr:nvSpPr>
        <xdr:cNvPr id="66" name="テキスト ボックス 65"/>
        <xdr:cNvSpPr txBox="1"/>
      </xdr:nvSpPr>
      <xdr:spPr>
        <a:xfrm>
          <a:off x="3562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88646</xdr:rowOff>
    </xdr:from>
    <xdr:to>
      <xdr:col>4</xdr:col>
      <xdr:colOff>155575</xdr:colOff>
      <xdr:row>33</xdr:row>
      <xdr:rowOff>106172</xdr:rowOff>
    </xdr:to>
    <xdr:cxnSp macro="">
      <xdr:nvCxnSpPr>
        <xdr:cNvPr id="67" name="直線コネクタ 66"/>
        <xdr:cNvCxnSpPr/>
      </xdr:nvCxnSpPr>
      <xdr:spPr>
        <a:xfrm flipV="1">
          <a:off x="2019300" y="5575046"/>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93997</xdr:rowOff>
    </xdr:from>
    <xdr:ext cx="469744" cy="259045"/>
    <xdr:sp macro="" textlink="">
      <xdr:nvSpPr>
        <xdr:cNvPr id="69" name="テキスト ボックス 68"/>
        <xdr:cNvSpPr txBox="1"/>
      </xdr:nvSpPr>
      <xdr:spPr>
        <a:xfrm>
          <a:off x="2673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106172</xdr:rowOff>
    </xdr:from>
    <xdr:to>
      <xdr:col>2</xdr:col>
      <xdr:colOff>638175</xdr:colOff>
      <xdr:row>34</xdr:row>
      <xdr:rowOff>151130</xdr:rowOff>
    </xdr:to>
    <xdr:cxnSp macro="">
      <xdr:nvCxnSpPr>
        <xdr:cNvPr id="70" name="直線コネクタ 69"/>
        <xdr:cNvCxnSpPr/>
      </xdr:nvCxnSpPr>
      <xdr:spPr>
        <a:xfrm flipV="1">
          <a:off x="1130300" y="5764022"/>
          <a:ext cx="889000" cy="2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2" name="テキスト ボックス 71"/>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78249</xdr:rowOff>
    </xdr:from>
    <xdr:ext cx="469744" cy="259045"/>
    <xdr:sp macro="" textlink="">
      <xdr:nvSpPr>
        <xdr:cNvPr id="74" name="テキスト ボックス 73"/>
        <xdr:cNvSpPr txBox="1"/>
      </xdr:nvSpPr>
      <xdr:spPr>
        <a:xfrm>
          <a:off x="895427"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129286</xdr:rowOff>
    </xdr:from>
    <xdr:to>
      <xdr:col>6</xdr:col>
      <xdr:colOff>561975</xdr:colOff>
      <xdr:row>36</xdr:row>
      <xdr:rowOff>59436</xdr:rowOff>
    </xdr:to>
    <xdr:sp macro="" textlink="">
      <xdr:nvSpPr>
        <xdr:cNvPr id="80" name="円/楕円 79"/>
        <xdr:cNvSpPr/>
      </xdr:nvSpPr>
      <xdr:spPr>
        <a:xfrm>
          <a:off x="45847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107713</xdr:rowOff>
    </xdr:from>
    <xdr:ext cx="469744" cy="259045"/>
    <xdr:sp macro="" textlink="">
      <xdr:nvSpPr>
        <xdr:cNvPr id="81" name="議会費該当値テキスト"/>
        <xdr:cNvSpPr txBox="1"/>
      </xdr:nvSpPr>
      <xdr:spPr>
        <a:xfrm>
          <a:off x="4686300"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147574</xdr:rowOff>
    </xdr:from>
    <xdr:to>
      <xdr:col>5</xdr:col>
      <xdr:colOff>409575</xdr:colOff>
      <xdr:row>33</xdr:row>
      <xdr:rowOff>77724</xdr:rowOff>
    </xdr:to>
    <xdr:sp macro="" textlink="">
      <xdr:nvSpPr>
        <xdr:cNvPr id="82" name="円/楕円 81"/>
        <xdr:cNvSpPr/>
      </xdr:nvSpPr>
      <xdr:spPr>
        <a:xfrm>
          <a:off x="3746500" y="56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94251</xdr:rowOff>
    </xdr:from>
    <xdr:ext cx="469744" cy="259045"/>
    <xdr:sp macro="" textlink="">
      <xdr:nvSpPr>
        <xdr:cNvPr id="83" name="テキスト ボックス 82"/>
        <xdr:cNvSpPr txBox="1"/>
      </xdr:nvSpPr>
      <xdr:spPr>
        <a:xfrm>
          <a:off x="3562427"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37846</xdr:rowOff>
    </xdr:from>
    <xdr:to>
      <xdr:col>4</xdr:col>
      <xdr:colOff>206375</xdr:colOff>
      <xdr:row>32</xdr:row>
      <xdr:rowOff>139446</xdr:rowOff>
    </xdr:to>
    <xdr:sp macro="" textlink="">
      <xdr:nvSpPr>
        <xdr:cNvPr id="84" name="円/楕円 83"/>
        <xdr:cNvSpPr/>
      </xdr:nvSpPr>
      <xdr:spPr>
        <a:xfrm>
          <a:off x="2857500" y="55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155973</xdr:rowOff>
    </xdr:from>
    <xdr:ext cx="469744" cy="259045"/>
    <xdr:sp macro="" textlink="">
      <xdr:nvSpPr>
        <xdr:cNvPr id="85" name="テキスト ボックス 84"/>
        <xdr:cNvSpPr txBox="1"/>
      </xdr:nvSpPr>
      <xdr:spPr>
        <a:xfrm>
          <a:off x="2673427" y="52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55372</xdr:rowOff>
    </xdr:from>
    <xdr:to>
      <xdr:col>3</xdr:col>
      <xdr:colOff>3175</xdr:colOff>
      <xdr:row>33</xdr:row>
      <xdr:rowOff>156972</xdr:rowOff>
    </xdr:to>
    <xdr:sp macro="" textlink="">
      <xdr:nvSpPr>
        <xdr:cNvPr id="86" name="円/楕円 85"/>
        <xdr:cNvSpPr/>
      </xdr:nvSpPr>
      <xdr:spPr>
        <a:xfrm>
          <a:off x="1968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2049</xdr:rowOff>
    </xdr:from>
    <xdr:ext cx="469744" cy="259045"/>
    <xdr:sp macro="" textlink="">
      <xdr:nvSpPr>
        <xdr:cNvPr id="87" name="テキスト ボックス 86"/>
        <xdr:cNvSpPr txBox="1"/>
      </xdr:nvSpPr>
      <xdr:spPr>
        <a:xfrm>
          <a:off x="1784427"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100330</xdr:rowOff>
    </xdr:from>
    <xdr:to>
      <xdr:col>1</xdr:col>
      <xdr:colOff>485775</xdr:colOff>
      <xdr:row>35</xdr:row>
      <xdr:rowOff>30480</xdr:rowOff>
    </xdr:to>
    <xdr:sp macro="" textlink="">
      <xdr:nvSpPr>
        <xdr:cNvPr id="88" name="円/楕円 87"/>
        <xdr:cNvSpPr/>
      </xdr:nvSpPr>
      <xdr:spPr>
        <a:xfrm>
          <a:off x="1079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21607</xdr:rowOff>
    </xdr:from>
    <xdr:ext cx="469744" cy="259045"/>
    <xdr:sp macro="" textlink="">
      <xdr:nvSpPr>
        <xdr:cNvPr id="89" name="テキスト ボックス 88"/>
        <xdr:cNvSpPr txBox="1"/>
      </xdr:nvSpPr>
      <xdr:spPr>
        <a:xfrm>
          <a:off x="895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9627</xdr:rowOff>
    </xdr:from>
    <xdr:to>
      <xdr:col>6</xdr:col>
      <xdr:colOff>510540</xdr:colOff>
      <xdr:row>59</xdr:row>
      <xdr:rowOff>100438</xdr:rowOff>
    </xdr:to>
    <xdr:cxnSp macro="">
      <xdr:nvCxnSpPr>
        <xdr:cNvPr id="114" name="直線コネクタ 113"/>
        <xdr:cNvCxnSpPr/>
      </xdr:nvCxnSpPr>
      <xdr:spPr>
        <a:xfrm flipV="1">
          <a:off x="4633595" y="8582127"/>
          <a:ext cx="1270" cy="163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104265</xdr:rowOff>
    </xdr:from>
    <xdr:ext cx="534377" cy="259045"/>
    <xdr:sp macro="" textlink="">
      <xdr:nvSpPr>
        <xdr:cNvPr id="115" name="総務費最小値テキスト"/>
        <xdr:cNvSpPr txBox="1"/>
      </xdr:nvSpPr>
      <xdr:spPr>
        <a:xfrm>
          <a:off x="4686300" y="1021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59</xdr:row>
      <xdr:rowOff>100438</xdr:rowOff>
    </xdr:from>
    <xdr:to>
      <xdr:col>6</xdr:col>
      <xdr:colOff>600075</xdr:colOff>
      <xdr:row>59</xdr:row>
      <xdr:rowOff>100438</xdr:rowOff>
    </xdr:to>
    <xdr:cxnSp macro="">
      <xdr:nvCxnSpPr>
        <xdr:cNvPr id="116" name="直線コネクタ 115"/>
        <xdr:cNvCxnSpPr/>
      </xdr:nvCxnSpPr>
      <xdr:spPr>
        <a:xfrm>
          <a:off x="4546600" y="1021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127754</xdr:rowOff>
    </xdr:from>
    <xdr:ext cx="599010" cy="259045"/>
    <xdr:sp macro="" textlink="">
      <xdr:nvSpPr>
        <xdr:cNvPr id="117" name="総務費最大値テキスト"/>
        <xdr:cNvSpPr txBox="1"/>
      </xdr:nvSpPr>
      <xdr:spPr>
        <a:xfrm>
          <a:off x="4686300" y="83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50</xdr:row>
      <xdr:rowOff>9627</xdr:rowOff>
    </xdr:from>
    <xdr:to>
      <xdr:col>6</xdr:col>
      <xdr:colOff>600075</xdr:colOff>
      <xdr:row>50</xdr:row>
      <xdr:rowOff>9627</xdr:rowOff>
    </xdr:to>
    <xdr:cxnSp macro="">
      <xdr:nvCxnSpPr>
        <xdr:cNvPr id="118" name="直線コネクタ 117"/>
        <xdr:cNvCxnSpPr/>
      </xdr:nvCxnSpPr>
      <xdr:spPr>
        <a:xfrm>
          <a:off x="4546600" y="858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154959</xdr:rowOff>
    </xdr:from>
    <xdr:to>
      <xdr:col>6</xdr:col>
      <xdr:colOff>511175</xdr:colOff>
      <xdr:row>56</xdr:row>
      <xdr:rowOff>154787</xdr:rowOff>
    </xdr:to>
    <xdr:cxnSp macro="">
      <xdr:nvCxnSpPr>
        <xdr:cNvPr id="119" name="直線コネクタ 118"/>
        <xdr:cNvCxnSpPr/>
      </xdr:nvCxnSpPr>
      <xdr:spPr>
        <a:xfrm flipV="1">
          <a:off x="3797300" y="9413259"/>
          <a:ext cx="838200" cy="3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76166</xdr:rowOff>
    </xdr:from>
    <xdr:ext cx="534377" cy="259045"/>
    <xdr:sp macro="" textlink="">
      <xdr:nvSpPr>
        <xdr:cNvPr id="120" name="総務費平均値テキスト"/>
        <xdr:cNvSpPr txBox="1"/>
      </xdr:nvSpPr>
      <xdr:spPr>
        <a:xfrm>
          <a:off x="4686300" y="9505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97739</xdr:rowOff>
    </xdr:from>
    <xdr:to>
      <xdr:col>6</xdr:col>
      <xdr:colOff>561975</xdr:colOff>
      <xdr:row>56</xdr:row>
      <xdr:rowOff>27889</xdr:rowOff>
    </xdr:to>
    <xdr:sp macro="" textlink="">
      <xdr:nvSpPr>
        <xdr:cNvPr id="121" name="フローチャート : 判断 120"/>
        <xdr:cNvSpPr/>
      </xdr:nvSpPr>
      <xdr:spPr>
        <a:xfrm>
          <a:off x="45847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154787</xdr:rowOff>
    </xdr:from>
    <xdr:to>
      <xdr:col>5</xdr:col>
      <xdr:colOff>358775</xdr:colOff>
      <xdr:row>57</xdr:row>
      <xdr:rowOff>141853</xdr:rowOff>
    </xdr:to>
    <xdr:cxnSp macro="">
      <xdr:nvCxnSpPr>
        <xdr:cNvPr id="122" name="直線コネクタ 121"/>
        <xdr:cNvCxnSpPr/>
      </xdr:nvCxnSpPr>
      <xdr:spPr>
        <a:xfrm flipV="1">
          <a:off x="2908300" y="9755987"/>
          <a:ext cx="889000" cy="1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83242</xdr:rowOff>
    </xdr:from>
    <xdr:to>
      <xdr:col>5</xdr:col>
      <xdr:colOff>409575</xdr:colOff>
      <xdr:row>56</xdr:row>
      <xdr:rowOff>13392</xdr:rowOff>
    </xdr:to>
    <xdr:sp macro="" textlink="">
      <xdr:nvSpPr>
        <xdr:cNvPr id="123" name="フローチャート : 判断 122"/>
        <xdr:cNvSpPr/>
      </xdr:nvSpPr>
      <xdr:spPr>
        <a:xfrm>
          <a:off x="3746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29919</xdr:rowOff>
    </xdr:from>
    <xdr:ext cx="534377" cy="259045"/>
    <xdr:sp macro="" textlink="">
      <xdr:nvSpPr>
        <xdr:cNvPr id="124" name="テキスト ボックス 123"/>
        <xdr:cNvSpPr txBox="1"/>
      </xdr:nvSpPr>
      <xdr:spPr>
        <a:xfrm>
          <a:off x="3530111" y="92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78207</xdr:rowOff>
    </xdr:from>
    <xdr:to>
      <xdr:col>4</xdr:col>
      <xdr:colOff>155575</xdr:colOff>
      <xdr:row>57</xdr:row>
      <xdr:rowOff>141853</xdr:rowOff>
    </xdr:to>
    <xdr:cxnSp macro="">
      <xdr:nvCxnSpPr>
        <xdr:cNvPr id="125" name="直線コネクタ 124"/>
        <xdr:cNvCxnSpPr/>
      </xdr:nvCxnSpPr>
      <xdr:spPr>
        <a:xfrm>
          <a:off x="2019300" y="9507957"/>
          <a:ext cx="889000" cy="40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67069</xdr:rowOff>
    </xdr:from>
    <xdr:to>
      <xdr:col>4</xdr:col>
      <xdr:colOff>206375</xdr:colOff>
      <xdr:row>56</xdr:row>
      <xdr:rowOff>168669</xdr:rowOff>
    </xdr:to>
    <xdr:sp macro="" textlink="">
      <xdr:nvSpPr>
        <xdr:cNvPr id="126" name="フローチャート : 判断 125"/>
        <xdr:cNvSpPr/>
      </xdr:nvSpPr>
      <xdr:spPr>
        <a:xfrm>
          <a:off x="2857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13746</xdr:rowOff>
    </xdr:from>
    <xdr:ext cx="534377" cy="259045"/>
    <xdr:sp macro="" textlink="">
      <xdr:nvSpPr>
        <xdr:cNvPr id="127" name="テキスト ボックス 126"/>
        <xdr:cNvSpPr txBox="1"/>
      </xdr:nvSpPr>
      <xdr:spPr>
        <a:xfrm>
          <a:off x="2641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78207</xdr:rowOff>
    </xdr:from>
    <xdr:to>
      <xdr:col>2</xdr:col>
      <xdr:colOff>638175</xdr:colOff>
      <xdr:row>56</xdr:row>
      <xdr:rowOff>58566</xdr:rowOff>
    </xdr:to>
    <xdr:cxnSp macro="">
      <xdr:nvCxnSpPr>
        <xdr:cNvPr id="128" name="直線コネクタ 127"/>
        <xdr:cNvCxnSpPr/>
      </xdr:nvCxnSpPr>
      <xdr:spPr>
        <a:xfrm flipV="1">
          <a:off x="1130300" y="9507957"/>
          <a:ext cx="889000" cy="15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8013</xdr:rowOff>
    </xdr:from>
    <xdr:to>
      <xdr:col>3</xdr:col>
      <xdr:colOff>3175</xdr:colOff>
      <xdr:row>56</xdr:row>
      <xdr:rowOff>109613</xdr:rowOff>
    </xdr:to>
    <xdr:sp macro="" textlink="">
      <xdr:nvSpPr>
        <xdr:cNvPr id="129" name="フローチャート : 判断 128"/>
        <xdr:cNvSpPr/>
      </xdr:nvSpPr>
      <xdr:spPr>
        <a:xfrm>
          <a:off x="1968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100740</xdr:rowOff>
    </xdr:from>
    <xdr:ext cx="534377" cy="259045"/>
    <xdr:sp macro="" textlink="">
      <xdr:nvSpPr>
        <xdr:cNvPr id="130" name="テキスト ボックス 129"/>
        <xdr:cNvSpPr txBox="1"/>
      </xdr:nvSpPr>
      <xdr:spPr>
        <a:xfrm>
          <a:off x="1752111" y="97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121418</xdr:rowOff>
    </xdr:from>
    <xdr:to>
      <xdr:col>1</xdr:col>
      <xdr:colOff>485775</xdr:colOff>
      <xdr:row>57</xdr:row>
      <xdr:rowOff>51568</xdr:rowOff>
    </xdr:to>
    <xdr:sp macro="" textlink="">
      <xdr:nvSpPr>
        <xdr:cNvPr id="131" name="フローチャート : 判断 130"/>
        <xdr:cNvSpPr/>
      </xdr:nvSpPr>
      <xdr:spPr>
        <a:xfrm>
          <a:off x="1079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42695</xdr:rowOff>
    </xdr:from>
    <xdr:ext cx="534377" cy="259045"/>
    <xdr:sp macro="" textlink="">
      <xdr:nvSpPr>
        <xdr:cNvPr id="132" name="テキスト ボックス 131"/>
        <xdr:cNvSpPr txBox="1"/>
      </xdr:nvSpPr>
      <xdr:spPr>
        <a:xfrm>
          <a:off x="863111" y="98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104159</xdr:rowOff>
    </xdr:from>
    <xdr:to>
      <xdr:col>6</xdr:col>
      <xdr:colOff>561975</xdr:colOff>
      <xdr:row>55</xdr:row>
      <xdr:rowOff>34309</xdr:rowOff>
    </xdr:to>
    <xdr:sp macro="" textlink="">
      <xdr:nvSpPr>
        <xdr:cNvPr id="138" name="円/楕円 137"/>
        <xdr:cNvSpPr/>
      </xdr:nvSpPr>
      <xdr:spPr>
        <a:xfrm>
          <a:off x="4584700" y="93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127036</xdr:rowOff>
    </xdr:from>
    <xdr:ext cx="534377" cy="259045"/>
    <xdr:sp macro="" textlink="">
      <xdr:nvSpPr>
        <xdr:cNvPr id="139" name="総務費該当値テキスト"/>
        <xdr:cNvSpPr txBox="1"/>
      </xdr:nvSpPr>
      <xdr:spPr>
        <a:xfrm>
          <a:off x="4686300" y="92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103987</xdr:rowOff>
    </xdr:from>
    <xdr:to>
      <xdr:col>5</xdr:col>
      <xdr:colOff>409575</xdr:colOff>
      <xdr:row>57</xdr:row>
      <xdr:rowOff>34137</xdr:rowOff>
    </xdr:to>
    <xdr:sp macro="" textlink="">
      <xdr:nvSpPr>
        <xdr:cNvPr id="140" name="円/楕円 139"/>
        <xdr:cNvSpPr/>
      </xdr:nvSpPr>
      <xdr:spPr>
        <a:xfrm>
          <a:off x="3746500" y="97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25264</xdr:rowOff>
    </xdr:from>
    <xdr:ext cx="534377" cy="259045"/>
    <xdr:sp macro="" textlink="">
      <xdr:nvSpPr>
        <xdr:cNvPr id="141" name="テキスト ボックス 140"/>
        <xdr:cNvSpPr txBox="1"/>
      </xdr:nvSpPr>
      <xdr:spPr>
        <a:xfrm>
          <a:off x="3530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91053</xdr:rowOff>
    </xdr:from>
    <xdr:to>
      <xdr:col>4</xdr:col>
      <xdr:colOff>206375</xdr:colOff>
      <xdr:row>58</xdr:row>
      <xdr:rowOff>21203</xdr:rowOff>
    </xdr:to>
    <xdr:sp macro="" textlink="">
      <xdr:nvSpPr>
        <xdr:cNvPr id="142" name="円/楕円 141"/>
        <xdr:cNvSpPr/>
      </xdr:nvSpPr>
      <xdr:spPr>
        <a:xfrm>
          <a:off x="2857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12330</xdr:rowOff>
    </xdr:from>
    <xdr:ext cx="534377" cy="259045"/>
    <xdr:sp macro="" textlink="">
      <xdr:nvSpPr>
        <xdr:cNvPr id="143" name="テキスト ボックス 142"/>
        <xdr:cNvSpPr txBox="1"/>
      </xdr:nvSpPr>
      <xdr:spPr>
        <a:xfrm>
          <a:off x="2641111" y="99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27407</xdr:rowOff>
    </xdr:from>
    <xdr:to>
      <xdr:col>3</xdr:col>
      <xdr:colOff>3175</xdr:colOff>
      <xdr:row>55</xdr:row>
      <xdr:rowOff>129007</xdr:rowOff>
    </xdr:to>
    <xdr:sp macro="" textlink="">
      <xdr:nvSpPr>
        <xdr:cNvPr id="144" name="円/楕円 143"/>
        <xdr:cNvSpPr/>
      </xdr:nvSpPr>
      <xdr:spPr>
        <a:xfrm>
          <a:off x="19685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145534</xdr:rowOff>
    </xdr:from>
    <xdr:ext cx="534377" cy="259045"/>
    <xdr:sp macro="" textlink="">
      <xdr:nvSpPr>
        <xdr:cNvPr id="145" name="テキスト ボックス 144"/>
        <xdr:cNvSpPr txBox="1"/>
      </xdr:nvSpPr>
      <xdr:spPr>
        <a:xfrm>
          <a:off x="1752111" y="92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7766</xdr:rowOff>
    </xdr:from>
    <xdr:to>
      <xdr:col>1</xdr:col>
      <xdr:colOff>485775</xdr:colOff>
      <xdr:row>56</xdr:row>
      <xdr:rowOff>109366</xdr:rowOff>
    </xdr:to>
    <xdr:sp macro="" textlink="">
      <xdr:nvSpPr>
        <xdr:cNvPr id="146" name="円/楕円 145"/>
        <xdr:cNvSpPr/>
      </xdr:nvSpPr>
      <xdr:spPr>
        <a:xfrm>
          <a:off x="1079500" y="96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125893</xdr:rowOff>
    </xdr:from>
    <xdr:ext cx="534377" cy="259045"/>
    <xdr:sp macro="" textlink="">
      <xdr:nvSpPr>
        <xdr:cNvPr id="147" name="テキスト ボックス 146"/>
        <xdr:cNvSpPr txBox="1"/>
      </xdr:nvSpPr>
      <xdr:spPr>
        <a:xfrm>
          <a:off x="863111" y="93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0" name="直線コネクタ 169"/>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1"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2" name="直線コネクタ 171"/>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3"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4" name="直線コネクタ 173"/>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15168</xdr:rowOff>
    </xdr:from>
    <xdr:to>
      <xdr:col>6</xdr:col>
      <xdr:colOff>511175</xdr:colOff>
      <xdr:row>78</xdr:row>
      <xdr:rowOff>50354</xdr:rowOff>
    </xdr:to>
    <xdr:cxnSp macro="">
      <xdr:nvCxnSpPr>
        <xdr:cNvPr id="175" name="直線コネクタ 174"/>
        <xdr:cNvCxnSpPr/>
      </xdr:nvCxnSpPr>
      <xdr:spPr>
        <a:xfrm flipV="1">
          <a:off x="3797300" y="13388268"/>
          <a:ext cx="8382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6"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7" name="フローチャート : 判断 176"/>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50354</xdr:rowOff>
    </xdr:from>
    <xdr:to>
      <xdr:col>5</xdr:col>
      <xdr:colOff>358775</xdr:colOff>
      <xdr:row>78</xdr:row>
      <xdr:rowOff>87703</xdr:rowOff>
    </xdr:to>
    <xdr:cxnSp macro="">
      <xdr:nvCxnSpPr>
        <xdr:cNvPr id="178" name="直線コネクタ 177"/>
        <xdr:cNvCxnSpPr/>
      </xdr:nvCxnSpPr>
      <xdr:spPr>
        <a:xfrm flipV="1">
          <a:off x="2908300" y="13423454"/>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12471</xdr:rowOff>
    </xdr:from>
    <xdr:to>
      <xdr:col>5</xdr:col>
      <xdr:colOff>409575</xdr:colOff>
      <xdr:row>77</xdr:row>
      <xdr:rowOff>114071</xdr:rowOff>
    </xdr:to>
    <xdr:sp macro="" textlink="">
      <xdr:nvSpPr>
        <xdr:cNvPr id="179" name="フローチャート : 判断 178"/>
        <xdr:cNvSpPr/>
      </xdr:nvSpPr>
      <xdr:spPr>
        <a:xfrm>
          <a:off x="37465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130598</xdr:rowOff>
    </xdr:from>
    <xdr:ext cx="599010" cy="259045"/>
    <xdr:sp macro="" textlink="">
      <xdr:nvSpPr>
        <xdr:cNvPr id="180" name="テキスト ボックス 179"/>
        <xdr:cNvSpPr txBox="1"/>
      </xdr:nvSpPr>
      <xdr:spPr>
        <a:xfrm>
          <a:off x="3497794" y="1298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87703</xdr:rowOff>
    </xdr:from>
    <xdr:to>
      <xdr:col>4</xdr:col>
      <xdr:colOff>155575</xdr:colOff>
      <xdr:row>78</xdr:row>
      <xdr:rowOff>127845</xdr:rowOff>
    </xdr:to>
    <xdr:cxnSp macro="">
      <xdr:nvCxnSpPr>
        <xdr:cNvPr id="181" name="直線コネクタ 180"/>
        <xdr:cNvCxnSpPr/>
      </xdr:nvCxnSpPr>
      <xdr:spPr>
        <a:xfrm flipV="1">
          <a:off x="2019300" y="13460803"/>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2" name="フローチャート : 判断 181"/>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3" name="テキスト ボックス 182"/>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127845</xdr:rowOff>
    </xdr:from>
    <xdr:to>
      <xdr:col>2</xdr:col>
      <xdr:colOff>638175</xdr:colOff>
      <xdr:row>78</xdr:row>
      <xdr:rowOff>134181</xdr:rowOff>
    </xdr:to>
    <xdr:cxnSp macro="">
      <xdr:nvCxnSpPr>
        <xdr:cNvPr id="184" name="直線コネクタ 183"/>
        <xdr:cNvCxnSpPr/>
      </xdr:nvCxnSpPr>
      <xdr:spPr>
        <a:xfrm flipV="1">
          <a:off x="1130300" y="13500945"/>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5" name="フローチャート : 判断 184"/>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6" name="テキスト ボックス 185"/>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7" name="フローチャート : 判断 186"/>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88" name="テキスト ボックス 187"/>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135818</xdr:rowOff>
    </xdr:from>
    <xdr:to>
      <xdr:col>6</xdr:col>
      <xdr:colOff>561975</xdr:colOff>
      <xdr:row>78</xdr:row>
      <xdr:rowOff>65968</xdr:rowOff>
    </xdr:to>
    <xdr:sp macro="" textlink="">
      <xdr:nvSpPr>
        <xdr:cNvPr id="194" name="円/楕円 193"/>
        <xdr:cNvSpPr/>
      </xdr:nvSpPr>
      <xdr:spPr>
        <a:xfrm>
          <a:off x="4584700" y="133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50745</xdr:rowOff>
    </xdr:from>
    <xdr:ext cx="599010" cy="259045"/>
    <xdr:sp macro="" textlink="">
      <xdr:nvSpPr>
        <xdr:cNvPr id="195" name="民生費該当値テキスト"/>
        <xdr:cNvSpPr txBox="1"/>
      </xdr:nvSpPr>
      <xdr:spPr>
        <a:xfrm>
          <a:off x="4686300" y="132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171004</xdr:rowOff>
    </xdr:from>
    <xdr:to>
      <xdr:col>5</xdr:col>
      <xdr:colOff>409575</xdr:colOff>
      <xdr:row>78</xdr:row>
      <xdr:rowOff>101154</xdr:rowOff>
    </xdr:to>
    <xdr:sp macro="" textlink="">
      <xdr:nvSpPr>
        <xdr:cNvPr id="196" name="円/楕円 195"/>
        <xdr:cNvSpPr/>
      </xdr:nvSpPr>
      <xdr:spPr>
        <a:xfrm>
          <a:off x="3746500" y="133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92281</xdr:rowOff>
    </xdr:from>
    <xdr:ext cx="599010" cy="259045"/>
    <xdr:sp macro="" textlink="">
      <xdr:nvSpPr>
        <xdr:cNvPr id="197" name="テキスト ボックス 196"/>
        <xdr:cNvSpPr txBox="1"/>
      </xdr:nvSpPr>
      <xdr:spPr>
        <a:xfrm>
          <a:off x="3497794" y="1346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36903</xdr:rowOff>
    </xdr:from>
    <xdr:to>
      <xdr:col>4</xdr:col>
      <xdr:colOff>206375</xdr:colOff>
      <xdr:row>78</xdr:row>
      <xdr:rowOff>138503</xdr:rowOff>
    </xdr:to>
    <xdr:sp macro="" textlink="">
      <xdr:nvSpPr>
        <xdr:cNvPr id="198" name="円/楕円 197"/>
        <xdr:cNvSpPr/>
      </xdr:nvSpPr>
      <xdr:spPr>
        <a:xfrm>
          <a:off x="2857500" y="134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129630</xdr:rowOff>
    </xdr:from>
    <xdr:ext cx="599010" cy="259045"/>
    <xdr:sp macro="" textlink="">
      <xdr:nvSpPr>
        <xdr:cNvPr id="199" name="テキスト ボックス 198"/>
        <xdr:cNvSpPr txBox="1"/>
      </xdr:nvSpPr>
      <xdr:spPr>
        <a:xfrm>
          <a:off x="2608794" y="1350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77045</xdr:rowOff>
    </xdr:from>
    <xdr:to>
      <xdr:col>3</xdr:col>
      <xdr:colOff>3175</xdr:colOff>
      <xdr:row>79</xdr:row>
      <xdr:rowOff>7195</xdr:rowOff>
    </xdr:to>
    <xdr:sp macro="" textlink="">
      <xdr:nvSpPr>
        <xdr:cNvPr id="200" name="円/楕円 199"/>
        <xdr:cNvSpPr/>
      </xdr:nvSpPr>
      <xdr:spPr>
        <a:xfrm>
          <a:off x="1968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169772</xdr:rowOff>
    </xdr:from>
    <xdr:ext cx="599010" cy="259045"/>
    <xdr:sp macro="" textlink="">
      <xdr:nvSpPr>
        <xdr:cNvPr id="201" name="テキスト ボックス 200"/>
        <xdr:cNvSpPr txBox="1"/>
      </xdr:nvSpPr>
      <xdr:spPr>
        <a:xfrm>
          <a:off x="1719794"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83381</xdr:rowOff>
    </xdr:from>
    <xdr:to>
      <xdr:col>1</xdr:col>
      <xdr:colOff>485775</xdr:colOff>
      <xdr:row>79</xdr:row>
      <xdr:rowOff>13531</xdr:rowOff>
    </xdr:to>
    <xdr:sp macro="" textlink="">
      <xdr:nvSpPr>
        <xdr:cNvPr id="202" name="円/楕円 201"/>
        <xdr:cNvSpPr/>
      </xdr:nvSpPr>
      <xdr:spPr>
        <a:xfrm>
          <a:off x="1079500" y="134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4658</xdr:rowOff>
    </xdr:from>
    <xdr:ext cx="599010" cy="259045"/>
    <xdr:sp macro="" textlink="">
      <xdr:nvSpPr>
        <xdr:cNvPr id="203" name="テキスト ボックス 202"/>
        <xdr:cNvSpPr txBox="1"/>
      </xdr:nvSpPr>
      <xdr:spPr>
        <a:xfrm>
          <a:off x="830794" y="1354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6" name="直線コネクタ 225"/>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7"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28" name="直線コネクタ 227"/>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29"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0" name="直線コネクタ 229"/>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128019</xdr:rowOff>
    </xdr:from>
    <xdr:to>
      <xdr:col>6</xdr:col>
      <xdr:colOff>511175</xdr:colOff>
      <xdr:row>97</xdr:row>
      <xdr:rowOff>118509</xdr:rowOff>
    </xdr:to>
    <xdr:cxnSp macro="">
      <xdr:nvCxnSpPr>
        <xdr:cNvPr id="231" name="直線コネクタ 230"/>
        <xdr:cNvCxnSpPr/>
      </xdr:nvCxnSpPr>
      <xdr:spPr>
        <a:xfrm flipV="1">
          <a:off x="3797300" y="16587219"/>
          <a:ext cx="838200" cy="1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2"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3" name="フローチャート : 判断 232"/>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118509</xdr:rowOff>
    </xdr:from>
    <xdr:to>
      <xdr:col>5</xdr:col>
      <xdr:colOff>358775</xdr:colOff>
      <xdr:row>98</xdr:row>
      <xdr:rowOff>7751</xdr:rowOff>
    </xdr:to>
    <xdr:cxnSp macro="">
      <xdr:nvCxnSpPr>
        <xdr:cNvPr id="234" name="直線コネクタ 233"/>
        <xdr:cNvCxnSpPr/>
      </xdr:nvCxnSpPr>
      <xdr:spPr>
        <a:xfrm flipV="1">
          <a:off x="2908300" y="16749159"/>
          <a:ext cx="8890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129659</xdr:rowOff>
    </xdr:from>
    <xdr:to>
      <xdr:col>5</xdr:col>
      <xdr:colOff>409575</xdr:colOff>
      <xdr:row>96</xdr:row>
      <xdr:rowOff>59809</xdr:rowOff>
    </xdr:to>
    <xdr:sp macro="" textlink="">
      <xdr:nvSpPr>
        <xdr:cNvPr id="235" name="フローチャート : 判断 234"/>
        <xdr:cNvSpPr/>
      </xdr:nvSpPr>
      <xdr:spPr>
        <a:xfrm>
          <a:off x="3746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76336</xdr:rowOff>
    </xdr:from>
    <xdr:ext cx="534377" cy="259045"/>
    <xdr:sp macro="" textlink="">
      <xdr:nvSpPr>
        <xdr:cNvPr id="236" name="テキスト ボックス 235"/>
        <xdr:cNvSpPr txBox="1"/>
      </xdr:nvSpPr>
      <xdr:spPr>
        <a:xfrm>
          <a:off x="3530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148935</xdr:rowOff>
    </xdr:from>
    <xdr:to>
      <xdr:col>4</xdr:col>
      <xdr:colOff>155575</xdr:colOff>
      <xdr:row>98</xdr:row>
      <xdr:rowOff>7751</xdr:rowOff>
    </xdr:to>
    <xdr:cxnSp macro="">
      <xdr:nvCxnSpPr>
        <xdr:cNvPr id="237" name="直線コネクタ 236"/>
        <xdr:cNvCxnSpPr/>
      </xdr:nvCxnSpPr>
      <xdr:spPr>
        <a:xfrm>
          <a:off x="2019300" y="16265235"/>
          <a:ext cx="889000" cy="5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38" name="フローチャート : 判断 237"/>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39" name="テキスト ボックス 238"/>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148935</xdr:rowOff>
    </xdr:from>
    <xdr:to>
      <xdr:col>2</xdr:col>
      <xdr:colOff>638175</xdr:colOff>
      <xdr:row>96</xdr:row>
      <xdr:rowOff>114646</xdr:rowOff>
    </xdr:to>
    <xdr:cxnSp macro="">
      <xdr:nvCxnSpPr>
        <xdr:cNvPr id="240" name="直線コネクタ 239"/>
        <xdr:cNvCxnSpPr/>
      </xdr:nvCxnSpPr>
      <xdr:spPr>
        <a:xfrm flipV="1">
          <a:off x="1130300" y="16265235"/>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1" name="フローチャート : 判断 240"/>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154652</xdr:rowOff>
    </xdr:from>
    <xdr:ext cx="534377" cy="259045"/>
    <xdr:sp macro="" textlink="">
      <xdr:nvSpPr>
        <xdr:cNvPr id="242" name="テキスト ボックス 241"/>
        <xdr:cNvSpPr txBox="1"/>
      </xdr:nvSpPr>
      <xdr:spPr>
        <a:xfrm>
          <a:off x="1752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3" name="フローチャート : 判断 242"/>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4" name="テキスト ボックス 243"/>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77219</xdr:rowOff>
    </xdr:from>
    <xdr:to>
      <xdr:col>6</xdr:col>
      <xdr:colOff>561975</xdr:colOff>
      <xdr:row>97</xdr:row>
      <xdr:rowOff>7369</xdr:rowOff>
    </xdr:to>
    <xdr:sp macro="" textlink="">
      <xdr:nvSpPr>
        <xdr:cNvPr id="250" name="円/楕円 249"/>
        <xdr:cNvSpPr/>
      </xdr:nvSpPr>
      <xdr:spPr>
        <a:xfrm>
          <a:off x="4584700" y="165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55646</xdr:rowOff>
    </xdr:from>
    <xdr:ext cx="534377" cy="259045"/>
    <xdr:sp macro="" textlink="">
      <xdr:nvSpPr>
        <xdr:cNvPr id="251" name="衛生費該当値テキスト"/>
        <xdr:cNvSpPr txBox="1"/>
      </xdr:nvSpPr>
      <xdr:spPr>
        <a:xfrm>
          <a:off x="4686300" y="165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67709</xdr:rowOff>
    </xdr:from>
    <xdr:to>
      <xdr:col>5</xdr:col>
      <xdr:colOff>409575</xdr:colOff>
      <xdr:row>97</xdr:row>
      <xdr:rowOff>169309</xdr:rowOff>
    </xdr:to>
    <xdr:sp macro="" textlink="">
      <xdr:nvSpPr>
        <xdr:cNvPr id="252" name="円/楕円 251"/>
        <xdr:cNvSpPr/>
      </xdr:nvSpPr>
      <xdr:spPr>
        <a:xfrm>
          <a:off x="37465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160436</xdr:rowOff>
    </xdr:from>
    <xdr:ext cx="534377" cy="259045"/>
    <xdr:sp macro="" textlink="">
      <xdr:nvSpPr>
        <xdr:cNvPr id="253" name="テキスト ボックス 252"/>
        <xdr:cNvSpPr txBox="1"/>
      </xdr:nvSpPr>
      <xdr:spPr>
        <a:xfrm>
          <a:off x="3530111" y="167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128401</xdr:rowOff>
    </xdr:from>
    <xdr:to>
      <xdr:col>4</xdr:col>
      <xdr:colOff>206375</xdr:colOff>
      <xdr:row>98</xdr:row>
      <xdr:rowOff>58551</xdr:rowOff>
    </xdr:to>
    <xdr:sp macro="" textlink="">
      <xdr:nvSpPr>
        <xdr:cNvPr id="254" name="円/楕円 253"/>
        <xdr:cNvSpPr/>
      </xdr:nvSpPr>
      <xdr:spPr>
        <a:xfrm>
          <a:off x="2857500" y="167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49678</xdr:rowOff>
    </xdr:from>
    <xdr:ext cx="534377" cy="259045"/>
    <xdr:sp macro="" textlink="">
      <xdr:nvSpPr>
        <xdr:cNvPr id="255" name="テキスト ボックス 254"/>
        <xdr:cNvSpPr txBox="1"/>
      </xdr:nvSpPr>
      <xdr:spPr>
        <a:xfrm>
          <a:off x="2641111" y="168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98135</xdr:rowOff>
    </xdr:from>
    <xdr:to>
      <xdr:col>3</xdr:col>
      <xdr:colOff>3175</xdr:colOff>
      <xdr:row>95</xdr:row>
      <xdr:rowOff>28285</xdr:rowOff>
    </xdr:to>
    <xdr:sp macro="" textlink="">
      <xdr:nvSpPr>
        <xdr:cNvPr id="256" name="円/楕円 255"/>
        <xdr:cNvSpPr/>
      </xdr:nvSpPr>
      <xdr:spPr>
        <a:xfrm>
          <a:off x="1968500" y="162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44812</xdr:rowOff>
    </xdr:from>
    <xdr:ext cx="534377" cy="259045"/>
    <xdr:sp macro="" textlink="">
      <xdr:nvSpPr>
        <xdr:cNvPr id="257" name="テキスト ボックス 256"/>
        <xdr:cNvSpPr txBox="1"/>
      </xdr:nvSpPr>
      <xdr:spPr>
        <a:xfrm>
          <a:off x="1752111" y="1598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63846</xdr:rowOff>
    </xdr:from>
    <xdr:to>
      <xdr:col>1</xdr:col>
      <xdr:colOff>485775</xdr:colOff>
      <xdr:row>96</xdr:row>
      <xdr:rowOff>165446</xdr:rowOff>
    </xdr:to>
    <xdr:sp macro="" textlink="">
      <xdr:nvSpPr>
        <xdr:cNvPr id="258" name="円/楕円 257"/>
        <xdr:cNvSpPr/>
      </xdr:nvSpPr>
      <xdr:spPr>
        <a:xfrm>
          <a:off x="1079500" y="165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156573</xdr:rowOff>
    </xdr:from>
    <xdr:ext cx="534377" cy="259045"/>
    <xdr:sp macro="" textlink="">
      <xdr:nvSpPr>
        <xdr:cNvPr id="259" name="テキスト ボックス 258"/>
        <xdr:cNvSpPr txBox="1"/>
      </xdr:nvSpPr>
      <xdr:spPr>
        <a:xfrm>
          <a:off x="863111" y="1661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3" name="直線コネクタ 282"/>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4"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5" name="直線コネクタ 284"/>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6"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7" name="直線コネクタ 286"/>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143891</xdr:rowOff>
    </xdr:from>
    <xdr:to>
      <xdr:col>15</xdr:col>
      <xdr:colOff>180975</xdr:colOff>
      <xdr:row>38</xdr:row>
      <xdr:rowOff>170942</xdr:rowOff>
    </xdr:to>
    <xdr:cxnSp macro="">
      <xdr:nvCxnSpPr>
        <xdr:cNvPr id="288" name="直線コネクタ 287"/>
        <xdr:cNvCxnSpPr/>
      </xdr:nvCxnSpPr>
      <xdr:spPr>
        <a:xfrm>
          <a:off x="9639300" y="665899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89"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90" name="フローチャート : 判断 289"/>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169799</xdr:rowOff>
    </xdr:from>
    <xdr:to>
      <xdr:col>14</xdr:col>
      <xdr:colOff>28575</xdr:colOff>
      <xdr:row>38</xdr:row>
      <xdr:rowOff>143891</xdr:rowOff>
    </xdr:to>
    <xdr:cxnSp macro="">
      <xdr:nvCxnSpPr>
        <xdr:cNvPr id="291" name="直線コネクタ 290"/>
        <xdr:cNvCxnSpPr/>
      </xdr:nvCxnSpPr>
      <xdr:spPr>
        <a:xfrm>
          <a:off x="8750300" y="6513449"/>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90043</xdr:rowOff>
    </xdr:from>
    <xdr:to>
      <xdr:col>14</xdr:col>
      <xdr:colOff>79375</xdr:colOff>
      <xdr:row>37</xdr:row>
      <xdr:rowOff>20193</xdr:rowOff>
    </xdr:to>
    <xdr:sp macro="" textlink="">
      <xdr:nvSpPr>
        <xdr:cNvPr id="292" name="フローチャート : 判断 291"/>
        <xdr:cNvSpPr/>
      </xdr:nvSpPr>
      <xdr:spPr>
        <a:xfrm>
          <a:off x="9588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36720</xdr:rowOff>
    </xdr:from>
    <xdr:ext cx="469744" cy="259045"/>
    <xdr:sp macro="" textlink="">
      <xdr:nvSpPr>
        <xdr:cNvPr id="293" name="テキスト ボックス 292"/>
        <xdr:cNvSpPr txBox="1"/>
      </xdr:nvSpPr>
      <xdr:spPr>
        <a:xfrm>
          <a:off x="9404427"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160274</xdr:rowOff>
    </xdr:from>
    <xdr:to>
      <xdr:col>12</xdr:col>
      <xdr:colOff>511175</xdr:colOff>
      <xdr:row>37</xdr:row>
      <xdr:rowOff>169799</xdr:rowOff>
    </xdr:to>
    <xdr:cxnSp macro="">
      <xdr:nvCxnSpPr>
        <xdr:cNvPr id="294" name="直線コネクタ 293"/>
        <xdr:cNvCxnSpPr/>
      </xdr:nvCxnSpPr>
      <xdr:spPr>
        <a:xfrm>
          <a:off x="7861300" y="6161024"/>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5" name="フローチャート : 判断 294"/>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296" name="テキスト ボックス 295"/>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160274</xdr:rowOff>
    </xdr:from>
    <xdr:to>
      <xdr:col>11</xdr:col>
      <xdr:colOff>307975</xdr:colOff>
      <xdr:row>37</xdr:row>
      <xdr:rowOff>125603</xdr:rowOff>
    </xdr:to>
    <xdr:cxnSp macro="">
      <xdr:nvCxnSpPr>
        <xdr:cNvPr id="297" name="直線コネクタ 296"/>
        <xdr:cNvCxnSpPr/>
      </xdr:nvCxnSpPr>
      <xdr:spPr>
        <a:xfrm flipV="1">
          <a:off x="6972300" y="6161024"/>
          <a:ext cx="889000" cy="3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298" name="フローチャート : 判断 297"/>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52341</xdr:rowOff>
    </xdr:from>
    <xdr:ext cx="469744" cy="259045"/>
    <xdr:sp macro="" textlink="">
      <xdr:nvSpPr>
        <xdr:cNvPr id="299" name="テキスト ボックス 298"/>
        <xdr:cNvSpPr txBox="1"/>
      </xdr:nvSpPr>
      <xdr:spPr>
        <a:xfrm>
          <a:off x="7626427"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00" name="フローチャート : 判断 299"/>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01" name="テキスト ボックス 300"/>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120142</xdr:rowOff>
    </xdr:from>
    <xdr:to>
      <xdr:col>15</xdr:col>
      <xdr:colOff>231775</xdr:colOff>
      <xdr:row>39</xdr:row>
      <xdr:rowOff>50292</xdr:rowOff>
    </xdr:to>
    <xdr:sp macro="" textlink="">
      <xdr:nvSpPr>
        <xdr:cNvPr id="307" name="円/楕円 306"/>
        <xdr:cNvSpPr/>
      </xdr:nvSpPr>
      <xdr:spPr>
        <a:xfrm>
          <a:off x="10426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35069</xdr:rowOff>
    </xdr:from>
    <xdr:ext cx="378565" cy="259045"/>
    <xdr:sp macro="" textlink="">
      <xdr:nvSpPr>
        <xdr:cNvPr id="308" name="労働費該当値テキスト"/>
        <xdr:cNvSpPr txBox="1"/>
      </xdr:nvSpPr>
      <xdr:spPr>
        <a:xfrm>
          <a:off x="10528300" y="65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93091</xdr:rowOff>
    </xdr:from>
    <xdr:to>
      <xdr:col>14</xdr:col>
      <xdr:colOff>79375</xdr:colOff>
      <xdr:row>39</xdr:row>
      <xdr:rowOff>23241</xdr:rowOff>
    </xdr:to>
    <xdr:sp macro="" textlink="">
      <xdr:nvSpPr>
        <xdr:cNvPr id="309" name="円/楕円 308"/>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14368</xdr:rowOff>
    </xdr:from>
    <xdr:ext cx="378565" cy="259045"/>
    <xdr:sp macro="" textlink="">
      <xdr:nvSpPr>
        <xdr:cNvPr id="310" name="テキスト ボックス 309"/>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118999</xdr:rowOff>
    </xdr:from>
    <xdr:to>
      <xdr:col>12</xdr:col>
      <xdr:colOff>561975</xdr:colOff>
      <xdr:row>38</xdr:row>
      <xdr:rowOff>49149</xdr:rowOff>
    </xdr:to>
    <xdr:sp macro="" textlink="">
      <xdr:nvSpPr>
        <xdr:cNvPr id="311" name="円/楕円 310"/>
        <xdr:cNvSpPr/>
      </xdr:nvSpPr>
      <xdr:spPr>
        <a:xfrm>
          <a:off x="8699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40276</xdr:rowOff>
    </xdr:from>
    <xdr:ext cx="378565" cy="259045"/>
    <xdr:sp macro="" textlink="">
      <xdr:nvSpPr>
        <xdr:cNvPr id="312" name="テキスト ボックス 311"/>
        <xdr:cNvSpPr txBox="1"/>
      </xdr:nvSpPr>
      <xdr:spPr>
        <a:xfrm>
          <a:off x="8561017" y="65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109474</xdr:rowOff>
    </xdr:from>
    <xdr:to>
      <xdr:col>11</xdr:col>
      <xdr:colOff>358775</xdr:colOff>
      <xdr:row>36</xdr:row>
      <xdr:rowOff>39624</xdr:rowOff>
    </xdr:to>
    <xdr:sp macro="" textlink="">
      <xdr:nvSpPr>
        <xdr:cNvPr id="313" name="円/楕円 312"/>
        <xdr:cNvSpPr/>
      </xdr:nvSpPr>
      <xdr:spPr>
        <a:xfrm>
          <a:off x="7810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30751</xdr:rowOff>
    </xdr:from>
    <xdr:ext cx="469744" cy="259045"/>
    <xdr:sp macro="" textlink="">
      <xdr:nvSpPr>
        <xdr:cNvPr id="314" name="テキスト ボックス 313"/>
        <xdr:cNvSpPr txBox="1"/>
      </xdr:nvSpPr>
      <xdr:spPr>
        <a:xfrm>
          <a:off x="7626427"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74803</xdr:rowOff>
    </xdr:from>
    <xdr:to>
      <xdr:col>10</xdr:col>
      <xdr:colOff>155575</xdr:colOff>
      <xdr:row>38</xdr:row>
      <xdr:rowOff>4953</xdr:rowOff>
    </xdr:to>
    <xdr:sp macro="" textlink="">
      <xdr:nvSpPr>
        <xdr:cNvPr id="315" name="円/楕円 314"/>
        <xdr:cNvSpPr/>
      </xdr:nvSpPr>
      <xdr:spPr>
        <a:xfrm>
          <a:off x="6921500" y="641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167530</xdr:rowOff>
    </xdr:from>
    <xdr:ext cx="378565" cy="259045"/>
    <xdr:sp macro="" textlink="">
      <xdr:nvSpPr>
        <xdr:cNvPr id="316" name="テキスト ボックス 315"/>
        <xdr:cNvSpPr txBox="1"/>
      </xdr:nvSpPr>
      <xdr:spPr>
        <a:xfrm>
          <a:off x="6783017" y="651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2" name="直線コネクタ 341"/>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3"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4" name="直線コネクタ 343"/>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5"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6" name="直線コネクタ 345"/>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16452</xdr:rowOff>
    </xdr:from>
    <xdr:to>
      <xdr:col>15</xdr:col>
      <xdr:colOff>180975</xdr:colOff>
      <xdr:row>57</xdr:row>
      <xdr:rowOff>24126</xdr:rowOff>
    </xdr:to>
    <xdr:cxnSp macro="">
      <xdr:nvCxnSpPr>
        <xdr:cNvPr id="347" name="直線コネクタ 346"/>
        <xdr:cNvCxnSpPr/>
      </xdr:nvCxnSpPr>
      <xdr:spPr>
        <a:xfrm flipV="1">
          <a:off x="9639300" y="9789102"/>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48"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49" name="フローチャート : 判断 348"/>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55738</xdr:rowOff>
    </xdr:from>
    <xdr:to>
      <xdr:col>14</xdr:col>
      <xdr:colOff>28575</xdr:colOff>
      <xdr:row>57</xdr:row>
      <xdr:rowOff>24126</xdr:rowOff>
    </xdr:to>
    <xdr:cxnSp macro="">
      <xdr:nvCxnSpPr>
        <xdr:cNvPr id="350" name="直線コネクタ 349"/>
        <xdr:cNvCxnSpPr/>
      </xdr:nvCxnSpPr>
      <xdr:spPr>
        <a:xfrm>
          <a:off x="8750300" y="9656938"/>
          <a:ext cx="8890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7714</xdr:rowOff>
    </xdr:from>
    <xdr:to>
      <xdr:col>14</xdr:col>
      <xdr:colOff>79375</xdr:colOff>
      <xdr:row>55</xdr:row>
      <xdr:rowOff>109314</xdr:rowOff>
    </xdr:to>
    <xdr:sp macro="" textlink="">
      <xdr:nvSpPr>
        <xdr:cNvPr id="351" name="フローチャート : 判断 350"/>
        <xdr:cNvSpPr/>
      </xdr:nvSpPr>
      <xdr:spPr>
        <a:xfrm>
          <a:off x="95885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125841</xdr:rowOff>
    </xdr:from>
    <xdr:ext cx="534377" cy="259045"/>
    <xdr:sp macro="" textlink="">
      <xdr:nvSpPr>
        <xdr:cNvPr id="352" name="テキスト ボックス 351"/>
        <xdr:cNvSpPr txBox="1"/>
      </xdr:nvSpPr>
      <xdr:spPr>
        <a:xfrm>
          <a:off x="9372111" y="92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55738</xdr:rowOff>
    </xdr:from>
    <xdr:to>
      <xdr:col>12</xdr:col>
      <xdr:colOff>511175</xdr:colOff>
      <xdr:row>57</xdr:row>
      <xdr:rowOff>119224</xdr:rowOff>
    </xdr:to>
    <xdr:cxnSp macro="">
      <xdr:nvCxnSpPr>
        <xdr:cNvPr id="353" name="直線コネクタ 352"/>
        <xdr:cNvCxnSpPr/>
      </xdr:nvCxnSpPr>
      <xdr:spPr>
        <a:xfrm flipV="1">
          <a:off x="7861300" y="9656938"/>
          <a:ext cx="889000" cy="23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4" name="フローチャート : 判断 353"/>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129277</xdr:rowOff>
    </xdr:from>
    <xdr:ext cx="534377" cy="259045"/>
    <xdr:sp macro="" textlink="">
      <xdr:nvSpPr>
        <xdr:cNvPr id="355" name="テキスト ボックス 354"/>
        <xdr:cNvSpPr txBox="1"/>
      </xdr:nvSpPr>
      <xdr:spPr>
        <a:xfrm>
          <a:off x="8483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119224</xdr:rowOff>
    </xdr:from>
    <xdr:to>
      <xdr:col>11</xdr:col>
      <xdr:colOff>307975</xdr:colOff>
      <xdr:row>57</xdr:row>
      <xdr:rowOff>124743</xdr:rowOff>
    </xdr:to>
    <xdr:cxnSp macro="">
      <xdr:nvCxnSpPr>
        <xdr:cNvPr id="356" name="直線コネクタ 355"/>
        <xdr:cNvCxnSpPr/>
      </xdr:nvCxnSpPr>
      <xdr:spPr>
        <a:xfrm flipV="1">
          <a:off x="6972300" y="989187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7" name="フローチャート : 判断 356"/>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5663</xdr:rowOff>
    </xdr:from>
    <xdr:ext cx="534377" cy="259045"/>
    <xdr:sp macro="" textlink="">
      <xdr:nvSpPr>
        <xdr:cNvPr id="358" name="テキスト ボックス 357"/>
        <xdr:cNvSpPr txBox="1"/>
      </xdr:nvSpPr>
      <xdr:spPr>
        <a:xfrm>
          <a:off x="7594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59" name="フローチャート : 判断 358"/>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60" name="テキスト ボックス 359"/>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137102</xdr:rowOff>
    </xdr:from>
    <xdr:to>
      <xdr:col>15</xdr:col>
      <xdr:colOff>231775</xdr:colOff>
      <xdr:row>57</xdr:row>
      <xdr:rowOff>67252</xdr:rowOff>
    </xdr:to>
    <xdr:sp macro="" textlink="">
      <xdr:nvSpPr>
        <xdr:cNvPr id="366" name="円/楕円 365"/>
        <xdr:cNvSpPr/>
      </xdr:nvSpPr>
      <xdr:spPr>
        <a:xfrm>
          <a:off x="10426700" y="97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115529</xdr:rowOff>
    </xdr:from>
    <xdr:ext cx="534377" cy="259045"/>
    <xdr:sp macro="" textlink="">
      <xdr:nvSpPr>
        <xdr:cNvPr id="367" name="農林水産業費該当値テキスト"/>
        <xdr:cNvSpPr txBox="1"/>
      </xdr:nvSpPr>
      <xdr:spPr>
        <a:xfrm>
          <a:off x="10528300" y="97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144776</xdr:rowOff>
    </xdr:from>
    <xdr:to>
      <xdr:col>14</xdr:col>
      <xdr:colOff>79375</xdr:colOff>
      <xdr:row>57</xdr:row>
      <xdr:rowOff>74926</xdr:rowOff>
    </xdr:to>
    <xdr:sp macro="" textlink="">
      <xdr:nvSpPr>
        <xdr:cNvPr id="368" name="円/楕円 367"/>
        <xdr:cNvSpPr/>
      </xdr:nvSpPr>
      <xdr:spPr>
        <a:xfrm>
          <a:off x="9588500" y="9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66053</xdr:rowOff>
    </xdr:from>
    <xdr:ext cx="534377" cy="259045"/>
    <xdr:sp macro="" textlink="">
      <xdr:nvSpPr>
        <xdr:cNvPr id="369" name="テキスト ボックス 368"/>
        <xdr:cNvSpPr txBox="1"/>
      </xdr:nvSpPr>
      <xdr:spPr>
        <a:xfrm>
          <a:off x="9372111" y="98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4938</xdr:rowOff>
    </xdr:from>
    <xdr:to>
      <xdr:col>12</xdr:col>
      <xdr:colOff>561975</xdr:colOff>
      <xdr:row>56</xdr:row>
      <xdr:rowOff>106538</xdr:rowOff>
    </xdr:to>
    <xdr:sp macro="" textlink="">
      <xdr:nvSpPr>
        <xdr:cNvPr id="370" name="円/楕円 369"/>
        <xdr:cNvSpPr/>
      </xdr:nvSpPr>
      <xdr:spPr>
        <a:xfrm>
          <a:off x="8699500" y="96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123065</xdr:rowOff>
    </xdr:from>
    <xdr:ext cx="534377" cy="259045"/>
    <xdr:sp macro="" textlink="">
      <xdr:nvSpPr>
        <xdr:cNvPr id="371" name="テキスト ボックス 370"/>
        <xdr:cNvSpPr txBox="1"/>
      </xdr:nvSpPr>
      <xdr:spPr>
        <a:xfrm>
          <a:off x="8483111" y="93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68424</xdr:rowOff>
    </xdr:from>
    <xdr:to>
      <xdr:col>11</xdr:col>
      <xdr:colOff>358775</xdr:colOff>
      <xdr:row>57</xdr:row>
      <xdr:rowOff>170024</xdr:rowOff>
    </xdr:to>
    <xdr:sp macro="" textlink="">
      <xdr:nvSpPr>
        <xdr:cNvPr id="372" name="円/楕円 371"/>
        <xdr:cNvSpPr/>
      </xdr:nvSpPr>
      <xdr:spPr>
        <a:xfrm>
          <a:off x="7810500" y="9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161151</xdr:rowOff>
    </xdr:from>
    <xdr:ext cx="469744" cy="259045"/>
    <xdr:sp macro="" textlink="">
      <xdr:nvSpPr>
        <xdr:cNvPr id="373" name="テキスト ボックス 372"/>
        <xdr:cNvSpPr txBox="1"/>
      </xdr:nvSpPr>
      <xdr:spPr>
        <a:xfrm>
          <a:off x="7626427" y="9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73943</xdr:rowOff>
    </xdr:from>
    <xdr:to>
      <xdr:col>10</xdr:col>
      <xdr:colOff>155575</xdr:colOff>
      <xdr:row>58</xdr:row>
      <xdr:rowOff>4093</xdr:rowOff>
    </xdr:to>
    <xdr:sp macro="" textlink="">
      <xdr:nvSpPr>
        <xdr:cNvPr id="374" name="円/楕円 373"/>
        <xdr:cNvSpPr/>
      </xdr:nvSpPr>
      <xdr:spPr>
        <a:xfrm>
          <a:off x="6921500" y="98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166670</xdr:rowOff>
    </xdr:from>
    <xdr:ext cx="469744" cy="259045"/>
    <xdr:sp macro="" textlink="">
      <xdr:nvSpPr>
        <xdr:cNvPr id="375" name="テキスト ボックス 374"/>
        <xdr:cNvSpPr txBox="1"/>
      </xdr:nvSpPr>
      <xdr:spPr>
        <a:xfrm>
          <a:off x="6737427" y="993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7" name="直線コネクタ 396"/>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398"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399" name="直線コネクタ 398"/>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0"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1" name="直線コネクタ 400"/>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142992</xdr:rowOff>
    </xdr:from>
    <xdr:to>
      <xdr:col>15</xdr:col>
      <xdr:colOff>180975</xdr:colOff>
      <xdr:row>74</xdr:row>
      <xdr:rowOff>61747</xdr:rowOff>
    </xdr:to>
    <xdr:cxnSp macro="">
      <xdr:nvCxnSpPr>
        <xdr:cNvPr id="402" name="直線コネクタ 401"/>
        <xdr:cNvCxnSpPr/>
      </xdr:nvCxnSpPr>
      <xdr:spPr>
        <a:xfrm flipV="1">
          <a:off x="9639300" y="12144492"/>
          <a:ext cx="838200" cy="60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130146</xdr:rowOff>
    </xdr:from>
    <xdr:ext cx="534377" cy="259045"/>
    <xdr:sp macro="" textlink="">
      <xdr:nvSpPr>
        <xdr:cNvPr id="403" name="商工費平均値テキスト"/>
        <xdr:cNvSpPr txBox="1"/>
      </xdr:nvSpPr>
      <xdr:spPr>
        <a:xfrm>
          <a:off x="10528300" y="12817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4" name="フローチャート : 判断 403"/>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53609</xdr:rowOff>
    </xdr:from>
    <xdr:to>
      <xdr:col>14</xdr:col>
      <xdr:colOff>28575</xdr:colOff>
      <xdr:row>74</xdr:row>
      <xdr:rowOff>61747</xdr:rowOff>
    </xdr:to>
    <xdr:cxnSp macro="">
      <xdr:nvCxnSpPr>
        <xdr:cNvPr id="405" name="直線コネクタ 404"/>
        <xdr:cNvCxnSpPr/>
      </xdr:nvCxnSpPr>
      <xdr:spPr>
        <a:xfrm>
          <a:off x="8750300" y="12740909"/>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136952</xdr:rowOff>
    </xdr:from>
    <xdr:to>
      <xdr:col>14</xdr:col>
      <xdr:colOff>79375</xdr:colOff>
      <xdr:row>75</xdr:row>
      <xdr:rowOff>67102</xdr:rowOff>
    </xdr:to>
    <xdr:sp macro="" textlink="">
      <xdr:nvSpPr>
        <xdr:cNvPr id="406" name="フローチャート : 判断 405"/>
        <xdr:cNvSpPr/>
      </xdr:nvSpPr>
      <xdr:spPr>
        <a:xfrm>
          <a:off x="9588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58229</xdr:rowOff>
    </xdr:from>
    <xdr:ext cx="534377" cy="259045"/>
    <xdr:sp macro="" textlink="">
      <xdr:nvSpPr>
        <xdr:cNvPr id="407" name="テキスト ボックス 406"/>
        <xdr:cNvSpPr txBox="1"/>
      </xdr:nvSpPr>
      <xdr:spPr>
        <a:xfrm>
          <a:off x="9372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53609</xdr:rowOff>
    </xdr:from>
    <xdr:to>
      <xdr:col>12</xdr:col>
      <xdr:colOff>511175</xdr:colOff>
      <xdr:row>75</xdr:row>
      <xdr:rowOff>143129</xdr:rowOff>
    </xdr:to>
    <xdr:cxnSp macro="">
      <xdr:nvCxnSpPr>
        <xdr:cNvPr id="408" name="直線コネクタ 407"/>
        <xdr:cNvCxnSpPr/>
      </xdr:nvCxnSpPr>
      <xdr:spPr>
        <a:xfrm flipV="1">
          <a:off x="7861300" y="12740909"/>
          <a:ext cx="889000" cy="26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09" name="フローチャート : 判断 408"/>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19412</xdr:rowOff>
    </xdr:from>
    <xdr:ext cx="534377" cy="259045"/>
    <xdr:sp macro="" textlink="">
      <xdr:nvSpPr>
        <xdr:cNvPr id="410" name="テキスト ボックス 409"/>
        <xdr:cNvSpPr txBox="1"/>
      </xdr:nvSpPr>
      <xdr:spPr>
        <a:xfrm>
          <a:off x="8483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143129</xdr:rowOff>
    </xdr:from>
    <xdr:to>
      <xdr:col>11</xdr:col>
      <xdr:colOff>307975</xdr:colOff>
      <xdr:row>76</xdr:row>
      <xdr:rowOff>31710</xdr:rowOff>
    </xdr:to>
    <xdr:cxnSp macro="">
      <xdr:nvCxnSpPr>
        <xdr:cNvPr id="411" name="直線コネクタ 410"/>
        <xdr:cNvCxnSpPr/>
      </xdr:nvCxnSpPr>
      <xdr:spPr>
        <a:xfrm flipV="1">
          <a:off x="6972300" y="13001879"/>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2" name="フローチャート : 判断 411"/>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21882</xdr:rowOff>
    </xdr:from>
    <xdr:ext cx="534377" cy="259045"/>
    <xdr:sp macro="" textlink="">
      <xdr:nvSpPr>
        <xdr:cNvPr id="413" name="テキスト ボックス 412"/>
        <xdr:cNvSpPr txBox="1"/>
      </xdr:nvSpPr>
      <xdr:spPr>
        <a:xfrm>
          <a:off x="7594111" y="13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4" name="フローチャート : 判断 413"/>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5" name="テキスト ボックス 414"/>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92192</xdr:rowOff>
    </xdr:from>
    <xdr:to>
      <xdr:col>15</xdr:col>
      <xdr:colOff>231775</xdr:colOff>
      <xdr:row>71</xdr:row>
      <xdr:rowOff>22342</xdr:rowOff>
    </xdr:to>
    <xdr:sp macro="" textlink="">
      <xdr:nvSpPr>
        <xdr:cNvPr id="421" name="円/楕円 420"/>
        <xdr:cNvSpPr/>
      </xdr:nvSpPr>
      <xdr:spPr>
        <a:xfrm>
          <a:off x="10426700" y="12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45219</xdr:rowOff>
    </xdr:from>
    <xdr:ext cx="534377" cy="259045"/>
    <xdr:sp macro="" textlink="">
      <xdr:nvSpPr>
        <xdr:cNvPr id="422" name="商工費該当値テキスト"/>
        <xdr:cNvSpPr txBox="1"/>
      </xdr:nvSpPr>
      <xdr:spPr>
        <a:xfrm>
          <a:off x="10528300" y="1204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10947</xdr:rowOff>
    </xdr:from>
    <xdr:to>
      <xdr:col>14</xdr:col>
      <xdr:colOff>79375</xdr:colOff>
      <xdr:row>74</xdr:row>
      <xdr:rowOff>112547</xdr:rowOff>
    </xdr:to>
    <xdr:sp macro="" textlink="">
      <xdr:nvSpPr>
        <xdr:cNvPr id="423" name="円/楕円 422"/>
        <xdr:cNvSpPr/>
      </xdr:nvSpPr>
      <xdr:spPr>
        <a:xfrm>
          <a:off x="9588500" y="126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129074</xdr:rowOff>
    </xdr:from>
    <xdr:ext cx="534377" cy="259045"/>
    <xdr:sp macro="" textlink="">
      <xdr:nvSpPr>
        <xdr:cNvPr id="424" name="テキスト ボックス 423"/>
        <xdr:cNvSpPr txBox="1"/>
      </xdr:nvSpPr>
      <xdr:spPr>
        <a:xfrm>
          <a:off x="9372111" y="12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2809</xdr:rowOff>
    </xdr:from>
    <xdr:to>
      <xdr:col>12</xdr:col>
      <xdr:colOff>561975</xdr:colOff>
      <xdr:row>74</xdr:row>
      <xdr:rowOff>104409</xdr:rowOff>
    </xdr:to>
    <xdr:sp macro="" textlink="">
      <xdr:nvSpPr>
        <xdr:cNvPr id="425" name="円/楕円 424"/>
        <xdr:cNvSpPr/>
      </xdr:nvSpPr>
      <xdr:spPr>
        <a:xfrm>
          <a:off x="8699500" y="126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120936</xdr:rowOff>
    </xdr:from>
    <xdr:ext cx="534377" cy="259045"/>
    <xdr:sp macro="" textlink="">
      <xdr:nvSpPr>
        <xdr:cNvPr id="426" name="テキスト ボックス 425"/>
        <xdr:cNvSpPr txBox="1"/>
      </xdr:nvSpPr>
      <xdr:spPr>
        <a:xfrm>
          <a:off x="8483111" y="124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92329</xdr:rowOff>
    </xdr:from>
    <xdr:to>
      <xdr:col>11</xdr:col>
      <xdr:colOff>358775</xdr:colOff>
      <xdr:row>76</xdr:row>
      <xdr:rowOff>22479</xdr:rowOff>
    </xdr:to>
    <xdr:sp macro="" textlink="">
      <xdr:nvSpPr>
        <xdr:cNvPr id="427" name="円/楕円 426"/>
        <xdr:cNvSpPr/>
      </xdr:nvSpPr>
      <xdr:spPr>
        <a:xfrm>
          <a:off x="7810500" y="129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39006</xdr:rowOff>
    </xdr:from>
    <xdr:ext cx="534377" cy="259045"/>
    <xdr:sp macro="" textlink="">
      <xdr:nvSpPr>
        <xdr:cNvPr id="428" name="テキスト ボックス 427"/>
        <xdr:cNvSpPr txBox="1"/>
      </xdr:nvSpPr>
      <xdr:spPr>
        <a:xfrm>
          <a:off x="7594111" y="1272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152360</xdr:rowOff>
    </xdr:from>
    <xdr:to>
      <xdr:col>10</xdr:col>
      <xdr:colOff>155575</xdr:colOff>
      <xdr:row>76</xdr:row>
      <xdr:rowOff>82510</xdr:rowOff>
    </xdr:to>
    <xdr:sp macro="" textlink="">
      <xdr:nvSpPr>
        <xdr:cNvPr id="429" name="円/楕円 428"/>
        <xdr:cNvSpPr/>
      </xdr:nvSpPr>
      <xdr:spPr>
        <a:xfrm>
          <a:off x="6921500" y="130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73637</xdr:rowOff>
    </xdr:from>
    <xdr:ext cx="469744" cy="259045"/>
    <xdr:sp macro="" textlink="">
      <xdr:nvSpPr>
        <xdr:cNvPr id="430" name="テキスト ボックス 429"/>
        <xdr:cNvSpPr txBox="1"/>
      </xdr:nvSpPr>
      <xdr:spPr>
        <a:xfrm>
          <a:off x="6737427" y="131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5" name="直線コネクタ 454"/>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6"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7" name="直線コネクタ 456"/>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58"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59" name="直線コネクタ 458"/>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26009</xdr:rowOff>
    </xdr:from>
    <xdr:to>
      <xdr:col>15</xdr:col>
      <xdr:colOff>180975</xdr:colOff>
      <xdr:row>96</xdr:row>
      <xdr:rowOff>69596</xdr:rowOff>
    </xdr:to>
    <xdr:cxnSp macro="">
      <xdr:nvCxnSpPr>
        <xdr:cNvPr id="460" name="直線コネクタ 459"/>
        <xdr:cNvCxnSpPr/>
      </xdr:nvCxnSpPr>
      <xdr:spPr>
        <a:xfrm>
          <a:off x="9639300" y="16485209"/>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61"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2" name="フローチャート : 判断 461"/>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161283</xdr:rowOff>
    </xdr:from>
    <xdr:to>
      <xdr:col>14</xdr:col>
      <xdr:colOff>28575</xdr:colOff>
      <xdr:row>96</xdr:row>
      <xdr:rowOff>26009</xdr:rowOff>
    </xdr:to>
    <xdr:cxnSp macro="">
      <xdr:nvCxnSpPr>
        <xdr:cNvPr id="463" name="直線コネクタ 462"/>
        <xdr:cNvCxnSpPr/>
      </xdr:nvCxnSpPr>
      <xdr:spPr>
        <a:xfrm>
          <a:off x="8750300" y="16277583"/>
          <a:ext cx="889000" cy="2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13709</xdr:rowOff>
    </xdr:from>
    <xdr:to>
      <xdr:col>14</xdr:col>
      <xdr:colOff>79375</xdr:colOff>
      <xdr:row>96</xdr:row>
      <xdr:rowOff>115309</xdr:rowOff>
    </xdr:to>
    <xdr:sp macro="" textlink="">
      <xdr:nvSpPr>
        <xdr:cNvPr id="464" name="フローチャート : 判断 463"/>
        <xdr:cNvSpPr/>
      </xdr:nvSpPr>
      <xdr:spPr>
        <a:xfrm>
          <a:off x="9588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106436</xdr:rowOff>
    </xdr:from>
    <xdr:ext cx="534377" cy="259045"/>
    <xdr:sp macro="" textlink="">
      <xdr:nvSpPr>
        <xdr:cNvPr id="465" name="テキスト ボックス 464"/>
        <xdr:cNvSpPr txBox="1"/>
      </xdr:nvSpPr>
      <xdr:spPr>
        <a:xfrm>
          <a:off x="9372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161283</xdr:rowOff>
    </xdr:from>
    <xdr:to>
      <xdr:col>12</xdr:col>
      <xdr:colOff>511175</xdr:colOff>
      <xdr:row>95</xdr:row>
      <xdr:rowOff>50927</xdr:rowOff>
    </xdr:to>
    <xdr:cxnSp macro="">
      <xdr:nvCxnSpPr>
        <xdr:cNvPr id="466" name="直線コネクタ 465"/>
        <xdr:cNvCxnSpPr/>
      </xdr:nvCxnSpPr>
      <xdr:spPr>
        <a:xfrm flipV="1">
          <a:off x="7861300" y="16277583"/>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7" name="フローチャート : 判断 466"/>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83520</xdr:rowOff>
    </xdr:from>
    <xdr:ext cx="534377" cy="259045"/>
    <xdr:sp macro="" textlink="">
      <xdr:nvSpPr>
        <xdr:cNvPr id="468" name="テキスト ボックス 467"/>
        <xdr:cNvSpPr txBox="1"/>
      </xdr:nvSpPr>
      <xdr:spPr>
        <a:xfrm>
          <a:off x="8483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38715</xdr:rowOff>
    </xdr:from>
    <xdr:to>
      <xdr:col>11</xdr:col>
      <xdr:colOff>307975</xdr:colOff>
      <xdr:row>95</xdr:row>
      <xdr:rowOff>50927</xdr:rowOff>
    </xdr:to>
    <xdr:cxnSp macro="">
      <xdr:nvCxnSpPr>
        <xdr:cNvPr id="469" name="直線コネクタ 468"/>
        <xdr:cNvCxnSpPr/>
      </xdr:nvCxnSpPr>
      <xdr:spPr>
        <a:xfrm>
          <a:off x="6972300" y="16326465"/>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0" name="フローチャート : 判断 469"/>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81520</xdr:rowOff>
    </xdr:from>
    <xdr:ext cx="534377" cy="259045"/>
    <xdr:sp macro="" textlink="">
      <xdr:nvSpPr>
        <xdr:cNvPr id="471" name="テキスト ボックス 470"/>
        <xdr:cNvSpPr txBox="1"/>
      </xdr:nvSpPr>
      <xdr:spPr>
        <a:xfrm>
          <a:off x="7594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2" name="フローチャート : 判断 471"/>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6500</xdr:rowOff>
    </xdr:from>
    <xdr:ext cx="534377" cy="259045"/>
    <xdr:sp macro="" textlink="">
      <xdr:nvSpPr>
        <xdr:cNvPr id="473" name="テキスト ボックス 472"/>
        <xdr:cNvSpPr txBox="1"/>
      </xdr:nvSpPr>
      <xdr:spPr>
        <a:xfrm>
          <a:off x="6705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18796</xdr:rowOff>
    </xdr:from>
    <xdr:to>
      <xdr:col>15</xdr:col>
      <xdr:colOff>231775</xdr:colOff>
      <xdr:row>96</xdr:row>
      <xdr:rowOff>120396</xdr:rowOff>
    </xdr:to>
    <xdr:sp macro="" textlink="">
      <xdr:nvSpPr>
        <xdr:cNvPr id="479" name="円/楕円 478"/>
        <xdr:cNvSpPr/>
      </xdr:nvSpPr>
      <xdr:spPr>
        <a:xfrm>
          <a:off x="10426700" y="1647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168673</xdr:rowOff>
    </xdr:from>
    <xdr:ext cx="534377" cy="259045"/>
    <xdr:sp macro="" textlink="">
      <xdr:nvSpPr>
        <xdr:cNvPr id="480" name="土木費該当値テキスト"/>
        <xdr:cNvSpPr txBox="1"/>
      </xdr:nvSpPr>
      <xdr:spPr>
        <a:xfrm>
          <a:off x="10528300" y="164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146659</xdr:rowOff>
    </xdr:from>
    <xdr:to>
      <xdr:col>14</xdr:col>
      <xdr:colOff>79375</xdr:colOff>
      <xdr:row>96</xdr:row>
      <xdr:rowOff>76809</xdr:rowOff>
    </xdr:to>
    <xdr:sp macro="" textlink="">
      <xdr:nvSpPr>
        <xdr:cNvPr id="481" name="円/楕円 480"/>
        <xdr:cNvSpPr/>
      </xdr:nvSpPr>
      <xdr:spPr>
        <a:xfrm>
          <a:off x="9588500" y="164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93336</xdr:rowOff>
    </xdr:from>
    <xdr:ext cx="534377" cy="259045"/>
    <xdr:sp macro="" textlink="">
      <xdr:nvSpPr>
        <xdr:cNvPr id="482" name="テキスト ボックス 481"/>
        <xdr:cNvSpPr txBox="1"/>
      </xdr:nvSpPr>
      <xdr:spPr>
        <a:xfrm>
          <a:off x="9372111" y="162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110483</xdr:rowOff>
    </xdr:from>
    <xdr:to>
      <xdr:col>12</xdr:col>
      <xdr:colOff>561975</xdr:colOff>
      <xdr:row>95</xdr:row>
      <xdr:rowOff>40633</xdr:rowOff>
    </xdr:to>
    <xdr:sp macro="" textlink="">
      <xdr:nvSpPr>
        <xdr:cNvPr id="483" name="円/楕円 482"/>
        <xdr:cNvSpPr/>
      </xdr:nvSpPr>
      <xdr:spPr>
        <a:xfrm>
          <a:off x="8699500" y="162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57160</xdr:rowOff>
    </xdr:from>
    <xdr:ext cx="534377" cy="259045"/>
    <xdr:sp macro="" textlink="">
      <xdr:nvSpPr>
        <xdr:cNvPr id="484" name="テキスト ボックス 483"/>
        <xdr:cNvSpPr txBox="1"/>
      </xdr:nvSpPr>
      <xdr:spPr>
        <a:xfrm>
          <a:off x="8483111" y="160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127</xdr:rowOff>
    </xdr:from>
    <xdr:to>
      <xdr:col>11</xdr:col>
      <xdr:colOff>358775</xdr:colOff>
      <xdr:row>95</xdr:row>
      <xdr:rowOff>101727</xdr:rowOff>
    </xdr:to>
    <xdr:sp macro="" textlink="">
      <xdr:nvSpPr>
        <xdr:cNvPr id="485" name="円/楕円 484"/>
        <xdr:cNvSpPr/>
      </xdr:nvSpPr>
      <xdr:spPr>
        <a:xfrm>
          <a:off x="7810500" y="162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118254</xdr:rowOff>
    </xdr:from>
    <xdr:ext cx="534377" cy="259045"/>
    <xdr:sp macro="" textlink="">
      <xdr:nvSpPr>
        <xdr:cNvPr id="486" name="テキスト ボックス 485"/>
        <xdr:cNvSpPr txBox="1"/>
      </xdr:nvSpPr>
      <xdr:spPr>
        <a:xfrm>
          <a:off x="7594111" y="1606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159365</xdr:rowOff>
    </xdr:from>
    <xdr:to>
      <xdr:col>10</xdr:col>
      <xdr:colOff>155575</xdr:colOff>
      <xdr:row>95</xdr:row>
      <xdr:rowOff>89515</xdr:rowOff>
    </xdr:to>
    <xdr:sp macro="" textlink="">
      <xdr:nvSpPr>
        <xdr:cNvPr id="487" name="円/楕円 486"/>
        <xdr:cNvSpPr/>
      </xdr:nvSpPr>
      <xdr:spPr>
        <a:xfrm>
          <a:off x="6921500" y="162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106042</xdr:rowOff>
    </xdr:from>
    <xdr:ext cx="534377" cy="259045"/>
    <xdr:sp macro="" textlink="">
      <xdr:nvSpPr>
        <xdr:cNvPr id="488" name="テキスト ボックス 487"/>
        <xdr:cNvSpPr txBox="1"/>
      </xdr:nvSpPr>
      <xdr:spPr>
        <a:xfrm>
          <a:off x="6705111" y="160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3" name="直線コネクタ 512"/>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4"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5" name="直線コネクタ 514"/>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6"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7" name="直線コネクタ 516"/>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24562</xdr:rowOff>
    </xdr:from>
    <xdr:to>
      <xdr:col>23</xdr:col>
      <xdr:colOff>517525</xdr:colOff>
      <xdr:row>38</xdr:row>
      <xdr:rowOff>15189</xdr:rowOff>
    </xdr:to>
    <xdr:cxnSp macro="">
      <xdr:nvCxnSpPr>
        <xdr:cNvPr id="518" name="直線コネクタ 517"/>
        <xdr:cNvCxnSpPr/>
      </xdr:nvCxnSpPr>
      <xdr:spPr>
        <a:xfrm>
          <a:off x="15481300" y="6368212"/>
          <a:ext cx="8382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19"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0" name="フローチャート : 判断 519"/>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24562</xdr:rowOff>
    </xdr:from>
    <xdr:to>
      <xdr:col>22</xdr:col>
      <xdr:colOff>365125</xdr:colOff>
      <xdr:row>38</xdr:row>
      <xdr:rowOff>61366</xdr:rowOff>
    </xdr:to>
    <xdr:cxnSp macro="">
      <xdr:nvCxnSpPr>
        <xdr:cNvPr id="521" name="直線コネクタ 520"/>
        <xdr:cNvCxnSpPr/>
      </xdr:nvCxnSpPr>
      <xdr:spPr>
        <a:xfrm flipV="1">
          <a:off x="14592300" y="6368212"/>
          <a:ext cx="8890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15748</xdr:rowOff>
    </xdr:from>
    <xdr:to>
      <xdr:col>22</xdr:col>
      <xdr:colOff>415925</xdr:colOff>
      <xdr:row>34</xdr:row>
      <xdr:rowOff>117348</xdr:rowOff>
    </xdr:to>
    <xdr:sp macro="" textlink="">
      <xdr:nvSpPr>
        <xdr:cNvPr id="522" name="フローチャート : 判断 521"/>
        <xdr:cNvSpPr/>
      </xdr:nvSpPr>
      <xdr:spPr>
        <a:xfrm>
          <a:off x="15430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133875</xdr:rowOff>
    </xdr:from>
    <xdr:ext cx="534377" cy="259045"/>
    <xdr:sp macro="" textlink="">
      <xdr:nvSpPr>
        <xdr:cNvPr id="523" name="テキスト ボックス 522"/>
        <xdr:cNvSpPr txBox="1"/>
      </xdr:nvSpPr>
      <xdr:spPr>
        <a:xfrm>
          <a:off x="15214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61366</xdr:rowOff>
    </xdr:from>
    <xdr:to>
      <xdr:col>21</xdr:col>
      <xdr:colOff>161925</xdr:colOff>
      <xdr:row>38</xdr:row>
      <xdr:rowOff>61823</xdr:rowOff>
    </xdr:to>
    <xdr:cxnSp macro="">
      <xdr:nvCxnSpPr>
        <xdr:cNvPr id="524" name="直線コネクタ 523"/>
        <xdr:cNvCxnSpPr/>
      </xdr:nvCxnSpPr>
      <xdr:spPr>
        <a:xfrm flipV="1">
          <a:off x="13703300" y="65764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5" name="フローチャート : 判断 524"/>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45026</xdr:rowOff>
    </xdr:from>
    <xdr:ext cx="534377" cy="259045"/>
    <xdr:sp macro="" textlink="">
      <xdr:nvSpPr>
        <xdr:cNvPr id="526" name="テキスト ボックス 525"/>
        <xdr:cNvSpPr txBox="1"/>
      </xdr:nvSpPr>
      <xdr:spPr>
        <a:xfrm>
          <a:off x="14325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97181</xdr:rowOff>
    </xdr:from>
    <xdr:to>
      <xdr:col>19</xdr:col>
      <xdr:colOff>644525</xdr:colOff>
      <xdr:row>38</xdr:row>
      <xdr:rowOff>61823</xdr:rowOff>
    </xdr:to>
    <xdr:cxnSp macro="">
      <xdr:nvCxnSpPr>
        <xdr:cNvPr id="527" name="直線コネクタ 526"/>
        <xdr:cNvCxnSpPr/>
      </xdr:nvCxnSpPr>
      <xdr:spPr>
        <a:xfrm>
          <a:off x="12814300" y="6269381"/>
          <a:ext cx="889000" cy="30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28" name="フローチャート : 判断 527"/>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9288</xdr:rowOff>
    </xdr:from>
    <xdr:ext cx="534377" cy="259045"/>
    <xdr:sp macro="" textlink="">
      <xdr:nvSpPr>
        <xdr:cNvPr id="529" name="テキスト ボックス 528"/>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0" name="フローチャート : 判断 529"/>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132732</xdr:rowOff>
    </xdr:from>
    <xdr:ext cx="534377" cy="259045"/>
    <xdr:sp macro="" textlink="">
      <xdr:nvSpPr>
        <xdr:cNvPr id="531" name="テキスト ボックス 530"/>
        <xdr:cNvSpPr txBox="1"/>
      </xdr:nvSpPr>
      <xdr:spPr>
        <a:xfrm>
          <a:off x="12547111" y="59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135839</xdr:rowOff>
    </xdr:from>
    <xdr:to>
      <xdr:col>23</xdr:col>
      <xdr:colOff>568325</xdr:colOff>
      <xdr:row>38</xdr:row>
      <xdr:rowOff>65990</xdr:rowOff>
    </xdr:to>
    <xdr:sp macro="" textlink="">
      <xdr:nvSpPr>
        <xdr:cNvPr id="537" name="円/楕円 536"/>
        <xdr:cNvSpPr/>
      </xdr:nvSpPr>
      <xdr:spPr>
        <a:xfrm>
          <a:off x="16268700" y="647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50766</xdr:rowOff>
    </xdr:from>
    <xdr:ext cx="534377" cy="259045"/>
    <xdr:sp macro="" textlink="">
      <xdr:nvSpPr>
        <xdr:cNvPr id="538" name="消防費該当値テキスト"/>
        <xdr:cNvSpPr txBox="1"/>
      </xdr:nvSpPr>
      <xdr:spPr>
        <a:xfrm>
          <a:off x="16370300" y="63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145212</xdr:rowOff>
    </xdr:from>
    <xdr:to>
      <xdr:col>22</xdr:col>
      <xdr:colOff>415925</xdr:colOff>
      <xdr:row>37</xdr:row>
      <xdr:rowOff>75362</xdr:rowOff>
    </xdr:to>
    <xdr:sp macro="" textlink="">
      <xdr:nvSpPr>
        <xdr:cNvPr id="539" name="円/楕円 538"/>
        <xdr:cNvSpPr/>
      </xdr:nvSpPr>
      <xdr:spPr>
        <a:xfrm>
          <a:off x="154305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66489</xdr:rowOff>
    </xdr:from>
    <xdr:ext cx="534377" cy="259045"/>
    <xdr:sp macro="" textlink="">
      <xdr:nvSpPr>
        <xdr:cNvPr id="540" name="テキスト ボックス 539"/>
        <xdr:cNvSpPr txBox="1"/>
      </xdr:nvSpPr>
      <xdr:spPr>
        <a:xfrm>
          <a:off x="15214111" y="64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10566</xdr:rowOff>
    </xdr:from>
    <xdr:to>
      <xdr:col>21</xdr:col>
      <xdr:colOff>212725</xdr:colOff>
      <xdr:row>38</xdr:row>
      <xdr:rowOff>112166</xdr:rowOff>
    </xdr:to>
    <xdr:sp macro="" textlink="">
      <xdr:nvSpPr>
        <xdr:cNvPr id="541" name="円/楕円 540"/>
        <xdr:cNvSpPr/>
      </xdr:nvSpPr>
      <xdr:spPr>
        <a:xfrm>
          <a:off x="14541500" y="65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103293</xdr:rowOff>
    </xdr:from>
    <xdr:ext cx="534377" cy="259045"/>
    <xdr:sp macro="" textlink="">
      <xdr:nvSpPr>
        <xdr:cNvPr id="542" name="テキスト ボックス 541"/>
        <xdr:cNvSpPr txBox="1"/>
      </xdr:nvSpPr>
      <xdr:spPr>
        <a:xfrm>
          <a:off x="14325111" y="66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11023</xdr:rowOff>
    </xdr:from>
    <xdr:to>
      <xdr:col>20</xdr:col>
      <xdr:colOff>9525</xdr:colOff>
      <xdr:row>38</xdr:row>
      <xdr:rowOff>112623</xdr:rowOff>
    </xdr:to>
    <xdr:sp macro="" textlink="">
      <xdr:nvSpPr>
        <xdr:cNvPr id="543" name="円/楕円 542"/>
        <xdr:cNvSpPr/>
      </xdr:nvSpPr>
      <xdr:spPr>
        <a:xfrm>
          <a:off x="13652500" y="65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103750</xdr:rowOff>
    </xdr:from>
    <xdr:ext cx="534377" cy="259045"/>
    <xdr:sp macro="" textlink="">
      <xdr:nvSpPr>
        <xdr:cNvPr id="544" name="テキスト ボックス 543"/>
        <xdr:cNvSpPr txBox="1"/>
      </xdr:nvSpPr>
      <xdr:spPr>
        <a:xfrm>
          <a:off x="13436111" y="66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46381</xdr:rowOff>
    </xdr:from>
    <xdr:to>
      <xdr:col>18</xdr:col>
      <xdr:colOff>492125</xdr:colOff>
      <xdr:row>36</xdr:row>
      <xdr:rowOff>147981</xdr:rowOff>
    </xdr:to>
    <xdr:sp macro="" textlink="">
      <xdr:nvSpPr>
        <xdr:cNvPr id="545" name="円/楕円 544"/>
        <xdr:cNvSpPr/>
      </xdr:nvSpPr>
      <xdr:spPr>
        <a:xfrm>
          <a:off x="12763500" y="62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139108</xdr:rowOff>
    </xdr:from>
    <xdr:ext cx="534377" cy="259045"/>
    <xdr:sp macro="" textlink="">
      <xdr:nvSpPr>
        <xdr:cNvPr id="546" name="テキスト ボックス 545"/>
        <xdr:cNvSpPr txBox="1"/>
      </xdr:nvSpPr>
      <xdr:spPr>
        <a:xfrm>
          <a:off x="12547111" y="63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3" name="直線コネクタ 572"/>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4"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5" name="直線コネクタ 574"/>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6"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7" name="直線コネクタ 576"/>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46889</xdr:rowOff>
    </xdr:from>
    <xdr:to>
      <xdr:col>23</xdr:col>
      <xdr:colOff>517525</xdr:colOff>
      <xdr:row>56</xdr:row>
      <xdr:rowOff>58514</xdr:rowOff>
    </xdr:to>
    <xdr:cxnSp macro="">
      <xdr:nvCxnSpPr>
        <xdr:cNvPr id="578" name="直線コネクタ 577"/>
        <xdr:cNvCxnSpPr/>
      </xdr:nvCxnSpPr>
      <xdr:spPr>
        <a:xfrm>
          <a:off x="15481300" y="9648089"/>
          <a:ext cx="8382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156583</xdr:rowOff>
    </xdr:from>
    <xdr:ext cx="534377" cy="259045"/>
    <xdr:sp macro="" textlink="">
      <xdr:nvSpPr>
        <xdr:cNvPr id="579" name="教育費平均値テキスト"/>
        <xdr:cNvSpPr txBox="1"/>
      </xdr:nvSpPr>
      <xdr:spPr>
        <a:xfrm>
          <a:off x="16370300" y="9071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0" name="フローチャート : 判断 579"/>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18542</xdr:rowOff>
    </xdr:from>
    <xdr:to>
      <xdr:col>22</xdr:col>
      <xdr:colOff>365125</xdr:colOff>
      <xdr:row>56</xdr:row>
      <xdr:rowOff>46889</xdr:rowOff>
    </xdr:to>
    <xdr:cxnSp macro="">
      <xdr:nvCxnSpPr>
        <xdr:cNvPr id="581" name="直線コネクタ 580"/>
        <xdr:cNvCxnSpPr/>
      </xdr:nvCxnSpPr>
      <xdr:spPr>
        <a:xfrm>
          <a:off x="14592300" y="9448292"/>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112021</xdr:rowOff>
    </xdr:from>
    <xdr:to>
      <xdr:col>22</xdr:col>
      <xdr:colOff>415925</xdr:colOff>
      <xdr:row>54</xdr:row>
      <xdr:rowOff>42171</xdr:rowOff>
    </xdr:to>
    <xdr:sp macro="" textlink="">
      <xdr:nvSpPr>
        <xdr:cNvPr id="582" name="フローチャート : 判断 581"/>
        <xdr:cNvSpPr/>
      </xdr:nvSpPr>
      <xdr:spPr>
        <a:xfrm>
          <a:off x="15430500" y="91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58698</xdr:rowOff>
    </xdr:from>
    <xdr:ext cx="534377" cy="259045"/>
    <xdr:sp macro="" textlink="">
      <xdr:nvSpPr>
        <xdr:cNvPr id="583" name="テキスト ボックス 582"/>
        <xdr:cNvSpPr txBox="1"/>
      </xdr:nvSpPr>
      <xdr:spPr>
        <a:xfrm>
          <a:off x="15214111" y="8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18542</xdr:rowOff>
    </xdr:from>
    <xdr:to>
      <xdr:col>21</xdr:col>
      <xdr:colOff>161925</xdr:colOff>
      <xdr:row>56</xdr:row>
      <xdr:rowOff>6720</xdr:rowOff>
    </xdr:to>
    <xdr:cxnSp macro="">
      <xdr:nvCxnSpPr>
        <xdr:cNvPr id="584" name="直線コネクタ 583"/>
        <xdr:cNvCxnSpPr/>
      </xdr:nvCxnSpPr>
      <xdr:spPr>
        <a:xfrm flipV="1">
          <a:off x="13703300" y="9448292"/>
          <a:ext cx="889000" cy="1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5" name="フローチャート : 判断 584"/>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63800</xdr:rowOff>
    </xdr:from>
    <xdr:ext cx="534377" cy="259045"/>
    <xdr:sp macro="" textlink="">
      <xdr:nvSpPr>
        <xdr:cNvPr id="586" name="テキスト ボックス 585"/>
        <xdr:cNvSpPr txBox="1"/>
      </xdr:nvSpPr>
      <xdr:spPr>
        <a:xfrm>
          <a:off x="14325111" y="949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87481</xdr:rowOff>
    </xdr:from>
    <xdr:to>
      <xdr:col>19</xdr:col>
      <xdr:colOff>644525</xdr:colOff>
      <xdr:row>56</xdr:row>
      <xdr:rowOff>6720</xdr:rowOff>
    </xdr:to>
    <xdr:cxnSp macro="">
      <xdr:nvCxnSpPr>
        <xdr:cNvPr id="587" name="直線コネクタ 586"/>
        <xdr:cNvCxnSpPr/>
      </xdr:nvCxnSpPr>
      <xdr:spPr>
        <a:xfrm>
          <a:off x="12814300" y="9517231"/>
          <a:ext cx="889000" cy="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88" name="フローチャート : 判断 587"/>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89" name="テキスト ボックス 588"/>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0" name="フローチャート : 判断 589"/>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48778</xdr:rowOff>
    </xdr:from>
    <xdr:ext cx="534377" cy="259045"/>
    <xdr:sp macro="" textlink="">
      <xdr:nvSpPr>
        <xdr:cNvPr id="591" name="テキスト ボックス 590"/>
        <xdr:cNvSpPr txBox="1"/>
      </xdr:nvSpPr>
      <xdr:spPr>
        <a:xfrm>
          <a:off x="12547111" y="96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7714</xdr:rowOff>
    </xdr:from>
    <xdr:to>
      <xdr:col>23</xdr:col>
      <xdr:colOff>568325</xdr:colOff>
      <xdr:row>56</xdr:row>
      <xdr:rowOff>109314</xdr:rowOff>
    </xdr:to>
    <xdr:sp macro="" textlink="">
      <xdr:nvSpPr>
        <xdr:cNvPr id="597" name="円/楕円 596"/>
        <xdr:cNvSpPr/>
      </xdr:nvSpPr>
      <xdr:spPr>
        <a:xfrm>
          <a:off x="16268700" y="96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157591</xdr:rowOff>
    </xdr:from>
    <xdr:ext cx="534377" cy="259045"/>
    <xdr:sp macro="" textlink="">
      <xdr:nvSpPr>
        <xdr:cNvPr id="598" name="教育費該当値テキスト"/>
        <xdr:cNvSpPr txBox="1"/>
      </xdr:nvSpPr>
      <xdr:spPr>
        <a:xfrm>
          <a:off x="16370300" y="95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167539</xdr:rowOff>
    </xdr:from>
    <xdr:to>
      <xdr:col>22</xdr:col>
      <xdr:colOff>415925</xdr:colOff>
      <xdr:row>56</xdr:row>
      <xdr:rowOff>97689</xdr:rowOff>
    </xdr:to>
    <xdr:sp macro="" textlink="">
      <xdr:nvSpPr>
        <xdr:cNvPr id="599" name="円/楕円 598"/>
        <xdr:cNvSpPr/>
      </xdr:nvSpPr>
      <xdr:spPr>
        <a:xfrm>
          <a:off x="154305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88816</xdr:rowOff>
    </xdr:from>
    <xdr:ext cx="534377" cy="259045"/>
    <xdr:sp macro="" textlink="">
      <xdr:nvSpPr>
        <xdr:cNvPr id="600" name="テキスト ボックス 599"/>
        <xdr:cNvSpPr txBox="1"/>
      </xdr:nvSpPr>
      <xdr:spPr>
        <a:xfrm>
          <a:off x="15214111" y="96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139192</xdr:rowOff>
    </xdr:from>
    <xdr:to>
      <xdr:col>21</xdr:col>
      <xdr:colOff>212725</xdr:colOff>
      <xdr:row>55</xdr:row>
      <xdr:rowOff>69342</xdr:rowOff>
    </xdr:to>
    <xdr:sp macro="" textlink="">
      <xdr:nvSpPr>
        <xdr:cNvPr id="601" name="円/楕円 600"/>
        <xdr:cNvSpPr/>
      </xdr:nvSpPr>
      <xdr:spPr>
        <a:xfrm>
          <a:off x="14541500" y="9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85869</xdr:rowOff>
    </xdr:from>
    <xdr:ext cx="534377" cy="259045"/>
    <xdr:sp macro="" textlink="">
      <xdr:nvSpPr>
        <xdr:cNvPr id="602" name="テキスト ボックス 601"/>
        <xdr:cNvSpPr txBox="1"/>
      </xdr:nvSpPr>
      <xdr:spPr>
        <a:xfrm>
          <a:off x="14325111" y="91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127370</xdr:rowOff>
    </xdr:from>
    <xdr:to>
      <xdr:col>20</xdr:col>
      <xdr:colOff>9525</xdr:colOff>
      <xdr:row>56</xdr:row>
      <xdr:rowOff>57520</xdr:rowOff>
    </xdr:to>
    <xdr:sp macro="" textlink="">
      <xdr:nvSpPr>
        <xdr:cNvPr id="603" name="円/楕円 602"/>
        <xdr:cNvSpPr/>
      </xdr:nvSpPr>
      <xdr:spPr>
        <a:xfrm>
          <a:off x="13652500" y="95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48647</xdr:rowOff>
    </xdr:from>
    <xdr:ext cx="534377" cy="259045"/>
    <xdr:sp macro="" textlink="">
      <xdr:nvSpPr>
        <xdr:cNvPr id="604" name="テキスト ボックス 603"/>
        <xdr:cNvSpPr txBox="1"/>
      </xdr:nvSpPr>
      <xdr:spPr>
        <a:xfrm>
          <a:off x="13436111" y="96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36681</xdr:rowOff>
    </xdr:from>
    <xdr:to>
      <xdr:col>18</xdr:col>
      <xdr:colOff>492125</xdr:colOff>
      <xdr:row>55</xdr:row>
      <xdr:rowOff>138281</xdr:rowOff>
    </xdr:to>
    <xdr:sp macro="" textlink="">
      <xdr:nvSpPr>
        <xdr:cNvPr id="605" name="円/楕円 604"/>
        <xdr:cNvSpPr/>
      </xdr:nvSpPr>
      <xdr:spPr>
        <a:xfrm>
          <a:off x="12763500" y="946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154808</xdr:rowOff>
    </xdr:from>
    <xdr:ext cx="534377" cy="259045"/>
    <xdr:sp macro="" textlink="">
      <xdr:nvSpPr>
        <xdr:cNvPr id="606" name="テキスト ボックス 605"/>
        <xdr:cNvSpPr txBox="1"/>
      </xdr:nvSpPr>
      <xdr:spPr>
        <a:xfrm>
          <a:off x="12547111" y="924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0" name="直線コネクタ 629"/>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3"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4" name="直線コネクタ 633"/>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33896</xdr:rowOff>
    </xdr:from>
    <xdr:to>
      <xdr:col>23</xdr:col>
      <xdr:colOff>517525</xdr:colOff>
      <xdr:row>79</xdr:row>
      <xdr:rowOff>44450</xdr:rowOff>
    </xdr:to>
    <xdr:cxnSp macro="">
      <xdr:nvCxnSpPr>
        <xdr:cNvPr id="635" name="直線コネクタ 634"/>
        <xdr:cNvCxnSpPr/>
      </xdr:nvCxnSpPr>
      <xdr:spPr>
        <a:xfrm>
          <a:off x="15481300" y="13578446"/>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155249</xdr:rowOff>
    </xdr:from>
    <xdr:ext cx="469744" cy="259045"/>
    <xdr:sp macro="" textlink="">
      <xdr:nvSpPr>
        <xdr:cNvPr id="636" name="災害復旧費平均値テキスト"/>
        <xdr:cNvSpPr txBox="1"/>
      </xdr:nvSpPr>
      <xdr:spPr>
        <a:xfrm>
          <a:off x="16370300" y="130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7" name="フローチャート : 判断 636"/>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33896</xdr:rowOff>
    </xdr:from>
    <xdr:to>
      <xdr:col>22</xdr:col>
      <xdr:colOff>365125</xdr:colOff>
      <xdr:row>79</xdr:row>
      <xdr:rowOff>44450</xdr:rowOff>
    </xdr:to>
    <xdr:cxnSp macro="">
      <xdr:nvCxnSpPr>
        <xdr:cNvPr id="638" name="直線コネクタ 637"/>
        <xdr:cNvCxnSpPr/>
      </xdr:nvCxnSpPr>
      <xdr:spPr>
        <a:xfrm flipV="1">
          <a:off x="14592300" y="1357844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111570</xdr:rowOff>
    </xdr:from>
    <xdr:to>
      <xdr:col>22</xdr:col>
      <xdr:colOff>415925</xdr:colOff>
      <xdr:row>78</xdr:row>
      <xdr:rowOff>41720</xdr:rowOff>
    </xdr:to>
    <xdr:sp macro="" textlink="">
      <xdr:nvSpPr>
        <xdr:cNvPr id="639" name="フローチャート : 判断 638"/>
        <xdr:cNvSpPr/>
      </xdr:nvSpPr>
      <xdr:spPr>
        <a:xfrm>
          <a:off x="15430500" y="133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58247</xdr:rowOff>
    </xdr:from>
    <xdr:ext cx="469744" cy="259045"/>
    <xdr:sp macro="" textlink="">
      <xdr:nvSpPr>
        <xdr:cNvPr id="640" name="テキスト ボックス 639"/>
        <xdr:cNvSpPr txBox="1"/>
      </xdr:nvSpPr>
      <xdr:spPr>
        <a:xfrm>
          <a:off x="15246427" y="130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95808</xdr:rowOff>
    </xdr:from>
    <xdr:to>
      <xdr:col>21</xdr:col>
      <xdr:colOff>161925</xdr:colOff>
      <xdr:row>79</xdr:row>
      <xdr:rowOff>44450</xdr:rowOff>
    </xdr:to>
    <xdr:cxnSp macro="">
      <xdr:nvCxnSpPr>
        <xdr:cNvPr id="641" name="直線コネクタ 640"/>
        <xdr:cNvCxnSpPr/>
      </xdr:nvCxnSpPr>
      <xdr:spPr>
        <a:xfrm>
          <a:off x="13703300" y="13468908"/>
          <a:ext cx="8890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2" name="フローチャート : 判断 641"/>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120083</xdr:rowOff>
    </xdr:from>
    <xdr:ext cx="469744" cy="259045"/>
    <xdr:sp macro="" textlink="">
      <xdr:nvSpPr>
        <xdr:cNvPr id="643" name="テキスト ボックス 642"/>
        <xdr:cNvSpPr txBox="1"/>
      </xdr:nvSpPr>
      <xdr:spPr>
        <a:xfrm>
          <a:off x="14357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95808</xdr:rowOff>
    </xdr:from>
    <xdr:to>
      <xdr:col>19</xdr:col>
      <xdr:colOff>644525</xdr:colOff>
      <xdr:row>78</xdr:row>
      <xdr:rowOff>155360</xdr:rowOff>
    </xdr:to>
    <xdr:cxnSp macro="">
      <xdr:nvCxnSpPr>
        <xdr:cNvPr id="644" name="直線コネクタ 643"/>
        <xdr:cNvCxnSpPr/>
      </xdr:nvCxnSpPr>
      <xdr:spPr>
        <a:xfrm flipV="1">
          <a:off x="12814300" y="13468908"/>
          <a:ext cx="889000" cy="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5" name="フローチャート : 判断 644"/>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147477</xdr:rowOff>
    </xdr:from>
    <xdr:ext cx="469744" cy="259045"/>
    <xdr:sp macro="" textlink="">
      <xdr:nvSpPr>
        <xdr:cNvPr id="646" name="テキスト ボックス 645"/>
        <xdr:cNvSpPr txBox="1"/>
      </xdr:nvSpPr>
      <xdr:spPr>
        <a:xfrm>
          <a:off x="13468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7" name="フローチャート : 判断 646"/>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149801</xdr:rowOff>
    </xdr:from>
    <xdr:ext cx="469744" cy="259045"/>
    <xdr:sp macro="" textlink="">
      <xdr:nvSpPr>
        <xdr:cNvPr id="648" name="テキスト ボックス 647"/>
        <xdr:cNvSpPr txBox="1"/>
      </xdr:nvSpPr>
      <xdr:spPr>
        <a:xfrm>
          <a:off x="12579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154546</xdr:rowOff>
    </xdr:from>
    <xdr:to>
      <xdr:col>22</xdr:col>
      <xdr:colOff>415925</xdr:colOff>
      <xdr:row>79</xdr:row>
      <xdr:rowOff>84696</xdr:rowOff>
    </xdr:to>
    <xdr:sp macro="" textlink="">
      <xdr:nvSpPr>
        <xdr:cNvPr id="656" name="円/楕円 655"/>
        <xdr:cNvSpPr/>
      </xdr:nvSpPr>
      <xdr:spPr>
        <a:xfrm>
          <a:off x="15430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75823</xdr:rowOff>
    </xdr:from>
    <xdr:ext cx="378565" cy="259045"/>
    <xdr:sp macro="" textlink="">
      <xdr:nvSpPr>
        <xdr:cNvPr id="657" name="テキスト ボックス 656"/>
        <xdr:cNvSpPr txBox="1"/>
      </xdr:nvSpPr>
      <xdr:spPr>
        <a:xfrm>
          <a:off x="15292017" y="1362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45008</xdr:rowOff>
    </xdr:from>
    <xdr:to>
      <xdr:col>20</xdr:col>
      <xdr:colOff>9525</xdr:colOff>
      <xdr:row>78</xdr:row>
      <xdr:rowOff>146608</xdr:rowOff>
    </xdr:to>
    <xdr:sp macro="" textlink="">
      <xdr:nvSpPr>
        <xdr:cNvPr id="660" name="円/楕円 659"/>
        <xdr:cNvSpPr/>
      </xdr:nvSpPr>
      <xdr:spPr>
        <a:xfrm>
          <a:off x="13652500" y="134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137735</xdr:rowOff>
    </xdr:from>
    <xdr:ext cx="469744" cy="259045"/>
    <xdr:sp macro="" textlink="">
      <xdr:nvSpPr>
        <xdr:cNvPr id="661" name="テキスト ボックス 660"/>
        <xdr:cNvSpPr txBox="1"/>
      </xdr:nvSpPr>
      <xdr:spPr>
        <a:xfrm>
          <a:off x="13468427" y="1351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104560</xdr:rowOff>
    </xdr:from>
    <xdr:to>
      <xdr:col>18</xdr:col>
      <xdr:colOff>492125</xdr:colOff>
      <xdr:row>79</xdr:row>
      <xdr:rowOff>34710</xdr:rowOff>
    </xdr:to>
    <xdr:sp macro="" textlink="">
      <xdr:nvSpPr>
        <xdr:cNvPr id="662" name="円/楕円 661"/>
        <xdr:cNvSpPr/>
      </xdr:nvSpPr>
      <xdr:spPr>
        <a:xfrm>
          <a:off x="12763500" y="134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25837</xdr:rowOff>
    </xdr:from>
    <xdr:ext cx="469744" cy="259045"/>
    <xdr:sp macro="" textlink="">
      <xdr:nvSpPr>
        <xdr:cNvPr id="663" name="テキスト ボックス 662"/>
        <xdr:cNvSpPr txBox="1"/>
      </xdr:nvSpPr>
      <xdr:spPr>
        <a:xfrm>
          <a:off x="12579427" y="135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6" name="直線コネクタ 685"/>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7"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88" name="直線コネクタ 687"/>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89"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0" name="直線コネクタ 689"/>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102209</xdr:rowOff>
    </xdr:from>
    <xdr:to>
      <xdr:col>23</xdr:col>
      <xdr:colOff>517525</xdr:colOff>
      <xdr:row>98</xdr:row>
      <xdr:rowOff>146512</xdr:rowOff>
    </xdr:to>
    <xdr:cxnSp macro="">
      <xdr:nvCxnSpPr>
        <xdr:cNvPr id="691" name="直線コネクタ 690"/>
        <xdr:cNvCxnSpPr/>
      </xdr:nvCxnSpPr>
      <xdr:spPr>
        <a:xfrm flipV="1">
          <a:off x="15481300" y="16904309"/>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164447</xdr:rowOff>
    </xdr:from>
    <xdr:ext cx="534377" cy="259045"/>
    <xdr:sp macro="" textlink="">
      <xdr:nvSpPr>
        <xdr:cNvPr id="692" name="公債費平均値テキスト"/>
        <xdr:cNvSpPr txBox="1"/>
      </xdr:nvSpPr>
      <xdr:spPr>
        <a:xfrm>
          <a:off x="16370300" y="16109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3" name="フローチャート : 判断 692"/>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146512</xdr:rowOff>
    </xdr:from>
    <xdr:to>
      <xdr:col>22</xdr:col>
      <xdr:colOff>365125</xdr:colOff>
      <xdr:row>98</xdr:row>
      <xdr:rowOff>171430</xdr:rowOff>
    </xdr:to>
    <xdr:cxnSp macro="">
      <xdr:nvCxnSpPr>
        <xdr:cNvPr id="694" name="直線コネクタ 693"/>
        <xdr:cNvCxnSpPr/>
      </xdr:nvCxnSpPr>
      <xdr:spPr>
        <a:xfrm flipV="1">
          <a:off x="14592300" y="16948612"/>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108514</xdr:rowOff>
    </xdr:from>
    <xdr:to>
      <xdr:col>22</xdr:col>
      <xdr:colOff>415925</xdr:colOff>
      <xdr:row>94</xdr:row>
      <xdr:rowOff>38664</xdr:rowOff>
    </xdr:to>
    <xdr:sp macro="" textlink="">
      <xdr:nvSpPr>
        <xdr:cNvPr id="695" name="フローチャート : 判断 694"/>
        <xdr:cNvSpPr/>
      </xdr:nvSpPr>
      <xdr:spPr>
        <a:xfrm>
          <a:off x="15430500" y="1605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55191</xdr:rowOff>
    </xdr:from>
    <xdr:ext cx="534377" cy="259045"/>
    <xdr:sp macro="" textlink="">
      <xdr:nvSpPr>
        <xdr:cNvPr id="696" name="テキスト ボックス 695"/>
        <xdr:cNvSpPr txBox="1"/>
      </xdr:nvSpPr>
      <xdr:spPr>
        <a:xfrm>
          <a:off x="15214111" y="158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70069</xdr:rowOff>
    </xdr:from>
    <xdr:to>
      <xdr:col>21</xdr:col>
      <xdr:colOff>161925</xdr:colOff>
      <xdr:row>98</xdr:row>
      <xdr:rowOff>171430</xdr:rowOff>
    </xdr:to>
    <xdr:cxnSp macro="">
      <xdr:nvCxnSpPr>
        <xdr:cNvPr id="697" name="直線コネクタ 696"/>
        <xdr:cNvCxnSpPr/>
      </xdr:nvCxnSpPr>
      <xdr:spPr>
        <a:xfrm>
          <a:off x="13703300" y="16872169"/>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698" name="フローチャート : 判断 697"/>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155500</xdr:rowOff>
    </xdr:from>
    <xdr:ext cx="534377" cy="259045"/>
    <xdr:sp macro="" textlink="">
      <xdr:nvSpPr>
        <xdr:cNvPr id="699" name="テキスト ボックス 698"/>
        <xdr:cNvSpPr txBox="1"/>
      </xdr:nvSpPr>
      <xdr:spPr>
        <a:xfrm>
          <a:off x="14325111" y="159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35596</xdr:rowOff>
    </xdr:from>
    <xdr:to>
      <xdr:col>19</xdr:col>
      <xdr:colOff>644525</xdr:colOff>
      <xdr:row>98</xdr:row>
      <xdr:rowOff>70069</xdr:rowOff>
    </xdr:to>
    <xdr:cxnSp macro="">
      <xdr:nvCxnSpPr>
        <xdr:cNvPr id="700" name="直線コネクタ 699"/>
        <xdr:cNvCxnSpPr/>
      </xdr:nvCxnSpPr>
      <xdr:spPr>
        <a:xfrm>
          <a:off x="12814300" y="16837696"/>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1" name="フローチャート : 判断 700"/>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126240</xdr:rowOff>
    </xdr:from>
    <xdr:ext cx="534377" cy="259045"/>
    <xdr:sp macro="" textlink="">
      <xdr:nvSpPr>
        <xdr:cNvPr id="702" name="テキスト ボックス 701"/>
        <xdr:cNvSpPr txBox="1"/>
      </xdr:nvSpPr>
      <xdr:spPr>
        <a:xfrm>
          <a:off x="13436111" y="158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3" name="フローチャート : 判断 702"/>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97620</xdr:rowOff>
    </xdr:from>
    <xdr:ext cx="534377" cy="259045"/>
    <xdr:sp macro="" textlink="">
      <xdr:nvSpPr>
        <xdr:cNvPr id="704" name="テキスト ボックス 703"/>
        <xdr:cNvSpPr txBox="1"/>
      </xdr:nvSpPr>
      <xdr:spPr>
        <a:xfrm>
          <a:off x="12547111" y="158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51409</xdr:rowOff>
    </xdr:from>
    <xdr:to>
      <xdr:col>23</xdr:col>
      <xdr:colOff>568325</xdr:colOff>
      <xdr:row>98</xdr:row>
      <xdr:rowOff>153009</xdr:rowOff>
    </xdr:to>
    <xdr:sp macro="" textlink="">
      <xdr:nvSpPr>
        <xdr:cNvPr id="710" name="円/楕円 709"/>
        <xdr:cNvSpPr/>
      </xdr:nvSpPr>
      <xdr:spPr>
        <a:xfrm>
          <a:off x="162687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29836</xdr:rowOff>
    </xdr:from>
    <xdr:ext cx="534377" cy="259045"/>
    <xdr:sp macro="" textlink="">
      <xdr:nvSpPr>
        <xdr:cNvPr id="711" name="公債費該当値テキスト"/>
        <xdr:cNvSpPr txBox="1"/>
      </xdr:nvSpPr>
      <xdr:spPr>
        <a:xfrm>
          <a:off x="16370300" y="1683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95712</xdr:rowOff>
    </xdr:from>
    <xdr:to>
      <xdr:col>22</xdr:col>
      <xdr:colOff>415925</xdr:colOff>
      <xdr:row>99</xdr:row>
      <xdr:rowOff>25862</xdr:rowOff>
    </xdr:to>
    <xdr:sp macro="" textlink="">
      <xdr:nvSpPr>
        <xdr:cNvPr id="712" name="円/楕円 711"/>
        <xdr:cNvSpPr/>
      </xdr:nvSpPr>
      <xdr:spPr>
        <a:xfrm>
          <a:off x="15430500" y="168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16989</xdr:rowOff>
    </xdr:from>
    <xdr:ext cx="534377" cy="259045"/>
    <xdr:sp macro="" textlink="">
      <xdr:nvSpPr>
        <xdr:cNvPr id="713" name="テキスト ボックス 712"/>
        <xdr:cNvSpPr txBox="1"/>
      </xdr:nvSpPr>
      <xdr:spPr>
        <a:xfrm>
          <a:off x="15214111" y="169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120630</xdr:rowOff>
    </xdr:from>
    <xdr:to>
      <xdr:col>21</xdr:col>
      <xdr:colOff>212725</xdr:colOff>
      <xdr:row>99</xdr:row>
      <xdr:rowOff>50780</xdr:rowOff>
    </xdr:to>
    <xdr:sp macro="" textlink="">
      <xdr:nvSpPr>
        <xdr:cNvPr id="714" name="円/楕円 713"/>
        <xdr:cNvSpPr/>
      </xdr:nvSpPr>
      <xdr:spPr>
        <a:xfrm>
          <a:off x="14541500" y="169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41907</xdr:rowOff>
    </xdr:from>
    <xdr:ext cx="534377" cy="259045"/>
    <xdr:sp macro="" textlink="">
      <xdr:nvSpPr>
        <xdr:cNvPr id="715" name="テキスト ボックス 714"/>
        <xdr:cNvSpPr txBox="1"/>
      </xdr:nvSpPr>
      <xdr:spPr>
        <a:xfrm>
          <a:off x="14325111" y="170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19269</xdr:rowOff>
    </xdr:from>
    <xdr:to>
      <xdr:col>20</xdr:col>
      <xdr:colOff>9525</xdr:colOff>
      <xdr:row>98</xdr:row>
      <xdr:rowOff>120869</xdr:rowOff>
    </xdr:to>
    <xdr:sp macro="" textlink="">
      <xdr:nvSpPr>
        <xdr:cNvPr id="716" name="円/楕円 715"/>
        <xdr:cNvSpPr/>
      </xdr:nvSpPr>
      <xdr:spPr>
        <a:xfrm>
          <a:off x="13652500" y="168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111996</xdr:rowOff>
    </xdr:from>
    <xdr:ext cx="534377" cy="259045"/>
    <xdr:sp macro="" textlink="">
      <xdr:nvSpPr>
        <xdr:cNvPr id="717" name="テキスト ボックス 716"/>
        <xdr:cNvSpPr txBox="1"/>
      </xdr:nvSpPr>
      <xdr:spPr>
        <a:xfrm>
          <a:off x="13436111" y="1691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156246</xdr:rowOff>
    </xdr:from>
    <xdr:to>
      <xdr:col>18</xdr:col>
      <xdr:colOff>492125</xdr:colOff>
      <xdr:row>98</xdr:row>
      <xdr:rowOff>86396</xdr:rowOff>
    </xdr:to>
    <xdr:sp macro="" textlink="">
      <xdr:nvSpPr>
        <xdr:cNvPr id="718" name="円/楕円 717"/>
        <xdr:cNvSpPr/>
      </xdr:nvSpPr>
      <xdr:spPr>
        <a:xfrm>
          <a:off x="12763500" y="167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77523</xdr:rowOff>
    </xdr:from>
    <xdr:ext cx="534377" cy="259045"/>
    <xdr:sp macro="" textlink="">
      <xdr:nvSpPr>
        <xdr:cNvPr id="719" name="テキスト ボックス 718"/>
        <xdr:cNvSpPr txBox="1"/>
      </xdr:nvSpPr>
      <xdr:spPr>
        <a:xfrm>
          <a:off x="12547111" y="168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1" name="直線コネクタ 740"/>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4"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5" name="直線コネクタ 744"/>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7"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48" name="フローチャート : 判断 747"/>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34</xdr:row>
      <xdr:rowOff>6604</xdr:rowOff>
    </xdr:from>
    <xdr:to>
      <xdr:col>31</xdr:col>
      <xdr:colOff>85725</xdr:colOff>
      <xdr:row>34</xdr:row>
      <xdr:rowOff>108204</xdr:rowOff>
    </xdr:to>
    <xdr:sp macro="" textlink="">
      <xdr:nvSpPr>
        <xdr:cNvPr id="750" name="フローチャート : 判断 749"/>
        <xdr:cNvSpPr/>
      </xdr:nvSpPr>
      <xdr:spPr>
        <a:xfrm>
          <a:off x="21272500" y="583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32</xdr:row>
      <xdr:rowOff>124731</xdr:rowOff>
    </xdr:from>
    <xdr:ext cx="378565" cy="259045"/>
    <xdr:sp macro="" textlink="">
      <xdr:nvSpPr>
        <xdr:cNvPr id="751" name="テキスト ボックス 750"/>
        <xdr:cNvSpPr txBox="1"/>
      </xdr:nvSpPr>
      <xdr:spPr>
        <a:xfrm>
          <a:off x="21134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3" name="フローチャート : 判断 752"/>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4" name="テキスト ボックス 753"/>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6" name="フローチャート : 判断 755"/>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7" name="テキスト ボックス 756"/>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58" name="フローチャート : 判断 757"/>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59" name="テキスト ボックス 758"/>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商工費</a:t>
          </a:r>
          <a:r>
            <a:rPr kumimoji="1" lang="ja-JP" altLang="ja-JP" sz="1300" b="0" i="0" baseline="0">
              <a:solidFill>
                <a:schemeClr val="dk1"/>
              </a:solidFill>
              <a:effectLst/>
              <a:latin typeface="+mn-lt"/>
              <a:ea typeface="+mn-ea"/>
              <a:cs typeface="+mn-cs"/>
            </a:rPr>
            <a:t>が住民</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人当たり</a:t>
          </a:r>
          <a:r>
            <a:rPr kumimoji="1" lang="en-US" altLang="ja-JP" sz="1300" b="0" i="0" baseline="0">
              <a:solidFill>
                <a:schemeClr val="dk1"/>
              </a:solidFill>
              <a:effectLst/>
              <a:latin typeface="+mn-lt"/>
              <a:ea typeface="+mn-ea"/>
              <a:cs typeface="+mn-cs"/>
            </a:rPr>
            <a:t>29,928</a:t>
          </a:r>
          <a:r>
            <a:rPr kumimoji="1" lang="ja-JP" altLang="ja-JP" sz="1300" b="0" i="0" baseline="0">
              <a:solidFill>
                <a:schemeClr val="dk1"/>
              </a:solidFill>
              <a:effectLst/>
              <a:latin typeface="+mn-lt"/>
              <a:ea typeface="+mn-ea"/>
              <a:cs typeface="+mn-cs"/>
            </a:rPr>
            <a:t>円となっており、前年度から</a:t>
          </a:r>
          <a:r>
            <a:rPr kumimoji="1" lang="en-US" altLang="ja-JP" sz="1300" b="0" i="0" baseline="0">
              <a:solidFill>
                <a:schemeClr val="dk1"/>
              </a:solidFill>
              <a:effectLst/>
              <a:latin typeface="+mn-lt"/>
              <a:ea typeface="+mn-ea"/>
              <a:cs typeface="+mn-cs"/>
            </a:rPr>
            <a:t>13,223</a:t>
          </a:r>
          <a:r>
            <a:rPr kumimoji="1" lang="ja-JP" altLang="ja-JP" sz="1300" b="0" i="0" baseline="0">
              <a:solidFill>
                <a:schemeClr val="dk1"/>
              </a:solidFill>
              <a:effectLst/>
              <a:latin typeface="+mn-lt"/>
              <a:ea typeface="+mn-ea"/>
              <a:cs typeface="+mn-cs"/>
            </a:rPr>
            <a:t>円</a:t>
          </a:r>
          <a:r>
            <a:rPr kumimoji="1" lang="ja-JP" altLang="en-US" sz="1300" b="0" i="0" baseline="0">
              <a:solidFill>
                <a:schemeClr val="dk1"/>
              </a:solidFill>
              <a:effectLst/>
              <a:latin typeface="+mn-lt"/>
              <a:ea typeface="+mn-ea"/>
              <a:cs typeface="+mn-cs"/>
            </a:rPr>
            <a:t>増加しているが</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これは工業振興基金積立金などの増加</a:t>
          </a:r>
          <a:r>
            <a:rPr kumimoji="1" lang="ja-JP" altLang="ja-JP" sz="1300">
              <a:solidFill>
                <a:schemeClr val="dk1"/>
              </a:solidFill>
              <a:effectLst/>
              <a:latin typeface="+mn-lt"/>
              <a:ea typeface="+mn-ea"/>
              <a:cs typeface="+mn-cs"/>
            </a:rPr>
            <a:t>が大きな要因となっている</a:t>
          </a:r>
          <a:r>
            <a:rPr kumimoji="1" lang="ja-JP" altLang="en-US" sz="130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また、</a:t>
          </a:r>
          <a:r>
            <a:rPr kumimoji="1" lang="ja-JP" altLang="ja-JP" sz="1300" b="0" i="0" baseline="0">
              <a:solidFill>
                <a:schemeClr val="dk1"/>
              </a:solidFill>
              <a:effectLst/>
              <a:latin typeface="+mn-lt"/>
              <a:ea typeface="+mn-ea"/>
              <a:cs typeface="+mn-cs"/>
            </a:rPr>
            <a:t>公債費については、市債発行額の抑制に努めてきたことから、類似団体内においても低い順位</a:t>
          </a:r>
          <a:r>
            <a:rPr kumimoji="1" lang="ja-JP" altLang="en-US" sz="1300" b="0" i="0" baseline="0">
              <a:solidFill>
                <a:schemeClr val="dk1"/>
              </a:solidFill>
              <a:effectLst/>
              <a:latin typeface="+mn-lt"/>
              <a:ea typeface="+mn-ea"/>
              <a:cs typeface="+mn-cs"/>
            </a:rPr>
            <a:t>を保っている</a:t>
          </a:r>
          <a:r>
            <a:rPr kumimoji="1" lang="ja-JP" altLang="ja-JP" sz="1300" b="0" i="0" baseline="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扶助費などの義務的経費</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しているが</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市税等の増収により</a:t>
          </a:r>
          <a:r>
            <a:rPr kumimoji="1" lang="ja-JP" altLang="ja-JP" sz="1400">
              <a:solidFill>
                <a:schemeClr val="dk1"/>
              </a:solidFill>
              <a:effectLst/>
              <a:latin typeface="+mn-lt"/>
              <a:ea typeface="+mn-ea"/>
              <a:cs typeface="+mn-cs"/>
            </a:rPr>
            <a:t>、実質単年度収支は前年度と比べ</a:t>
          </a:r>
          <a:r>
            <a:rPr kumimoji="1" lang="en-US" altLang="ja-JP" sz="1400">
              <a:solidFill>
                <a:schemeClr val="dk1"/>
              </a:solidFill>
              <a:effectLst/>
              <a:latin typeface="+mn-lt"/>
              <a:ea typeface="+mn-ea"/>
              <a:cs typeface="+mn-cs"/>
            </a:rPr>
            <a:t>0.88</a:t>
          </a:r>
          <a:r>
            <a:rPr kumimoji="1" lang="ja-JP" altLang="en-US" sz="1400">
              <a:solidFill>
                <a:schemeClr val="dk1"/>
              </a:solidFill>
              <a:effectLst/>
              <a:latin typeface="+mn-lt"/>
              <a:ea typeface="+mn-ea"/>
              <a:cs typeface="+mn-cs"/>
            </a:rPr>
            <a:t>ポイントの微増となった</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庁舎建設事業などの大規模事業のため</a:t>
          </a:r>
          <a:r>
            <a:rPr kumimoji="1" lang="ja-JP" altLang="ja-JP" sz="1400">
              <a:solidFill>
                <a:schemeClr val="dk1"/>
              </a:solidFill>
              <a:effectLst/>
              <a:latin typeface="+mn-lt"/>
              <a:ea typeface="+mn-ea"/>
              <a:cs typeface="+mn-cs"/>
            </a:rPr>
            <a:t>財政調整基金への積み立てを行ったことから</a:t>
          </a:r>
          <a:r>
            <a:rPr kumimoji="1" lang="ja-JP" altLang="en-US" sz="1400">
              <a:solidFill>
                <a:schemeClr val="dk1"/>
              </a:solidFill>
              <a:effectLst/>
              <a:latin typeface="+mn-lt"/>
              <a:ea typeface="+mn-ea"/>
              <a:cs typeface="+mn-cs"/>
            </a:rPr>
            <a:t>財政調整基金残高</a:t>
          </a:r>
          <a:r>
            <a:rPr kumimoji="1" lang="ja-JP" altLang="ja-JP" sz="1400">
              <a:solidFill>
                <a:schemeClr val="dk1"/>
              </a:solidFill>
              <a:effectLst/>
              <a:latin typeface="+mn-lt"/>
              <a:ea typeface="+mn-ea"/>
              <a:cs typeface="+mn-cs"/>
            </a:rPr>
            <a:t>については</a:t>
          </a:r>
          <a:r>
            <a:rPr kumimoji="1" lang="en-US" altLang="ja-JP" sz="1400">
              <a:solidFill>
                <a:schemeClr val="dk1"/>
              </a:solidFill>
              <a:effectLst/>
              <a:latin typeface="+mn-lt"/>
              <a:ea typeface="+mn-ea"/>
              <a:cs typeface="+mn-cs"/>
            </a:rPr>
            <a:t>5.74</a:t>
          </a:r>
          <a:r>
            <a:rPr kumimoji="1" lang="ja-JP" altLang="en-US" sz="1400">
              <a:solidFill>
                <a:schemeClr val="dk1"/>
              </a:solidFill>
              <a:effectLst/>
              <a:latin typeface="+mn-lt"/>
              <a:ea typeface="+mn-ea"/>
              <a:cs typeface="+mn-cs"/>
            </a:rPr>
            <a:t>ポイントの増加となっている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連結実質赤字比率については、各会計とも赤字は発生していない。水道事業会計については、増加傾向にあり、その他の会計は概ね同程度で推移している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インターチェンジ周辺開発事業特別会計については、</a:t>
          </a:r>
          <a:r>
            <a:rPr kumimoji="1" lang="ja-JP" altLang="en-US" sz="1400">
              <a:solidFill>
                <a:schemeClr val="dk1"/>
              </a:solidFill>
              <a:effectLst/>
              <a:latin typeface="+mn-lt"/>
              <a:ea typeface="+mn-ea"/>
              <a:cs typeface="+mn-cs"/>
            </a:rPr>
            <a:t>一般会計繰出金の増加により実質黒字が減少している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36143588</v>
      </c>
      <c r="BO4" s="411"/>
      <c r="BP4" s="411"/>
      <c r="BQ4" s="411"/>
      <c r="BR4" s="411"/>
      <c r="BS4" s="411"/>
      <c r="BT4" s="411"/>
      <c r="BU4" s="412"/>
      <c r="BV4" s="410">
        <v>33022973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34397248</v>
      </c>
      <c r="BO5" s="416"/>
      <c r="BP5" s="416"/>
      <c r="BQ5" s="416"/>
      <c r="BR5" s="416"/>
      <c r="BS5" s="416"/>
      <c r="BT5" s="416"/>
      <c r="BU5" s="417"/>
      <c r="BV5" s="415">
        <v>30981834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85.2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1746340</v>
      </c>
      <c r="BO6" s="416"/>
      <c r="BP6" s="416"/>
      <c r="BQ6" s="416"/>
      <c r="BR6" s="416"/>
      <c r="BS6" s="416"/>
      <c r="BT6" s="416"/>
      <c r="BU6" s="417"/>
      <c r="BV6" s="415">
        <v>2041139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93.9</v>
      </c>
      <c r="CU6" s="562"/>
      <c r="CV6" s="562"/>
      <c r="CW6" s="562"/>
      <c r="CX6" s="562"/>
      <c r="CY6" s="562"/>
      <c r="CZ6" s="562"/>
      <c r="DA6" s="563"/>
      <c r="DB6" s="561">
        <v>91.2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318814</v>
      </c>
      <c r="BO7" s="416"/>
      <c r="BP7" s="416"/>
      <c r="BQ7" s="416"/>
      <c r="BR7" s="416"/>
      <c r="BS7" s="416"/>
      <c r="BT7" s="416"/>
      <c r="BU7" s="417"/>
      <c r="BV7" s="415">
        <v>219394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17648131</v>
      </c>
      <c r="CU7" s="416"/>
      <c r="CV7" s="416"/>
      <c r="CW7" s="416"/>
      <c r="CX7" s="416"/>
      <c r="CY7" s="416"/>
      <c r="CZ7" s="416"/>
      <c r="DA7" s="417"/>
      <c r="DB7" s="415">
        <v>17713123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1427526</v>
      </c>
      <c r="BO8" s="416"/>
      <c r="BP8" s="416"/>
      <c r="BQ8" s="416"/>
      <c r="BR8" s="416"/>
      <c r="BS8" s="416"/>
      <c r="BT8" s="416"/>
      <c r="BU8" s="417"/>
      <c r="BV8" s="415">
        <v>1821745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0.82</v>
      </c>
      <c r="CU8" s="525"/>
      <c r="CV8" s="525"/>
      <c r="CW8" s="525"/>
      <c r="CX8" s="525"/>
      <c r="CY8" s="525"/>
      <c r="CZ8" s="525"/>
      <c r="DA8" s="526"/>
      <c r="DB8" s="524">
        <v>0.82</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79539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-394219</v>
      </c>
      <c r="BO9" s="416"/>
      <c r="BP9" s="416"/>
      <c r="BQ9" s="416"/>
      <c r="BR9" s="416"/>
      <c r="BS9" s="416"/>
      <c r="BT9" s="416"/>
      <c r="BU9" s="417"/>
      <c r="BV9" s="415">
        <v>51311</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11.2</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82289</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1000660</v>
      </c>
      <c r="BO10" s="416"/>
      <c r="BP10" s="416"/>
      <c r="BQ10" s="416"/>
      <c r="BR10" s="416"/>
      <c r="BS10" s="416"/>
      <c r="BT10" s="416"/>
      <c r="BU10" s="417"/>
      <c r="BV10" s="415">
        <v>401746</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81057</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77880</v>
      </c>
      <c r="S13" s="517"/>
      <c r="T13" s="517"/>
      <c r="U13" s="517"/>
      <c r="V13" s="518"/>
      <c r="W13" s="504" t="s">
        <v>122</v>
      </c>
      <c r="X13" s="428"/>
      <c r="Y13" s="428"/>
      <c r="Z13" s="428"/>
      <c r="AA13" s="428"/>
      <c r="AB13" s="429"/>
      <c r="AC13" s="391">
        <v>3839</v>
      </c>
      <c r="AD13" s="392"/>
      <c r="AE13" s="392"/>
      <c r="AF13" s="392"/>
      <c r="AG13" s="393"/>
      <c r="AH13" s="391">
        <v>4529</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606441</v>
      </c>
      <c r="BO13" s="416"/>
      <c r="BP13" s="416"/>
      <c r="BQ13" s="416"/>
      <c r="BR13" s="416"/>
      <c r="BS13" s="416"/>
      <c r="BT13" s="416"/>
      <c r="BU13" s="417"/>
      <c r="BV13" s="415">
        <v>453057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80907</v>
      </c>
      <c r="S14" s="517"/>
      <c r="T14" s="517"/>
      <c r="U14" s="517"/>
      <c r="V14" s="518"/>
      <c r="W14" s="519"/>
      <c r="X14" s="431"/>
      <c r="Y14" s="431"/>
      <c r="Z14" s="431"/>
      <c r="AA14" s="431"/>
      <c r="AB14" s="432"/>
      <c r="AC14" s="509">
        <v>9.9</v>
      </c>
      <c r="AD14" s="510"/>
      <c r="AE14" s="510"/>
      <c r="AF14" s="510"/>
      <c r="AG14" s="511"/>
      <c r="AH14" s="509">
        <v>10.8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119</v>
      </c>
      <c r="CU14" s="488"/>
      <c r="CV14" s="488"/>
      <c r="CW14" s="488"/>
      <c r="CX14" s="488"/>
      <c r="CY14" s="488"/>
      <c r="CZ14" s="488"/>
      <c r="DA14" s="489"/>
      <c r="DB14" s="520" t="s">
        <v>119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77905</v>
      </c>
      <c r="S15" s="517"/>
      <c r="T15" s="517"/>
      <c r="U15" s="517"/>
      <c r="V15" s="518"/>
      <c r="W15" s="504" t="s">
        <v>129</v>
      </c>
      <c r="X15" s="428"/>
      <c r="Y15" s="428"/>
      <c r="Z15" s="428"/>
      <c r="AA15" s="428"/>
      <c r="AB15" s="429"/>
      <c r="AC15" s="391">
        <v>14693</v>
      </c>
      <c r="AD15" s="392"/>
      <c r="AE15" s="392"/>
      <c r="AF15" s="392"/>
      <c r="AG15" s="393"/>
      <c r="AH15" s="391">
        <v>16568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10904975</v>
      </c>
      <c r="BO15" s="411"/>
      <c r="BP15" s="411"/>
      <c r="BQ15" s="411"/>
      <c r="BR15" s="411"/>
      <c r="BS15" s="411"/>
      <c r="BT15" s="411"/>
      <c r="BU15" s="412"/>
      <c r="BV15" s="410">
        <v>10675476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37.9</v>
      </c>
      <c r="AD16" s="510"/>
      <c r="AE16" s="510"/>
      <c r="AF16" s="510"/>
      <c r="AG16" s="511"/>
      <c r="AH16" s="509">
        <v>39.5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13166592</v>
      </c>
      <c r="BO16" s="416"/>
      <c r="BP16" s="416"/>
      <c r="BQ16" s="416"/>
      <c r="BR16" s="416"/>
      <c r="BS16" s="416"/>
      <c r="BT16" s="416"/>
      <c r="BU16" s="417"/>
      <c r="BV16" s="415">
        <v>12986456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20229</v>
      </c>
      <c r="AD17" s="392"/>
      <c r="AE17" s="392"/>
      <c r="AF17" s="392"/>
      <c r="AG17" s="393"/>
      <c r="AH17" s="391">
        <v>20826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13891956</v>
      </c>
      <c r="BO17" s="416"/>
      <c r="BP17" s="416"/>
      <c r="BQ17" s="416"/>
      <c r="BR17" s="416"/>
      <c r="BS17" s="416"/>
      <c r="BT17" s="416"/>
      <c r="BU17" s="417"/>
      <c r="BV17" s="415">
        <v>13587380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167.34</v>
      </c>
      <c r="M18" s="480"/>
      <c r="N18" s="480"/>
      <c r="O18" s="480"/>
      <c r="P18" s="480"/>
      <c r="Q18" s="480"/>
      <c r="R18" s="481"/>
      <c r="S18" s="481"/>
      <c r="T18" s="481"/>
      <c r="U18" s="481"/>
      <c r="V18" s="482"/>
      <c r="W18" s="496"/>
      <c r="X18" s="497"/>
      <c r="Y18" s="497"/>
      <c r="Z18" s="497"/>
      <c r="AA18" s="497"/>
      <c r="AB18" s="505"/>
      <c r="AC18" s="379">
        <v>52.2</v>
      </c>
      <c r="AD18" s="380"/>
      <c r="AE18" s="380"/>
      <c r="AF18" s="380"/>
      <c r="AG18" s="483"/>
      <c r="AH18" s="379">
        <v>49.7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15847192</v>
      </c>
      <c r="BO18" s="416"/>
      <c r="BP18" s="416"/>
      <c r="BQ18" s="416"/>
      <c r="BR18" s="416"/>
      <c r="BS18" s="416"/>
      <c r="BT18" s="416"/>
      <c r="BU18" s="417"/>
      <c r="BV18" s="415">
        <v>15560400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21848339</v>
      </c>
      <c r="BO19" s="416"/>
      <c r="BP19" s="416"/>
      <c r="BQ19" s="416"/>
      <c r="BR19" s="416"/>
      <c r="BS19" s="416"/>
      <c r="BT19" s="416"/>
      <c r="BU19" s="417"/>
      <c r="BV19" s="415">
        <v>21925535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27949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24073778</v>
      </c>
      <c r="BO23" s="416"/>
      <c r="BP23" s="416"/>
      <c r="BQ23" s="416"/>
      <c r="BR23" s="416"/>
      <c r="BS23" s="416"/>
      <c r="BT23" s="416"/>
      <c r="BU23" s="417"/>
      <c r="BV23" s="415">
        <v>24422249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10150</v>
      </c>
      <c r="R24" s="392"/>
      <c r="S24" s="392"/>
      <c r="T24" s="392"/>
      <c r="U24" s="392"/>
      <c r="V24" s="393"/>
      <c r="W24" s="457"/>
      <c r="X24" s="448"/>
      <c r="Y24" s="449"/>
      <c r="Z24" s="388" t="s">
        <v>153</v>
      </c>
      <c r="AA24" s="389"/>
      <c r="AB24" s="389"/>
      <c r="AC24" s="389"/>
      <c r="AD24" s="389"/>
      <c r="AE24" s="389"/>
      <c r="AF24" s="389"/>
      <c r="AG24" s="390"/>
      <c r="AH24" s="391">
        <v>398</v>
      </c>
      <c r="AI24" s="392"/>
      <c r="AJ24" s="392"/>
      <c r="AK24" s="392"/>
      <c r="AL24" s="393"/>
      <c r="AM24" s="391">
        <v>1273998</v>
      </c>
      <c r="AN24" s="392"/>
      <c r="AO24" s="392"/>
      <c r="AP24" s="392"/>
      <c r="AQ24" s="392"/>
      <c r="AR24" s="393"/>
      <c r="AS24" s="391">
        <v>3201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17584113</v>
      </c>
      <c r="BO24" s="416"/>
      <c r="BP24" s="416"/>
      <c r="BQ24" s="416"/>
      <c r="BR24" s="416"/>
      <c r="BS24" s="416"/>
      <c r="BT24" s="416"/>
      <c r="BU24" s="417"/>
      <c r="BV24" s="415">
        <v>18249584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8050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1986210</v>
      </c>
      <c r="BO25" s="411"/>
      <c r="BP25" s="411"/>
      <c r="BQ25" s="411"/>
      <c r="BR25" s="411"/>
      <c r="BS25" s="411"/>
      <c r="BT25" s="411"/>
      <c r="BU25" s="412"/>
      <c r="BV25" s="410">
        <v>878129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6700</v>
      </c>
      <c r="R26" s="392"/>
      <c r="S26" s="392"/>
      <c r="T26" s="392"/>
      <c r="U26" s="392"/>
      <c r="V26" s="393"/>
      <c r="W26" s="457"/>
      <c r="X26" s="448"/>
      <c r="Y26" s="449"/>
      <c r="Z26" s="388" t="s">
        <v>159</v>
      </c>
      <c r="AA26" s="470"/>
      <c r="AB26" s="470"/>
      <c r="AC26" s="470"/>
      <c r="AD26" s="470"/>
      <c r="AE26" s="470"/>
      <c r="AF26" s="470"/>
      <c r="AG26" s="471"/>
      <c r="AH26" s="391">
        <v>26</v>
      </c>
      <c r="AI26" s="392"/>
      <c r="AJ26" s="392"/>
      <c r="AK26" s="392"/>
      <c r="AL26" s="393"/>
      <c r="AM26" s="391">
        <v>79846</v>
      </c>
      <c r="AN26" s="392"/>
      <c r="AO26" s="392"/>
      <c r="AP26" s="392"/>
      <c r="AQ26" s="392"/>
      <c r="AR26" s="393"/>
      <c r="AS26" s="391">
        <v>3071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5300</v>
      </c>
      <c r="R27" s="392"/>
      <c r="S27" s="392"/>
      <c r="T27" s="392"/>
      <c r="U27" s="392"/>
      <c r="V27" s="393"/>
      <c r="W27" s="457"/>
      <c r="X27" s="448"/>
      <c r="Y27" s="449"/>
      <c r="Z27" s="388" t="s">
        <v>162</v>
      </c>
      <c r="AA27" s="389"/>
      <c r="AB27" s="389"/>
      <c r="AC27" s="389"/>
      <c r="AD27" s="389"/>
      <c r="AE27" s="389"/>
      <c r="AF27" s="389"/>
      <c r="AG27" s="390"/>
      <c r="AH27" s="391">
        <v>14</v>
      </c>
      <c r="AI27" s="392"/>
      <c r="AJ27" s="392"/>
      <c r="AK27" s="392"/>
      <c r="AL27" s="393"/>
      <c r="AM27" s="391">
        <v>56014</v>
      </c>
      <c r="AN27" s="392"/>
      <c r="AO27" s="392"/>
      <c r="AP27" s="392"/>
      <c r="AQ27" s="392"/>
      <c r="AR27" s="393"/>
      <c r="AS27" s="391">
        <v>4001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300000</v>
      </c>
      <c r="BO27" s="419"/>
      <c r="BP27" s="419"/>
      <c r="BQ27" s="419"/>
      <c r="BR27" s="419"/>
      <c r="BS27" s="419"/>
      <c r="BT27" s="419"/>
      <c r="BU27" s="420"/>
      <c r="BV27" s="418">
        <v>300000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4350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4365474</v>
      </c>
      <c r="BO28" s="411"/>
      <c r="BP28" s="411"/>
      <c r="BQ28" s="411"/>
      <c r="BR28" s="411"/>
      <c r="BS28" s="411"/>
      <c r="BT28" s="411"/>
      <c r="BU28" s="412"/>
      <c r="BV28" s="410">
        <v>3364814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19</v>
      </c>
      <c r="M29" s="392"/>
      <c r="N29" s="392"/>
      <c r="O29" s="392"/>
      <c r="P29" s="393"/>
      <c r="Q29" s="391">
        <v>4050</v>
      </c>
      <c r="R29" s="392"/>
      <c r="S29" s="392"/>
      <c r="T29" s="392"/>
      <c r="U29" s="392"/>
      <c r="V29" s="393"/>
      <c r="W29" s="458"/>
      <c r="X29" s="459"/>
      <c r="Y29" s="460"/>
      <c r="Z29" s="388" t="s">
        <v>169</v>
      </c>
      <c r="AA29" s="389"/>
      <c r="AB29" s="389"/>
      <c r="AC29" s="389"/>
      <c r="AD29" s="389"/>
      <c r="AE29" s="389"/>
      <c r="AF29" s="389"/>
      <c r="AG29" s="390"/>
      <c r="AH29" s="391">
        <v>412</v>
      </c>
      <c r="AI29" s="392"/>
      <c r="AJ29" s="392"/>
      <c r="AK29" s="392"/>
      <c r="AL29" s="393"/>
      <c r="AM29" s="391">
        <v>1330012</v>
      </c>
      <c r="AN29" s="392"/>
      <c r="AO29" s="392"/>
      <c r="AP29" s="392"/>
      <c r="AQ29" s="392"/>
      <c r="AR29" s="393"/>
      <c r="AS29" s="391">
        <v>3228</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325824</v>
      </c>
      <c r="BO29" s="416"/>
      <c r="BP29" s="416"/>
      <c r="BQ29" s="416"/>
      <c r="BR29" s="416"/>
      <c r="BS29" s="416"/>
      <c r="BT29" s="416"/>
      <c r="BU29" s="417"/>
      <c r="BV29" s="415">
        <v>324824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7758384</v>
      </c>
      <c r="BO30" s="419"/>
      <c r="BP30" s="419"/>
      <c r="BQ30" s="419"/>
      <c r="BR30" s="419"/>
      <c r="BS30" s="419"/>
      <c r="BT30" s="419"/>
      <c r="BU30" s="420"/>
      <c r="BV30" s="418">
        <v>5632284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栃木県市町村総合事務組合(一般会計)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真岡市農業公社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栃木県市町村総合事務組合(特別会計)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もおか鬼怒公園開発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インターチェンジ周辺開発事業特別会計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栃木県後期高齢者医療広域連合(一般会計)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真岡市土地開発公社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栃木県後期高齢者医療広域連合(後期高齢者医療特別会計)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真岡鐵道</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芳賀地区広域行政事務組合(一般会計)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芳賀地区広域行政事務組合(救急医療センター特別会計)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芳賀地区広域行政事務組合(ごみ処理施設特別会計)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芳賀地区広域行政事務組合(卸売市場特別会計)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芳賀地区広域行政事務組合(ふるさと市町村圏基金特別会計)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9.77</v>
      </c>
      <c r="G34" s="33">
        <v>11.57</v>
      </c>
      <c r="H34" s="33">
        <v>13.01</v>
      </c>
      <c r="I34" s="33">
        <v>13.91</v>
      </c>
      <c r="J34" s="34">
        <v>14.8</v>
      </c>
      <c r="K34" s="22"/>
      <c r="L34" s="22"/>
      <c r="M34" s="22"/>
      <c r="N34" s="22"/>
      <c r="O34" s="22"/>
      <c r="P34" s="22"/>
    </row>
    <row r="35" spans="1:16" ht="39" customHeight="1" x14ac:dyDescent="0.15">
      <c r="A35" s="22"/>
      <c r="B35" s="35"/>
      <c r="C35" s="1178" t="s">
        <v>526</v>
      </c>
      <c r="D35" s="1179"/>
      <c r="E35" s="1180"/>
      <c r="F35" s="36">
        <v>19.690000000000001</v>
      </c>
      <c r="G35" s="37">
        <v>19.12</v>
      </c>
      <c r="H35" s="37">
        <v>20.47</v>
      </c>
      <c r="I35" s="37">
        <v>26.35</v>
      </c>
      <c r="J35" s="38">
        <v>8.9600000000000009</v>
      </c>
      <c r="K35" s="22"/>
      <c r="L35" s="22"/>
      <c r="M35" s="22"/>
      <c r="N35" s="22"/>
      <c r="O35" s="22"/>
      <c r="P35" s="22"/>
    </row>
    <row r="36" spans="1:16" ht="39" customHeight="1" x14ac:dyDescent="0.15">
      <c r="A36" s="22"/>
      <c r="B36" s="35"/>
      <c r="C36" s="1178" t="s">
        <v>527</v>
      </c>
      <c r="D36" s="1179"/>
      <c r="E36" s="1180"/>
      <c r="F36" s="36">
        <v>12.24</v>
      </c>
      <c r="G36" s="37">
        <v>9.98</v>
      </c>
      <c r="H36" s="37">
        <v>10.119999999999999</v>
      </c>
      <c r="I36" s="37">
        <v>10.28</v>
      </c>
      <c r="J36" s="38">
        <v>8.44</v>
      </c>
      <c r="K36" s="22"/>
      <c r="L36" s="22"/>
      <c r="M36" s="22"/>
      <c r="N36" s="22"/>
      <c r="O36" s="22"/>
      <c r="P36" s="22"/>
    </row>
    <row r="37" spans="1:16" ht="39" customHeight="1" x14ac:dyDescent="0.15">
      <c r="A37" s="22"/>
      <c r="B37" s="35"/>
      <c r="C37" s="1178" t="s">
        <v>528</v>
      </c>
      <c r="D37" s="1179"/>
      <c r="E37" s="1180"/>
      <c r="F37" s="36">
        <v>3.67</v>
      </c>
      <c r="G37" s="37">
        <v>2.14</v>
      </c>
      <c r="H37" s="37">
        <v>1.1000000000000001</v>
      </c>
      <c r="I37" s="37">
        <v>1.4</v>
      </c>
      <c r="J37" s="38">
        <v>2.16</v>
      </c>
      <c r="K37" s="22"/>
      <c r="L37" s="22"/>
      <c r="M37" s="22"/>
      <c r="N37" s="22"/>
      <c r="O37" s="22"/>
      <c r="P37" s="22"/>
    </row>
    <row r="38" spans="1:16" ht="39" customHeight="1" x14ac:dyDescent="0.15">
      <c r="A38" s="22"/>
      <c r="B38" s="35"/>
      <c r="C38" s="1178" t="s">
        <v>529</v>
      </c>
      <c r="D38" s="1179"/>
      <c r="E38" s="1180"/>
      <c r="F38" s="36">
        <v>0.35</v>
      </c>
      <c r="G38" s="37">
        <v>1.01</v>
      </c>
      <c r="H38" s="37">
        <v>1.21</v>
      </c>
      <c r="I38" s="37">
        <v>1.23</v>
      </c>
      <c r="J38" s="38">
        <v>1.2</v>
      </c>
      <c r="K38" s="22"/>
      <c r="L38" s="22"/>
      <c r="M38" s="22"/>
      <c r="N38" s="22"/>
      <c r="O38" s="22"/>
      <c r="P38" s="22"/>
    </row>
    <row r="39" spans="1:16" ht="39" customHeight="1" x14ac:dyDescent="0.15">
      <c r="A39" s="22"/>
      <c r="B39" s="35"/>
      <c r="C39" s="1178" t="s">
        <v>530</v>
      </c>
      <c r="D39" s="1179"/>
      <c r="E39" s="1180"/>
      <c r="F39" s="36">
        <v>0.34</v>
      </c>
      <c r="G39" s="37">
        <v>0.39</v>
      </c>
      <c r="H39" s="37">
        <v>0.43</v>
      </c>
      <c r="I39" s="37">
        <v>0.44</v>
      </c>
      <c r="J39" s="38">
        <v>0.45</v>
      </c>
      <c r="K39" s="22"/>
      <c r="L39" s="22"/>
      <c r="M39" s="22"/>
      <c r="N39" s="22"/>
      <c r="O39" s="22"/>
      <c r="P39" s="22"/>
    </row>
    <row r="40" spans="1:16" ht="39" customHeight="1" x14ac:dyDescent="0.15">
      <c r="A40" s="22"/>
      <c r="B40" s="35"/>
      <c r="C40" s="1178" t="s">
        <v>531</v>
      </c>
      <c r="D40" s="1179"/>
      <c r="E40" s="1180"/>
      <c r="F40" s="36">
        <v>0.66</v>
      </c>
      <c r="G40" s="37">
        <v>0.86</v>
      </c>
      <c r="H40" s="37">
        <v>0.36</v>
      </c>
      <c r="I40" s="37">
        <v>0.56999999999999995</v>
      </c>
      <c r="J40" s="38">
        <v>0.45</v>
      </c>
      <c r="K40" s="22"/>
      <c r="L40" s="22"/>
      <c r="M40" s="22"/>
      <c r="N40" s="22"/>
      <c r="O40" s="22"/>
      <c r="P40" s="22"/>
    </row>
    <row r="41" spans="1:16" ht="39" customHeight="1" x14ac:dyDescent="0.15">
      <c r="A41" s="22"/>
      <c r="B41" s="35"/>
      <c r="C41" s="1178" t="s">
        <v>532</v>
      </c>
      <c r="D41" s="1179"/>
      <c r="E41" s="1180"/>
      <c r="F41" s="36">
        <v>0.26</v>
      </c>
      <c r="G41" s="37">
        <v>0.19</v>
      </c>
      <c r="H41" s="37">
        <v>0.12</v>
      </c>
      <c r="I41" s="37">
        <v>0.12</v>
      </c>
      <c r="J41" s="38">
        <v>0.33</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v>0.09</v>
      </c>
      <c r="G43" s="42">
        <v>0.09</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G34" sqref="BG34:BU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2540</v>
      </c>
      <c r="L45" s="60">
        <v>2474</v>
      </c>
      <c r="M45" s="60">
        <v>2292</v>
      </c>
      <c r="N45" s="60">
        <v>2325</v>
      </c>
      <c r="O45" s="61">
        <v>2428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v>42</v>
      </c>
      <c r="L47" s="64">
        <v>46</v>
      </c>
      <c r="M47" s="64">
        <v>50</v>
      </c>
      <c r="N47" s="64">
        <v>54</v>
      </c>
      <c r="O47" s="65">
        <v>51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1096</v>
      </c>
      <c r="L48" s="64">
        <v>1127</v>
      </c>
      <c r="M48" s="64">
        <v>1117</v>
      </c>
      <c r="N48" s="64">
        <v>1017</v>
      </c>
      <c r="O48" s="65">
        <v>991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v>
      </c>
      <c r="L49" s="64">
        <v>16</v>
      </c>
      <c r="M49" s="64">
        <v>26</v>
      </c>
      <c r="N49" s="64">
        <v>33</v>
      </c>
      <c r="O49" s="65">
        <v>59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v>
      </c>
      <c r="L50" s="64">
        <v>20</v>
      </c>
      <c r="M50" s="64">
        <v>20</v>
      </c>
      <c r="N50" s="64">
        <v>20</v>
      </c>
      <c r="O50" s="65">
        <v>29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2643</v>
      </c>
      <c r="L52" s="64">
        <v>2683</v>
      </c>
      <c r="M52" s="64">
        <v>2809</v>
      </c>
      <c r="N52" s="64">
        <v>2662</v>
      </c>
      <c r="O52" s="65">
        <v>2686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1069</v>
      </c>
      <c r="L53" s="69">
        <v>1000</v>
      </c>
      <c r="M53" s="69">
        <v>696</v>
      </c>
      <c r="N53" s="69">
        <v>787</v>
      </c>
      <c r="O53" s="70">
        <v>872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G34" sqref="BG34:BU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23742</v>
      </c>
      <c r="J41" s="83">
        <v>24129</v>
      </c>
      <c r="K41" s="83">
        <v>24682</v>
      </c>
      <c r="L41" s="83">
        <v>24582</v>
      </c>
      <c r="M41" s="84">
        <v>24254</v>
      </c>
    </row>
    <row r="42" spans="2:13" ht="27.75" customHeight="1" x14ac:dyDescent="0.15">
      <c r="B42" s="1204"/>
      <c r="C42" s="1205"/>
      <c r="D42" s="85"/>
      <c r="E42" s="1208" t="s">
        <v>26</v>
      </c>
      <c r="F42" s="1208"/>
      <c r="G42" s="1208"/>
      <c r="H42" s="1209"/>
      <c r="I42" s="86">
        <v>582</v>
      </c>
      <c r="J42" s="87">
        <v>576</v>
      </c>
      <c r="K42" s="87">
        <v>221</v>
      </c>
      <c r="L42" s="87">
        <v>284</v>
      </c>
      <c r="M42" s="88">
        <v>255</v>
      </c>
    </row>
    <row r="43" spans="2:13" ht="27.75" customHeight="1" x14ac:dyDescent="0.15">
      <c r="B43" s="1204"/>
      <c r="C43" s="1205"/>
      <c r="D43" s="85"/>
      <c r="E43" s="1208" t="s">
        <v>27</v>
      </c>
      <c r="F43" s="1208"/>
      <c r="G43" s="1208"/>
      <c r="H43" s="1209"/>
      <c r="I43" s="86">
        <v>14850</v>
      </c>
      <c r="J43" s="87">
        <v>14535</v>
      </c>
      <c r="K43" s="87">
        <v>13906</v>
      </c>
      <c r="L43" s="87">
        <v>13031</v>
      </c>
      <c r="M43" s="88">
        <v>12202</v>
      </c>
    </row>
    <row r="44" spans="2:13" ht="27.75" customHeight="1" x14ac:dyDescent="0.15">
      <c r="B44" s="1204"/>
      <c r="C44" s="1205"/>
      <c r="D44" s="85"/>
      <c r="E44" s="1208" t="s">
        <v>28</v>
      </c>
      <c r="F44" s="1208"/>
      <c r="G44" s="1208"/>
      <c r="H44" s="1209"/>
      <c r="I44" s="86">
        <v>505</v>
      </c>
      <c r="J44" s="87">
        <v>1078</v>
      </c>
      <c r="K44" s="87">
        <v>1328</v>
      </c>
      <c r="L44" s="87">
        <v>1659</v>
      </c>
      <c r="M44" s="88">
        <v>2058</v>
      </c>
    </row>
    <row r="45" spans="2:13" ht="27.75" customHeight="1" x14ac:dyDescent="0.15">
      <c r="B45" s="1204"/>
      <c r="C45" s="1205"/>
      <c r="D45" s="85"/>
      <c r="E45" s="1208" t="s">
        <v>29</v>
      </c>
      <c r="F45" s="1208"/>
      <c r="G45" s="1208"/>
      <c r="H45" s="1209"/>
      <c r="I45" s="86">
        <v>4687</v>
      </c>
      <c r="J45" s="87">
        <v>4449</v>
      </c>
      <c r="K45" s="87">
        <v>4073</v>
      </c>
      <c r="L45" s="87">
        <v>3842</v>
      </c>
      <c r="M45" s="88">
        <v>3840</v>
      </c>
    </row>
    <row r="46" spans="2:13" ht="27.75" customHeight="1" x14ac:dyDescent="0.15">
      <c r="B46" s="1204"/>
      <c r="C46" s="1205"/>
      <c r="D46" s="89"/>
      <c r="E46" s="1208" t="s">
        <v>30</v>
      </c>
      <c r="F46" s="1208"/>
      <c r="G46" s="1208"/>
      <c r="H46" s="1209"/>
      <c r="I46" s="86">
        <v>125</v>
      </c>
      <c r="J46" s="87">
        <v>95</v>
      </c>
      <c r="K46" s="87">
        <v>16</v>
      </c>
      <c r="L46" s="87">
        <v>21</v>
      </c>
      <c r="M46" s="88">
        <v>100</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9734</v>
      </c>
      <c r="J50" s="87">
        <v>9878</v>
      </c>
      <c r="K50" s="87">
        <v>9951</v>
      </c>
      <c r="L50" s="87">
        <v>10396</v>
      </c>
      <c r="M50" s="88">
        <v>13560</v>
      </c>
    </row>
    <row r="51" spans="2:13" ht="27.75" customHeight="1" x14ac:dyDescent="0.15">
      <c r="B51" s="1204"/>
      <c r="C51" s="1205"/>
      <c r="D51" s="85"/>
      <c r="E51" s="1208" t="s">
        <v>36</v>
      </c>
      <c r="F51" s="1208"/>
      <c r="G51" s="1208"/>
      <c r="H51" s="1209"/>
      <c r="I51" s="86">
        <v>4832</v>
      </c>
      <c r="J51" s="87">
        <v>4793</v>
      </c>
      <c r="K51" s="87">
        <v>5201</v>
      </c>
      <c r="L51" s="87">
        <v>4956</v>
      </c>
      <c r="M51" s="88">
        <v>4765</v>
      </c>
    </row>
    <row r="52" spans="2:13" ht="27.75" customHeight="1" x14ac:dyDescent="0.15">
      <c r="B52" s="1206"/>
      <c r="C52" s="1207"/>
      <c r="D52" s="85"/>
      <c r="E52" s="1208" t="s">
        <v>37</v>
      </c>
      <c r="F52" s="1208"/>
      <c r="G52" s="1208"/>
      <c r="H52" s="1209"/>
      <c r="I52" s="86">
        <v>28013</v>
      </c>
      <c r="J52" s="87">
        <v>28609</v>
      </c>
      <c r="K52" s="87">
        <v>28536</v>
      </c>
      <c r="L52" s="87">
        <v>28741</v>
      </c>
      <c r="M52" s="88">
        <v>29087</v>
      </c>
    </row>
    <row r="53" spans="2:13" ht="27.75" customHeight="1" thickBot="1" x14ac:dyDescent="0.2">
      <c r="B53" s="1210" t="s">
        <v>21</v>
      </c>
      <c r="C53" s="1211"/>
      <c r="D53" s="92"/>
      <c r="E53" s="1212" t="s">
        <v>38</v>
      </c>
      <c r="F53" s="1212"/>
      <c r="G53" s="1212"/>
      <c r="H53" s="1213"/>
      <c r="I53" s="93">
        <v>1911</v>
      </c>
      <c r="J53" s="94">
        <v>1582</v>
      </c>
      <c r="K53" s="94">
        <v>538</v>
      </c>
      <c r="L53" s="94">
        <v>-675</v>
      </c>
      <c r="M53" s="95">
        <v>-4703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5" t="s">
        <v>570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563</v>
      </c>
      <c r="H51" s="1248"/>
      <c r="I51" s="1253" t="s">
        <v>564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25">
        <v>63.4</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564</v>
      </c>
      <c r="J55" s="1233"/>
      <c r="K55" s="1255"/>
      <c r="L55" s="1255"/>
      <c r="M55" s="1255"/>
      <c r="N55" s="1221">
        <v>35.700000000000003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25">
        <v>57</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5" t="s">
        <v>571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563</v>
      </c>
      <c r="H73" s="1248"/>
      <c r="I73" s="1253" t="s">
        <v>564</v>
      </c>
      <c r="J73" s="1253"/>
      <c r="K73" s="1234">
        <v>12.4</v>
      </c>
      <c r="L73" s="1234">
        <v>10.1</v>
      </c>
      <c r="M73" s="1221">
        <v>3.5</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7.8</v>
      </c>
      <c r="L75" s="1225">
        <v>7.1</v>
      </c>
      <c r="M75" s="1225">
        <v>5.9</v>
      </c>
      <c r="N75" s="1225">
        <v>5.3</v>
      </c>
      <c r="O75" s="1225">
        <v>5.0999999999999996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564</v>
      </c>
      <c r="J77" s="1233"/>
      <c r="K77" s="1234">
        <v>52.6</v>
      </c>
      <c r="L77" s="1234">
        <v>41.3</v>
      </c>
      <c r="M77" s="1221">
        <v>33</v>
      </c>
      <c r="N77" s="1221">
        <v>35.700000000000003</v>
      </c>
      <c r="O77" s="1221">
        <v>33.9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10.4</v>
      </c>
      <c r="L79" s="1224">
        <v>9.6</v>
      </c>
      <c r="M79" s="1224">
        <v>8.5</v>
      </c>
      <c r="N79" s="1224">
        <v>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65943</v>
      </c>
      <c r="E3" s="118"/>
      <c r="F3" s="119">
        <v>52678</v>
      </c>
      <c r="G3" s="120"/>
      <c r="H3" s="121"/>
    </row>
    <row r="4" spans="1:8" x14ac:dyDescent="0.15">
      <c r="A4" s="122"/>
      <c r="B4" s="123"/>
      <c r="C4" s="124"/>
      <c r="D4" s="125">
        <v>50219</v>
      </c>
      <c r="E4" s="126"/>
      <c r="F4" s="127">
        <v>30185</v>
      </c>
      <c r="G4" s="128"/>
      <c r="H4" s="129"/>
    </row>
    <row r="5" spans="1:8" x14ac:dyDescent="0.15">
      <c r="A5" s="110" t="s">
        <v>512</v>
      </c>
      <c r="B5" s="115"/>
      <c r="C5" s="116"/>
      <c r="D5" s="117">
        <v>67123</v>
      </c>
      <c r="E5" s="118"/>
      <c r="F5" s="119">
        <v>69560</v>
      </c>
      <c r="G5" s="120"/>
      <c r="H5" s="121"/>
    </row>
    <row r="6" spans="1:8" x14ac:dyDescent="0.15">
      <c r="A6" s="122"/>
      <c r="B6" s="123"/>
      <c r="C6" s="124"/>
      <c r="D6" s="125">
        <v>38518</v>
      </c>
      <c r="E6" s="126"/>
      <c r="F6" s="127">
        <v>35305</v>
      </c>
      <c r="G6" s="128"/>
      <c r="H6" s="129"/>
    </row>
    <row r="7" spans="1:8" x14ac:dyDescent="0.15">
      <c r="A7" s="110" t="s">
        <v>513</v>
      </c>
      <c r="B7" s="115"/>
      <c r="C7" s="116"/>
      <c r="D7" s="117">
        <v>64093</v>
      </c>
      <c r="E7" s="118"/>
      <c r="F7" s="119">
        <v>65988</v>
      </c>
      <c r="G7" s="120"/>
      <c r="H7" s="121"/>
    </row>
    <row r="8" spans="1:8" x14ac:dyDescent="0.15">
      <c r="A8" s="122"/>
      <c r="B8" s="123"/>
      <c r="C8" s="124"/>
      <c r="D8" s="125">
        <v>40554</v>
      </c>
      <c r="E8" s="126"/>
      <c r="F8" s="127">
        <v>36473</v>
      </c>
      <c r="G8" s="128"/>
      <c r="H8" s="129"/>
    </row>
    <row r="9" spans="1:8" x14ac:dyDescent="0.15">
      <c r="A9" s="110" t="s">
        <v>514</v>
      </c>
      <c r="B9" s="115"/>
      <c r="C9" s="116"/>
      <c r="D9" s="117">
        <v>46820</v>
      </c>
      <c r="E9" s="118"/>
      <c r="F9" s="119">
        <v>77507</v>
      </c>
      <c r="G9" s="120"/>
      <c r="H9" s="121"/>
    </row>
    <row r="10" spans="1:8" x14ac:dyDescent="0.15">
      <c r="A10" s="122"/>
      <c r="B10" s="123"/>
      <c r="C10" s="124"/>
      <c r="D10" s="125">
        <v>29626</v>
      </c>
      <c r="E10" s="126"/>
      <c r="F10" s="127">
        <v>42788</v>
      </c>
      <c r="G10" s="128"/>
      <c r="H10" s="129"/>
    </row>
    <row r="11" spans="1:8" x14ac:dyDescent="0.15">
      <c r="A11" s="110" t="s">
        <v>515</v>
      </c>
      <c r="B11" s="115"/>
      <c r="C11" s="116"/>
      <c r="D11" s="117">
        <v>47061</v>
      </c>
      <c r="E11" s="118"/>
      <c r="F11" s="119">
        <v>86564</v>
      </c>
      <c r="G11" s="120"/>
      <c r="H11" s="121"/>
    </row>
    <row r="12" spans="1:8" x14ac:dyDescent="0.15">
      <c r="A12" s="122"/>
      <c r="B12" s="123"/>
      <c r="C12" s="130"/>
      <c r="D12" s="125">
        <v>31028</v>
      </c>
      <c r="E12" s="126"/>
      <c r="F12" s="127">
        <v>44869</v>
      </c>
      <c r="G12" s="128"/>
      <c r="H12" s="129"/>
    </row>
    <row r="13" spans="1:8" x14ac:dyDescent="0.15">
      <c r="A13" s="110"/>
      <c r="B13" s="115"/>
      <c r="C13" s="131"/>
      <c r="D13" s="132">
        <v>58208</v>
      </c>
      <c r="E13" s="133"/>
      <c r="F13" s="134">
        <v>70459</v>
      </c>
      <c r="G13" s="135"/>
      <c r="H13" s="121"/>
    </row>
    <row r="14" spans="1:8" x14ac:dyDescent="0.15">
      <c r="A14" s="122"/>
      <c r="B14" s="123"/>
      <c r="C14" s="124"/>
      <c r="D14" s="125">
        <v>37989</v>
      </c>
      <c r="E14" s="126"/>
      <c r="F14" s="127">
        <v>37924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12.24</v>
      </c>
      <c r="C19" s="136">
        <f>ROUND(VALUE(SUBSTITUTE(実質収支比率等に係る経年分析!G$48,"▲","-")),2)</f>
        <v>9.98</v>
      </c>
      <c r="D19" s="136">
        <f>ROUND(VALUE(SUBSTITUTE(実質収支比率等に係る経年分析!H$48,"▲","-")),2)</f>
        <v>10.119999999999999</v>
      </c>
      <c r="E19" s="136">
        <f>ROUND(VALUE(SUBSTITUTE(実質収支比率等に係る経年分析!I$48,"▲","-")),2)</f>
        <v>10.28</v>
      </c>
      <c r="F19" s="136">
        <f>ROUND(VALUE(SUBSTITUTE(実質収支比率等に係る経年分析!J$48,"▲","-")),2)</f>
        <v>8.09</v>
      </c>
    </row>
    <row r="20" spans="1:11" x14ac:dyDescent="0.15">
      <c r="A20" s="136" t="s">
        <v>43</v>
      </c>
      <c r="B20" s="136">
        <f>ROUND(VALUE(SUBSTITUTE(実質収支比率等に係る経年分析!F$47,"▲","-")),2)</f>
        <v>14.67</v>
      </c>
      <c r="C20" s="136">
        <f>ROUND(VALUE(SUBSTITUTE(実質収支比率等に係る経年分析!G$47,"▲","-")),2)</f>
        <v>16.059999999999999</v>
      </c>
      <c r="D20" s="136">
        <f>ROUND(VALUE(SUBSTITUTE(実質収支比率等に係る経年分析!H$47,"▲","-")),2)</f>
        <v>16.940000000000001</v>
      </c>
      <c r="E20" s="136">
        <f>ROUND(VALUE(SUBSTITUTE(実質収支比率等に係る経年分析!I$47,"▲","-")),2)</f>
        <v>19</v>
      </c>
      <c r="F20" s="136">
        <f>ROUND(VALUE(SUBSTITUTE(実質収支比率等に係る経年分析!J$47,"▲","-")),2)</f>
        <v>24.74</v>
      </c>
    </row>
    <row r="21" spans="1:11" x14ac:dyDescent="0.15">
      <c r="A21" s="136" t="s">
        <v>44</v>
      </c>
      <c r="B21" s="136">
        <f>IF(ISNUMBER(VALUE(SUBSTITUTE(実質収支比率等に係る経年分析!F$49,"▲","-"))),ROUND(VALUE(SUBSTITUTE(実質収支比率等に係る経年分析!F$49,"▲","-")),2),NA())</f>
        <v>-3.24</v>
      </c>
      <c r="C21" s="136">
        <f>IF(ISNUMBER(VALUE(SUBSTITUTE(実質収支比率等に係る経年分析!G$49,"▲","-"))),ROUND(VALUE(SUBSTITUTE(実質収支比率等に係る経年分析!G$49,"▲","-")),2),NA())</f>
        <v>-0.49</v>
      </c>
      <c r="D21" s="136">
        <f>IF(ISNUMBER(VALUE(SUBSTITUTE(実質収支比率等に係る経年分析!H$49,"▲","-"))),ROUND(VALUE(SUBSTITUTE(実質収支比率等に係る経年分析!H$49,"▲","-")),2),NA())</f>
        <v>0.54</v>
      </c>
      <c r="E21" s="136">
        <f>IF(ISNUMBER(VALUE(SUBSTITUTE(実質収支比率等に係る経年分析!I$49,"▲","-"))),ROUND(VALUE(SUBSTITUTE(実質収支比率等に係る経年分析!I$49,"▲","-")),2),NA())</f>
        <v>2.56</v>
      </c>
      <c r="F21" s="136">
        <f>IF(ISNUMBER(VALUE(SUBSTITUTE(実質収支比率等に係る経年分析!J$49,"▲","-"))),ROUND(VALUE(SUBSTITUTE(実質収支比率等に係る経年分析!J$49,"▲","-")),2),NA())</f>
        <v>3.44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0.33</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0.86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0.56999999999999995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0.45</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0.45</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2.16</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10.119999999999999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8.44</v>
      </c>
    </row>
    <row r="35" spans="1:16" x14ac:dyDescent="0.15">
      <c r="A35" s="137" t="str">
        <f>IF(連結実質赤字比率に係る赤字・黒字の構成分析!C$35="",NA(),連結実質赤字比率に係る赤字・黒字の構成分析!C$35)</f>
        <v>インターチェンジ周辺開発事業特別会計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19.690000000000001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20.47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26.35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8.9600000000000009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2643</v>
      </c>
      <c r="E42" s="138"/>
      <c r="F42" s="138"/>
      <c r="G42" s="138">
        <f>'実質公債費比率（分子）の構造'!L$52</f>
        <v>2683</v>
      </c>
      <c r="H42" s="138"/>
      <c r="I42" s="138"/>
      <c r="J42" s="138">
        <f>'実質公債費比率（分子）の構造'!M$52</f>
        <v>2809</v>
      </c>
      <c r="K42" s="138"/>
      <c r="L42" s="138"/>
      <c r="M42" s="138">
        <f>'実質公債費比率（分子）の構造'!N$52</f>
        <v>2662</v>
      </c>
      <c r="N42" s="138"/>
      <c r="O42" s="138"/>
      <c r="P42" s="138">
        <f>'実質公債費比率（分子）の構造'!O$52</f>
        <v>2686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20</v>
      </c>
      <c r="C44" s="138"/>
      <c r="D44" s="138"/>
      <c r="E44" s="138">
        <f>'実質公債費比率（分子）の構造'!L$50</f>
        <v>20</v>
      </c>
      <c r="F44" s="138"/>
      <c r="G44" s="138"/>
      <c r="H44" s="138">
        <f>'実質公債費比率（分子）の構造'!M$50</f>
        <v>20</v>
      </c>
      <c r="I44" s="138"/>
      <c r="J44" s="138"/>
      <c r="K44" s="138">
        <f>'実質公債費比率（分子）の構造'!N$50</f>
        <v>20</v>
      </c>
      <c r="L44" s="138"/>
      <c r="M44" s="138"/>
      <c r="N44" s="138">
        <f>'実質公債費比率（分子）の構造'!O$50</f>
        <v>29</v>
      </c>
      <c r="O44" s="138"/>
      <c r="P44" s="138"/>
    </row>
    <row r="45" spans="1:16" x14ac:dyDescent="0.15">
      <c r="A45" s="138" t="s">
        <v>54</v>
      </c>
      <c r="B45" s="138">
        <f>'実質公債費比率（分子）の構造'!K$49</f>
        <v>14</v>
      </c>
      <c r="C45" s="138"/>
      <c r="D45" s="138"/>
      <c r="E45" s="138">
        <f>'実質公債費比率（分子）の構造'!L$49</f>
        <v>16</v>
      </c>
      <c r="F45" s="138"/>
      <c r="G45" s="138"/>
      <c r="H45" s="138">
        <f>'実質公債費比率（分子）の構造'!M$49</f>
        <v>26</v>
      </c>
      <c r="I45" s="138"/>
      <c r="J45" s="138"/>
      <c r="K45" s="138">
        <f>'実質公債費比率（分子）の構造'!N$49</f>
        <v>33</v>
      </c>
      <c r="L45" s="138"/>
      <c r="M45" s="138"/>
      <c r="N45" s="138">
        <f>'実質公債費比率（分子）の構造'!O$49</f>
        <v>59</v>
      </c>
      <c r="O45" s="138"/>
      <c r="P45" s="138"/>
    </row>
    <row r="46" spans="1:16" x14ac:dyDescent="0.15">
      <c r="A46" s="138" t="s">
        <v>55</v>
      </c>
      <c r="B46" s="138">
        <f>'実質公債費比率（分子）の構造'!K$48</f>
        <v>1096</v>
      </c>
      <c r="C46" s="138"/>
      <c r="D46" s="138"/>
      <c r="E46" s="138">
        <f>'実質公債費比率（分子）の構造'!L$48</f>
        <v>1127</v>
      </c>
      <c r="F46" s="138"/>
      <c r="G46" s="138"/>
      <c r="H46" s="138">
        <f>'実質公債費比率（分子）の構造'!M$48</f>
        <v>1117</v>
      </c>
      <c r="I46" s="138"/>
      <c r="J46" s="138"/>
      <c r="K46" s="138">
        <f>'実質公債費比率（分子）の構造'!N$48</f>
        <v>1017</v>
      </c>
      <c r="L46" s="138"/>
      <c r="M46" s="138"/>
      <c r="N46" s="138">
        <f>'実質公債費比率（分子）の構造'!O$48</f>
        <v>991</v>
      </c>
      <c r="O46" s="138"/>
      <c r="P46" s="138"/>
    </row>
    <row r="47" spans="1:16" x14ac:dyDescent="0.15">
      <c r="A47" s="138" t="s">
        <v>56</v>
      </c>
      <c r="B47" s="138">
        <f>'実質公債費比率（分子）の構造'!K$47</f>
        <v>42</v>
      </c>
      <c r="C47" s="138"/>
      <c r="D47" s="138"/>
      <c r="E47" s="138">
        <f>'実質公債費比率（分子）の構造'!L$47</f>
        <v>46</v>
      </c>
      <c r="F47" s="138"/>
      <c r="G47" s="138"/>
      <c r="H47" s="138">
        <f>'実質公債費比率（分子）の構造'!M$47</f>
        <v>50</v>
      </c>
      <c r="I47" s="138"/>
      <c r="J47" s="138"/>
      <c r="K47" s="138">
        <f>'実質公債費比率（分子）の構造'!N$47</f>
        <v>54</v>
      </c>
      <c r="L47" s="138"/>
      <c r="M47" s="138"/>
      <c r="N47" s="138">
        <f>'実質公債費比率（分子）の構造'!O$47</f>
        <v>51</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2540</v>
      </c>
      <c r="C49" s="138"/>
      <c r="D49" s="138"/>
      <c r="E49" s="138">
        <f>'実質公債費比率（分子）の構造'!L$45</f>
        <v>2474</v>
      </c>
      <c r="F49" s="138"/>
      <c r="G49" s="138"/>
      <c r="H49" s="138">
        <f>'実質公債費比率（分子）の構造'!M$45</f>
        <v>2292</v>
      </c>
      <c r="I49" s="138"/>
      <c r="J49" s="138"/>
      <c r="K49" s="138">
        <f>'実質公債費比率（分子）の構造'!N$45</f>
        <v>2325</v>
      </c>
      <c r="L49" s="138"/>
      <c r="M49" s="138"/>
      <c r="N49" s="138">
        <f>'実質公債費比率（分子）の構造'!O$45</f>
        <v>2428</v>
      </c>
      <c r="O49" s="138"/>
      <c r="P49" s="138"/>
    </row>
    <row r="50" spans="1:16" x14ac:dyDescent="0.15">
      <c r="A50" s="138" t="s">
        <v>59</v>
      </c>
      <c r="B50" s="138" t="e">
        <f>NA()</f>
        <v>#N/A</v>
      </c>
      <c r="C50" s="138">
        <f>IF(ISNUMBER('実質公債費比率（分子）の構造'!K$53),'実質公債費比率（分子）の構造'!K$53,NA())</f>
        <v>1069</v>
      </c>
      <c r="D50" s="138" t="e">
        <f>NA()</f>
        <v>#N/A</v>
      </c>
      <c r="E50" s="138" t="e">
        <f>NA()</f>
        <v>#N/A</v>
      </c>
      <c r="F50" s="138">
        <f>IF(ISNUMBER('実質公債費比率（分子）の構造'!L$53),'実質公債費比率（分子）の構造'!L$53,NA())</f>
        <v>1000</v>
      </c>
      <c r="G50" s="138" t="e">
        <f>NA()</f>
        <v>#N/A</v>
      </c>
      <c r="H50" s="138" t="e">
        <f>NA()</f>
        <v>#N/A</v>
      </c>
      <c r="I50" s="138">
        <f>IF(ISNUMBER('実質公債費比率（分子）の構造'!M$53),'実質公債費比率（分子）の構造'!M$53,NA())</f>
        <v>696</v>
      </c>
      <c r="J50" s="138" t="e">
        <f>NA()</f>
        <v>#N/A</v>
      </c>
      <c r="K50" s="138" t="e">
        <f>NA()</f>
        <v>#N/A</v>
      </c>
      <c r="L50" s="138">
        <f>IF(ISNUMBER('実質公債費比率（分子）の構造'!N$53),'実質公債費比率（分子）の構造'!N$53,NA())</f>
        <v>787</v>
      </c>
      <c r="M50" s="138" t="e">
        <f>NA()</f>
        <v>#N/A</v>
      </c>
      <c r="N50" s="138" t="e">
        <f>NA()</f>
        <v>#N/A</v>
      </c>
      <c r="O50" s="138">
        <f>IF(ISNUMBER('実質公債費比率（分子）の構造'!O$53),'実質公債費比率（分子）の構造'!O$53,NA())</f>
        <v>872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28013</v>
      </c>
      <c r="E56" s="137"/>
      <c r="F56" s="137"/>
      <c r="G56" s="137">
        <f>'将来負担比率（分子）の構造'!J$52</f>
        <v>28609</v>
      </c>
      <c r="H56" s="137"/>
      <c r="I56" s="137"/>
      <c r="J56" s="137">
        <f>'将来負担比率（分子）の構造'!K$52</f>
        <v>28536</v>
      </c>
      <c r="K56" s="137"/>
      <c r="L56" s="137"/>
      <c r="M56" s="137">
        <f>'将来負担比率（分子）の構造'!L$52</f>
        <v>28741</v>
      </c>
      <c r="N56" s="137"/>
      <c r="O56" s="137"/>
      <c r="P56" s="137">
        <f>'将来負担比率（分子）の構造'!M$52</f>
        <v>29087</v>
      </c>
    </row>
    <row r="57" spans="1:16" x14ac:dyDescent="0.15">
      <c r="A57" s="137" t="s">
        <v>36</v>
      </c>
      <c r="B57" s="137"/>
      <c r="C57" s="137"/>
      <c r="D57" s="137">
        <f>'将来負担比率（分子）の構造'!I$51</f>
        <v>4832</v>
      </c>
      <c r="E57" s="137"/>
      <c r="F57" s="137"/>
      <c r="G57" s="137">
        <f>'将来負担比率（分子）の構造'!J$51</f>
        <v>4793</v>
      </c>
      <c r="H57" s="137"/>
      <c r="I57" s="137"/>
      <c r="J57" s="137">
        <f>'将来負担比率（分子）の構造'!K$51</f>
        <v>5201</v>
      </c>
      <c r="K57" s="137"/>
      <c r="L57" s="137"/>
      <c r="M57" s="137">
        <f>'将来負担比率（分子）の構造'!L$51</f>
        <v>4956</v>
      </c>
      <c r="N57" s="137"/>
      <c r="O57" s="137"/>
      <c r="P57" s="137">
        <f>'将来負担比率（分子）の構造'!M$51</f>
        <v>4765</v>
      </c>
    </row>
    <row r="58" spans="1:16" x14ac:dyDescent="0.15">
      <c r="A58" s="137" t="s">
        <v>35</v>
      </c>
      <c r="B58" s="137"/>
      <c r="C58" s="137"/>
      <c r="D58" s="137">
        <f>'将来負担比率（分子）の構造'!I$50</f>
        <v>9734</v>
      </c>
      <c r="E58" s="137"/>
      <c r="F58" s="137"/>
      <c r="G58" s="137">
        <f>'将来負担比率（分子）の構造'!J$50</f>
        <v>9878</v>
      </c>
      <c r="H58" s="137"/>
      <c r="I58" s="137"/>
      <c r="J58" s="137">
        <f>'将来負担比率（分子）の構造'!K$50</f>
        <v>9951</v>
      </c>
      <c r="K58" s="137"/>
      <c r="L58" s="137"/>
      <c r="M58" s="137">
        <f>'将来負担比率（分子）の構造'!L$50</f>
        <v>10396</v>
      </c>
      <c r="N58" s="137"/>
      <c r="O58" s="137"/>
      <c r="P58" s="137">
        <f>'将来負担比率（分子）の構造'!M$50</f>
        <v>13560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125</v>
      </c>
      <c r="C61" s="137"/>
      <c r="D61" s="137"/>
      <c r="E61" s="137">
        <f>'将来負担比率（分子）の構造'!J$46</f>
        <v>95</v>
      </c>
      <c r="F61" s="137"/>
      <c r="G61" s="137"/>
      <c r="H61" s="137">
        <f>'将来負担比率（分子）の構造'!K$46</f>
        <v>16</v>
      </c>
      <c r="I61" s="137"/>
      <c r="J61" s="137"/>
      <c r="K61" s="137">
        <f>'将来負担比率（分子）の構造'!L$46</f>
        <v>21</v>
      </c>
      <c r="L61" s="137"/>
      <c r="M61" s="137"/>
      <c r="N61" s="137">
        <f>'将来負担比率（分子）の構造'!M$46</f>
        <v>100</v>
      </c>
      <c r="O61" s="137"/>
      <c r="P61" s="137"/>
    </row>
    <row r="62" spans="1:16" x14ac:dyDescent="0.15">
      <c r="A62" s="137" t="s">
        <v>29</v>
      </c>
      <c r="B62" s="137">
        <f>'将来負担比率（分子）の構造'!I$45</f>
        <v>4687</v>
      </c>
      <c r="C62" s="137"/>
      <c r="D62" s="137"/>
      <c r="E62" s="137">
        <f>'将来負担比率（分子）の構造'!J$45</f>
        <v>4449</v>
      </c>
      <c r="F62" s="137"/>
      <c r="G62" s="137"/>
      <c r="H62" s="137">
        <f>'将来負担比率（分子）の構造'!K$45</f>
        <v>4073</v>
      </c>
      <c r="I62" s="137"/>
      <c r="J62" s="137"/>
      <c r="K62" s="137">
        <f>'将来負担比率（分子）の構造'!L$45</f>
        <v>3842</v>
      </c>
      <c r="L62" s="137"/>
      <c r="M62" s="137"/>
      <c r="N62" s="137">
        <f>'将来負担比率（分子）の構造'!M$45</f>
        <v>3840</v>
      </c>
      <c r="O62" s="137"/>
      <c r="P62" s="137"/>
    </row>
    <row r="63" spans="1:16" x14ac:dyDescent="0.15">
      <c r="A63" s="137" t="s">
        <v>28</v>
      </c>
      <c r="B63" s="137">
        <f>'将来負担比率（分子）の構造'!I$44</f>
        <v>505</v>
      </c>
      <c r="C63" s="137"/>
      <c r="D63" s="137"/>
      <c r="E63" s="137">
        <f>'将来負担比率（分子）の構造'!J$44</f>
        <v>1078</v>
      </c>
      <c r="F63" s="137"/>
      <c r="G63" s="137"/>
      <c r="H63" s="137">
        <f>'将来負担比率（分子）の構造'!K$44</f>
        <v>1328</v>
      </c>
      <c r="I63" s="137"/>
      <c r="J63" s="137"/>
      <c r="K63" s="137">
        <f>'将来負担比率（分子）の構造'!L$44</f>
        <v>1659</v>
      </c>
      <c r="L63" s="137"/>
      <c r="M63" s="137"/>
      <c r="N63" s="137">
        <f>'将来負担比率（分子）の構造'!M$44</f>
        <v>2058</v>
      </c>
      <c r="O63" s="137"/>
      <c r="P63" s="137"/>
    </row>
    <row r="64" spans="1:16" x14ac:dyDescent="0.15">
      <c r="A64" s="137" t="s">
        <v>27</v>
      </c>
      <c r="B64" s="137">
        <f>'将来負担比率（分子）の構造'!I$43</f>
        <v>14850</v>
      </c>
      <c r="C64" s="137"/>
      <c r="D64" s="137"/>
      <c r="E64" s="137">
        <f>'将来負担比率（分子）の構造'!J$43</f>
        <v>14535</v>
      </c>
      <c r="F64" s="137"/>
      <c r="G64" s="137"/>
      <c r="H64" s="137">
        <f>'将来負担比率（分子）の構造'!K$43</f>
        <v>13906</v>
      </c>
      <c r="I64" s="137"/>
      <c r="J64" s="137"/>
      <c r="K64" s="137">
        <f>'将来負担比率（分子）の構造'!L$43</f>
        <v>13031</v>
      </c>
      <c r="L64" s="137"/>
      <c r="M64" s="137"/>
      <c r="N64" s="137">
        <f>'将来負担比率（分子）の構造'!M$43</f>
        <v>12202</v>
      </c>
      <c r="O64" s="137"/>
      <c r="P64" s="137"/>
    </row>
    <row r="65" spans="1:16" x14ac:dyDescent="0.15">
      <c r="A65" s="137" t="s">
        <v>26</v>
      </c>
      <c r="B65" s="137">
        <f>'将来負担比率（分子）の構造'!I$42</f>
        <v>582</v>
      </c>
      <c r="C65" s="137"/>
      <c r="D65" s="137"/>
      <c r="E65" s="137">
        <f>'将来負担比率（分子）の構造'!J$42</f>
        <v>576</v>
      </c>
      <c r="F65" s="137"/>
      <c r="G65" s="137"/>
      <c r="H65" s="137">
        <f>'将来負担比率（分子）の構造'!K$42</f>
        <v>221</v>
      </c>
      <c r="I65" s="137"/>
      <c r="J65" s="137"/>
      <c r="K65" s="137">
        <f>'将来負担比率（分子）の構造'!L$42</f>
        <v>284</v>
      </c>
      <c r="L65" s="137"/>
      <c r="M65" s="137"/>
      <c r="N65" s="137">
        <f>'将来負担比率（分子）の構造'!M$42</f>
        <v>255</v>
      </c>
      <c r="O65" s="137"/>
      <c r="P65" s="137"/>
    </row>
    <row r="66" spans="1:16" x14ac:dyDescent="0.15">
      <c r="A66" s="137" t="s">
        <v>25</v>
      </c>
      <c r="B66" s="137">
        <f>'将来負担比率（分子）の構造'!I$41</f>
        <v>23742</v>
      </c>
      <c r="C66" s="137"/>
      <c r="D66" s="137"/>
      <c r="E66" s="137">
        <f>'将来負担比率（分子）の構造'!J$41</f>
        <v>24129</v>
      </c>
      <c r="F66" s="137"/>
      <c r="G66" s="137"/>
      <c r="H66" s="137">
        <f>'将来負担比率（分子）の構造'!K$41</f>
        <v>24682</v>
      </c>
      <c r="I66" s="137"/>
      <c r="J66" s="137"/>
      <c r="K66" s="137">
        <f>'将来負担比率（分子）の構造'!L$41</f>
        <v>24582</v>
      </c>
      <c r="L66" s="137"/>
      <c r="M66" s="137"/>
      <c r="N66" s="137">
        <f>'将来負担比率（分子）の構造'!M$41</f>
        <v>24254</v>
      </c>
      <c r="O66" s="137"/>
      <c r="P66" s="137"/>
    </row>
    <row r="67" spans="1:16" x14ac:dyDescent="0.15">
      <c r="A67" s="137" t="s">
        <v>63</v>
      </c>
      <c r="B67" s="137" t="e">
        <f>NA()</f>
        <v>#N/A</v>
      </c>
      <c r="C67" s="137">
        <f>IF(ISNUMBER('将来負担比率（分子）の構造'!I$53), IF('将来負担比率（分子）の構造'!I$53 &lt; 0, 0, '将来負担比率（分子）の構造'!I$53), NA())</f>
        <v>1911</v>
      </c>
      <c r="D67" s="137" t="e">
        <f>NA()</f>
        <v>#N/A</v>
      </c>
      <c r="E67" s="137" t="e">
        <f>NA()</f>
        <v>#N/A</v>
      </c>
      <c r="F67" s="137">
        <f>IF(ISNUMBER('将来負担比率（分子）の構造'!J$53), IF('将来負担比率（分子）の構造'!J$53 &lt; 0, 0, '将来負担比率（分子）の構造'!J$53), NA())</f>
        <v>1582</v>
      </c>
      <c r="G67" s="137" t="e">
        <f>NA()</f>
        <v>#N/A</v>
      </c>
      <c r="H67" s="137" t="e">
        <f>NA()</f>
        <v>#N/A</v>
      </c>
      <c r="I67" s="137">
        <f>IF(ISNUMBER('将来負担比率（分子）の構造'!K$53), IF('将来負担比率（分子）の構造'!K$53 &lt; 0, 0, '将来負担比率（分子）の構造'!K$53), NA())</f>
        <v>538</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B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12687420</v>
      </c>
      <c r="S5" s="671"/>
      <c r="T5" s="671"/>
      <c r="U5" s="671"/>
      <c r="V5" s="671"/>
      <c r="W5" s="671"/>
      <c r="X5" s="671"/>
      <c r="Y5" s="718"/>
      <c r="Z5" s="731">
        <v>35.1</v>
      </c>
      <c r="AA5" s="731"/>
      <c r="AB5" s="731"/>
      <c r="AC5" s="731"/>
      <c r="AD5" s="732">
        <v>11981424</v>
      </c>
      <c r="AE5" s="732"/>
      <c r="AF5" s="732"/>
      <c r="AG5" s="732"/>
      <c r="AH5" s="732"/>
      <c r="AI5" s="732"/>
      <c r="AJ5" s="732"/>
      <c r="AK5" s="732"/>
      <c r="AL5" s="719">
        <v>71</v>
      </c>
      <c r="AM5" s="688"/>
      <c r="AN5" s="688"/>
      <c r="AO5" s="720"/>
      <c r="AP5" s="707" t="s">
        <v>208</v>
      </c>
      <c r="AQ5" s="708"/>
      <c r="AR5" s="708"/>
      <c r="AS5" s="708"/>
      <c r="AT5" s="708"/>
      <c r="AU5" s="708"/>
      <c r="AV5" s="708"/>
      <c r="AW5" s="708"/>
      <c r="AX5" s="708"/>
      <c r="AY5" s="708"/>
      <c r="AZ5" s="708"/>
      <c r="BA5" s="708"/>
      <c r="BB5" s="708"/>
      <c r="BC5" s="708"/>
      <c r="BD5" s="708"/>
      <c r="BE5" s="708"/>
      <c r="BF5" s="709"/>
      <c r="BG5" s="620">
        <v>11976240</v>
      </c>
      <c r="BH5" s="621"/>
      <c r="BI5" s="621"/>
      <c r="BJ5" s="621"/>
      <c r="BK5" s="621"/>
      <c r="BL5" s="621"/>
      <c r="BM5" s="621"/>
      <c r="BN5" s="622"/>
      <c r="BO5" s="673">
        <v>94.4</v>
      </c>
      <c r="BP5" s="673"/>
      <c r="BQ5" s="673"/>
      <c r="BR5" s="673"/>
      <c r="BS5" s="674">
        <v>188732</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412280</v>
      </c>
      <c r="S6" s="621"/>
      <c r="T6" s="621"/>
      <c r="U6" s="621"/>
      <c r="V6" s="621"/>
      <c r="W6" s="621"/>
      <c r="X6" s="621"/>
      <c r="Y6" s="622"/>
      <c r="Z6" s="673">
        <v>1.1000000000000001</v>
      </c>
      <c r="AA6" s="673"/>
      <c r="AB6" s="673"/>
      <c r="AC6" s="673"/>
      <c r="AD6" s="674">
        <v>412280</v>
      </c>
      <c r="AE6" s="674"/>
      <c r="AF6" s="674"/>
      <c r="AG6" s="674"/>
      <c r="AH6" s="674"/>
      <c r="AI6" s="674"/>
      <c r="AJ6" s="674"/>
      <c r="AK6" s="674"/>
      <c r="AL6" s="643">
        <v>2.4</v>
      </c>
      <c r="AM6" s="675"/>
      <c r="AN6" s="675"/>
      <c r="AO6" s="676"/>
      <c r="AP6" s="617" t="s">
        <v>213</v>
      </c>
      <c r="AQ6" s="618"/>
      <c r="AR6" s="618"/>
      <c r="AS6" s="618"/>
      <c r="AT6" s="618"/>
      <c r="AU6" s="618"/>
      <c r="AV6" s="618"/>
      <c r="AW6" s="618"/>
      <c r="AX6" s="618"/>
      <c r="AY6" s="618"/>
      <c r="AZ6" s="618"/>
      <c r="BA6" s="618"/>
      <c r="BB6" s="618"/>
      <c r="BC6" s="618"/>
      <c r="BD6" s="618"/>
      <c r="BE6" s="618"/>
      <c r="BF6" s="619"/>
      <c r="BG6" s="620">
        <v>11976240</v>
      </c>
      <c r="BH6" s="621"/>
      <c r="BI6" s="621"/>
      <c r="BJ6" s="621"/>
      <c r="BK6" s="621"/>
      <c r="BL6" s="621"/>
      <c r="BM6" s="621"/>
      <c r="BN6" s="622"/>
      <c r="BO6" s="673">
        <v>94.4</v>
      </c>
      <c r="BP6" s="673"/>
      <c r="BQ6" s="673"/>
      <c r="BR6" s="673"/>
      <c r="BS6" s="674">
        <v>188732</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261141</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261141</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7658</v>
      </c>
      <c r="S7" s="621"/>
      <c r="T7" s="621"/>
      <c r="U7" s="621"/>
      <c r="V7" s="621"/>
      <c r="W7" s="621"/>
      <c r="X7" s="621"/>
      <c r="Y7" s="622"/>
      <c r="Z7" s="673">
        <v>0</v>
      </c>
      <c r="AA7" s="673"/>
      <c r="AB7" s="673"/>
      <c r="AC7" s="673"/>
      <c r="AD7" s="674">
        <v>7658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4856586</v>
      </c>
      <c r="BH7" s="621"/>
      <c r="BI7" s="621"/>
      <c r="BJ7" s="621"/>
      <c r="BK7" s="621"/>
      <c r="BL7" s="621"/>
      <c r="BM7" s="621"/>
      <c r="BN7" s="622"/>
      <c r="BO7" s="673">
        <v>38.299999999999997</v>
      </c>
      <c r="BP7" s="673"/>
      <c r="BQ7" s="673"/>
      <c r="BR7" s="673"/>
      <c r="BS7" s="674">
        <v>188732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6419624</v>
      </c>
      <c r="CS7" s="621"/>
      <c r="CT7" s="621"/>
      <c r="CU7" s="621"/>
      <c r="CV7" s="621"/>
      <c r="CW7" s="621"/>
      <c r="CX7" s="621"/>
      <c r="CY7" s="622"/>
      <c r="CZ7" s="673">
        <v>18.7</v>
      </c>
      <c r="DA7" s="673"/>
      <c r="DB7" s="673"/>
      <c r="DC7" s="673"/>
      <c r="DD7" s="626">
        <v>195226</v>
      </c>
      <c r="DE7" s="621"/>
      <c r="DF7" s="621"/>
      <c r="DG7" s="621"/>
      <c r="DH7" s="621"/>
      <c r="DI7" s="621"/>
      <c r="DJ7" s="621"/>
      <c r="DK7" s="621"/>
      <c r="DL7" s="621"/>
      <c r="DM7" s="621"/>
      <c r="DN7" s="621"/>
      <c r="DO7" s="621"/>
      <c r="DP7" s="622"/>
      <c r="DQ7" s="626">
        <v>2889250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29394</v>
      </c>
      <c r="S8" s="621"/>
      <c r="T8" s="621"/>
      <c r="U8" s="621"/>
      <c r="V8" s="621"/>
      <c r="W8" s="621"/>
      <c r="X8" s="621"/>
      <c r="Y8" s="622"/>
      <c r="Z8" s="673">
        <v>0.1</v>
      </c>
      <c r="AA8" s="673"/>
      <c r="AB8" s="673"/>
      <c r="AC8" s="673"/>
      <c r="AD8" s="674">
        <v>29394</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138387</v>
      </c>
      <c r="BH8" s="621"/>
      <c r="BI8" s="621"/>
      <c r="BJ8" s="621"/>
      <c r="BK8" s="621"/>
      <c r="BL8" s="621"/>
      <c r="BM8" s="621"/>
      <c r="BN8" s="622"/>
      <c r="BO8" s="673">
        <v>1.1000000000000001</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10313515</v>
      </c>
      <c r="CS8" s="621"/>
      <c r="CT8" s="621"/>
      <c r="CU8" s="621"/>
      <c r="CV8" s="621"/>
      <c r="CW8" s="621"/>
      <c r="CX8" s="621"/>
      <c r="CY8" s="622"/>
      <c r="CZ8" s="673">
        <v>30</v>
      </c>
      <c r="DA8" s="673"/>
      <c r="DB8" s="673"/>
      <c r="DC8" s="673"/>
      <c r="DD8" s="626">
        <v>325888</v>
      </c>
      <c r="DE8" s="621"/>
      <c r="DF8" s="621"/>
      <c r="DG8" s="621"/>
      <c r="DH8" s="621"/>
      <c r="DI8" s="621"/>
      <c r="DJ8" s="621"/>
      <c r="DK8" s="621"/>
      <c r="DL8" s="621"/>
      <c r="DM8" s="621"/>
      <c r="DN8" s="621"/>
      <c r="DO8" s="621"/>
      <c r="DP8" s="622"/>
      <c r="DQ8" s="626">
        <v>4664760</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16976</v>
      </c>
      <c r="S9" s="621"/>
      <c r="T9" s="621"/>
      <c r="U9" s="621"/>
      <c r="V9" s="621"/>
      <c r="W9" s="621"/>
      <c r="X9" s="621"/>
      <c r="Y9" s="622"/>
      <c r="Z9" s="673">
        <v>0</v>
      </c>
      <c r="AA9" s="673"/>
      <c r="AB9" s="673"/>
      <c r="AC9" s="673"/>
      <c r="AD9" s="674">
        <v>16976</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3724464</v>
      </c>
      <c r="BH9" s="621"/>
      <c r="BI9" s="621"/>
      <c r="BJ9" s="621"/>
      <c r="BK9" s="621"/>
      <c r="BL9" s="621"/>
      <c r="BM9" s="621"/>
      <c r="BN9" s="622"/>
      <c r="BO9" s="673">
        <v>29.4</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2878433</v>
      </c>
      <c r="CS9" s="621"/>
      <c r="CT9" s="621"/>
      <c r="CU9" s="621"/>
      <c r="CV9" s="621"/>
      <c r="CW9" s="621"/>
      <c r="CX9" s="621"/>
      <c r="CY9" s="622"/>
      <c r="CZ9" s="673">
        <v>8.4</v>
      </c>
      <c r="DA9" s="673"/>
      <c r="DB9" s="673"/>
      <c r="DC9" s="673"/>
      <c r="DD9" s="626">
        <v>295807</v>
      </c>
      <c r="DE9" s="621"/>
      <c r="DF9" s="621"/>
      <c r="DG9" s="621"/>
      <c r="DH9" s="621"/>
      <c r="DI9" s="621"/>
      <c r="DJ9" s="621"/>
      <c r="DK9" s="621"/>
      <c r="DL9" s="621"/>
      <c r="DM9" s="621"/>
      <c r="DN9" s="621"/>
      <c r="DO9" s="621"/>
      <c r="DP9" s="622"/>
      <c r="DQ9" s="626">
        <v>2547615</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1427470</v>
      </c>
      <c r="S10" s="621"/>
      <c r="T10" s="621"/>
      <c r="U10" s="621"/>
      <c r="V10" s="621"/>
      <c r="W10" s="621"/>
      <c r="X10" s="621"/>
      <c r="Y10" s="622"/>
      <c r="Z10" s="673">
        <v>3.9</v>
      </c>
      <c r="AA10" s="673"/>
      <c r="AB10" s="673"/>
      <c r="AC10" s="673"/>
      <c r="AD10" s="674">
        <v>1427470</v>
      </c>
      <c r="AE10" s="674"/>
      <c r="AF10" s="674"/>
      <c r="AG10" s="674"/>
      <c r="AH10" s="674"/>
      <c r="AI10" s="674"/>
      <c r="AJ10" s="674"/>
      <c r="AK10" s="674"/>
      <c r="AL10" s="643">
        <v>8.5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287833</v>
      </c>
      <c r="BH10" s="621"/>
      <c r="BI10" s="621"/>
      <c r="BJ10" s="621"/>
      <c r="BK10" s="621"/>
      <c r="BL10" s="621"/>
      <c r="BM10" s="621"/>
      <c r="BN10" s="622"/>
      <c r="BO10" s="673">
        <v>2.2999999999999998</v>
      </c>
      <c r="BP10" s="673"/>
      <c r="BQ10" s="673"/>
      <c r="BR10" s="673"/>
      <c r="BS10" s="626">
        <v>47918</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9552</v>
      </c>
      <c r="CS10" s="621"/>
      <c r="CT10" s="621"/>
      <c r="CU10" s="621"/>
      <c r="CV10" s="621"/>
      <c r="CW10" s="621"/>
      <c r="CX10" s="621"/>
      <c r="CY10" s="622"/>
      <c r="CZ10" s="673">
        <v>0</v>
      </c>
      <c r="DA10" s="673"/>
      <c r="DB10" s="673"/>
      <c r="DC10" s="673"/>
      <c r="DD10" s="626">
        <v>3035</v>
      </c>
      <c r="DE10" s="621"/>
      <c r="DF10" s="621"/>
      <c r="DG10" s="621"/>
      <c r="DH10" s="621"/>
      <c r="DI10" s="621"/>
      <c r="DJ10" s="621"/>
      <c r="DK10" s="621"/>
      <c r="DL10" s="621"/>
      <c r="DM10" s="621"/>
      <c r="DN10" s="621"/>
      <c r="DO10" s="621"/>
      <c r="DP10" s="622"/>
      <c r="DQ10" s="626">
        <v>5935</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25187</v>
      </c>
      <c r="S11" s="621"/>
      <c r="T11" s="621"/>
      <c r="U11" s="621"/>
      <c r="V11" s="621"/>
      <c r="W11" s="621"/>
      <c r="X11" s="621"/>
      <c r="Y11" s="622"/>
      <c r="Z11" s="673">
        <v>0.1</v>
      </c>
      <c r="AA11" s="673"/>
      <c r="AB11" s="673"/>
      <c r="AC11" s="673"/>
      <c r="AD11" s="674">
        <v>25187</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705902</v>
      </c>
      <c r="BH11" s="621"/>
      <c r="BI11" s="621"/>
      <c r="BJ11" s="621"/>
      <c r="BK11" s="621"/>
      <c r="BL11" s="621"/>
      <c r="BM11" s="621"/>
      <c r="BN11" s="622"/>
      <c r="BO11" s="673">
        <v>5.6</v>
      </c>
      <c r="BP11" s="673"/>
      <c r="BQ11" s="673"/>
      <c r="BR11" s="673"/>
      <c r="BS11" s="626">
        <v>140814</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1055706</v>
      </c>
      <c r="CS11" s="621"/>
      <c r="CT11" s="621"/>
      <c r="CU11" s="621"/>
      <c r="CV11" s="621"/>
      <c r="CW11" s="621"/>
      <c r="CX11" s="621"/>
      <c r="CY11" s="622"/>
      <c r="CZ11" s="673">
        <v>3.1</v>
      </c>
      <c r="DA11" s="673"/>
      <c r="DB11" s="673"/>
      <c r="DC11" s="673"/>
      <c r="DD11" s="626">
        <v>117923</v>
      </c>
      <c r="DE11" s="621"/>
      <c r="DF11" s="621"/>
      <c r="DG11" s="621"/>
      <c r="DH11" s="621"/>
      <c r="DI11" s="621"/>
      <c r="DJ11" s="621"/>
      <c r="DK11" s="621"/>
      <c r="DL11" s="621"/>
      <c r="DM11" s="621"/>
      <c r="DN11" s="621"/>
      <c r="DO11" s="621"/>
      <c r="DP11" s="622"/>
      <c r="DQ11" s="626">
        <v>802295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6259062</v>
      </c>
      <c r="BH12" s="621"/>
      <c r="BI12" s="621"/>
      <c r="BJ12" s="621"/>
      <c r="BK12" s="621"/>
      <c r="BL12" s="621"/>
      <c r="BM12" s="621"/>
      <c r="BN12" s="622"/>
      <c r="BO12" s="673">
        <v>49.3</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2425835</v>
      </c>
      <c r="CS12" s="621"/>
      <c r="CT12" s="621"/>
      <c r="CU12" s="621"/>
      <c r="CV12" s="621"/>
      <c r="CW12" s="621"/>
      <c r="CX12" s="621"/>
      <c r="CY12" s="622"/>
      <c r="CZ12" s="673">
        <v>7.1</v>
      </c>
      <c r="DA12" s="673"/>
      <c r="DB12" s="673"/>
      <c r="DC12" s="673"/>
      <c r="DD12" s="626">
        <v>67899</v>
      </c>
      <c r="DE12" s="621"/>
      <c r="DF12" s="621"/>
      <c r="DG12" s="621"/>
      <c r="DH12" s="621"/>
      <c r="DI12" s="621"/>
      <c r="DJ12" s="621"/>
      <c r="DK12" s="621"/>
      <c r="DL12" s="621"/>
      <c r="DM12" s="621"/>
      <c r="DN12" s="621"/>
      <c r="DO12" s="621"/>
      <c r="DP12" s="622"/>
      <c r="DQ12" s="626">
        <v>405897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97548</v>
      </c>
      <c r="S13" s="621"/>
      <c r="T13" s="621"/>
      <c r="U13" s="621"/>
      <c r="V13" s="621"/>
      <c r="W13" s="621"/>
      <c r="X13" s="621"/>
      <c r="Y13" s="622"/>
      <c r="Z13" s="673">
        <v>0.3</v>
      </c>
      <c r="AA13" s="673"/>
      <c r="AB13" s="673"/>
      <c r="AC13" s="673"/>
      <c r="AD13" s="674">
        <v>97548</v>
      </c>
      <c r="AE13" s="674"/>
      <c r="AF13" s="674"/>
      <c r="AG13" s="674"/>
      <c r="AH13" s="674"/>
      <c r="AI13" s="674"/>
      <c r="AJ13" s="674"/>
      <c r="AK13" s="674"/>
      <c r="AL13" s="643">
        <v>0.6</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6257319</v>
      </c>
      <c r="BH13" s="621"/>
      <c r="BI13" s="621"/>
      <c r="BJ13" s="621"/>
      <c r="BK13" s="621"/>
      <c r="BL13" s="621"/>
      <c r="BM13" s="621"/>
      <c r="BN13" s="622"/>
      <c r="BO13" s="673">
        <v>49.3</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3702719</v>
      </c>
      <c r="CS13" s="621"/>
      <c r="CT13" s="621"/>
      <c r="CU13" s="621"/>
      <c r="CV13" s="621"/>
      <c r="CW13" s="621"/>
      <c r="CX13" s="621"/>
      <c r="CY13" s="622"/>
      <c r="CZ13" s="673">
        <v>10.8</v>
      </c>
      <c r="DA13" s="673"/>
      <c r="DB13" s="673"/>
      <c r="DC13" s="673"/>
      <c r="DD13" s="626">
        <v>1595586</v>
      </c>
      <c r="DE13" s="621"/>
      <c r="DF13" s="621"/>
      <c r="DG13" s="621"/>
      <c r="DH13" s="621"/>
      <c r="DI13" s="621"/>
      <c r="DJ13" s="621"/>
      <c r="DK13" s="621"/>
      <c r="DL13" s="621"/>
      <c r="DM13" s="621"/>
      <c r="DN13" s="621"/>
      <c r="DO13" s="621"/>
      <c r="DP13" s="622"/>
      <c r="DQ13" s="626">
        <v>2442902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213972</v>
      </c>
      <c r="BH14" s="621"/>
      <c r="BI14" s="621"/>
      <c r="BJ14" s="621"/>
      <c r="BK14" s="621"/>
      <c r="BL14" s="621"/>
      <c r="BM14" s="621"/>
      <c r="BN14" s="622"/>
      <c r="BO14" s="673">
        <v>1.7</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1024043</v>
      </c>
      <c r="CS14" s="621"/>
      <c r="CT14" s="621"/>
      <c r="CU14" s="621"/>
      <c r="CV14" s="621"/>
      <c r="CW14" s="621"/>
      <c r="CX14" s="621"/>
      <c r="CY14" s="622"/>
      <c r="CZ14" s="673">
        <v>3</v>
      </c>
      <c r="DA14" s="673"/>
      <c r="DB14" s="673"/>
      <c r="DC14" s="673"/>
      <c r="DD14" s="626">
        <v>54576</v>
      </c>
      <c r="DE14" s="621"/>
      <c r="DF14" s="621"/>
      <c r="DG14" s="621"/>
      <c r="DH14" s="621"/>
      <c r="DI14" s="621"/>
      <c r="DJ14" s="621"/>
      <c r="DK14" s="621"/>
      <c r="DL14" s="621"/>
      <c r="DM14" s="621"/>
      <c r="DN14" s="621"/>
      <c r="DO14" s="621"/>
      <c r="DP14" s="622"/>
      <c r="DQ14" s="626">
        <v>971703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58810</v>
      </c>
      <c r="S15" s="621"/>
      <c r="T15" s="621"/>
      <c r="U15" s="621"/>
      <c r="V15" s="621"/>
      <c r="W15" s="621"/>
      <c r="X15" s="621"/>
      <c r="Y15" s="622"/>
      <c r="Z15" s="673">
        <v>0.2</v>
      </c>
      <c r="AA15" s="673"/>
      <c r="AB15" s="673"/>
      <c r="AC15" s="673"/>
      <c r="AD15" s="674">
        <v>58810</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646620</v>
      </c>
      <c r="BH15" s="621"/>
      <c r="BI15" s="621"/>
      <c r="BJ15" s="621"/>
      <c r="BK15" s="621"/>
      <c r="BL15" s="621"/>
      <c r="BM15" s="621"/>
      <c r="BN15" s="622"/>
      <c r="BO15" s="673">
        <v>5.0999999999999996</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3808526</v>
      </c>
      <c r="CS15" s="621"/>
      <c r="CT15" s="621"/>
      <c r="CU15" s="621"/>
      <c r="CV15" s="621"/>
      <c r="CW15" s="621"/>
      <c r="CX15" s="621"/>
      <c r="CY15" s="622"/>
      <c r="CZ15" s="673">
        <v>11.1</v>
      </c>
      <c r="DA15" s="673"/>
      <c r="DB15" s="673"/>
      <c r="DC15" s="673"/>
      <c r="DD15" s="626">
        <v>1158652</v>
      </c>
      <c r="DE15" s="621"/>
      <c r="DF15" s="621"/>
      <c r="DG15" s="621"/>
      <c r="DH15" s="621"/>
      <c r="DI15" s="621"/>
      <c r="DJ15" s="621"/>
      <c r="DK15" s="621"/>
      <c r="DL15" s="621"/>
      <c r="DM15" s="621"/>
      <c r="DN15" s="621"/>
      <c r="DO15" s="621"/>
      <c r="DP15" s="622"/>
      <c r="DQ15" s="626">
        <v>2666342</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3890545</v>
      </c>
      <c r="S16" s="621"/>
      <c r="T16" s="621"/>
      <c r="U16" s="621"/>
      <c r="V16" s="621"/>
      <c r="W16" s="621"/>
      <c r="X16" s="621"/>
      <c r="Y16" s="622"/>
      <c r="Z16" s="673">
        <v>10.8</v>
      </c>
      <c r="AA16" s="673"/>
      <c r="AB16" s="673"/>
      <c r="AC16" s="673"/>
      <c r="AD16" s="674">
        <v>2768312</v>
      </c>
      <c r="AE16" s="674"/>
      <c r="AF16" s="674"/>
      <c r="AG16" s="674"/>
      <c r="AH16" s="674"/>
      <c r="AI16" s="674"/>
      <c r="AJ16" s="674"/>
      <c r="AK16" s="674"/>
      <c r="AL16" s="643">
        <v>16.399999999999999</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2768312</v>
      </c>
      <c r="S17" s="621"/>
      <c r="T17" s="621"/>
      <c r="U17" s="621"/>
      <c r="V17" s="621"/>
      <c r="W17" s="621"/>
      <c r="X17" s="621"/>
      <c r="Y17" s="622"/>
      <c r="Z17" s="673">
        <v>7.7</v>
      </c>
      <c r="AA17" s="673"/>
      <c r="AB17" s="673"/>
      <c r="AC17" s="673"/>
      <c r="AD17" s="674">
        <v>2768312</v>
      </c>
      <c r="AE17" s="674"/>
      <c r="AF17" s="674"/>
      <c r="AG17" s="674"/>
      <c r="AH17" s="674"/>
      <c r="AI17" s="674"/>
      <c r="AJ17" s="674"/>
      <c r="AK17" s="674"/>
      <c r="AL17" s="643">
        <v>16.399999999999999</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2498154</v>
      </c>
      <c r="CS17" s="621"/>
      <c r="CT17" s="621"/>
      <c r="CU17" s="621"/>
      <c r="CV17" s="621"/>
      <c r="CW17" s="621"/>
      <c r="CX17" s="621"/>
      <c r="CY17" s="622"/>
      <c r="CZ17" s="673">
        <v>7.3</v>
      </c>
      <c r="DA17" s="673"/>
      <c r="DB17" s="673"/>
      <c r="DC17" s="673"/>
      <c r="DD17" s="626" t="s">
        <v>110</v>
      </c>
      <c r="DE17" s="621"/>
      <c r="DF17" s="621"/>
      <c r="DG17" s="621"/>
      <c r="DH17" s="621"/>
      <c r="DI17" s="621"/>
      <c r="DJ17" s="621"/>
      <c r="DK17" s="621"/>
      <c r="DL17" s="621"/>
      <c r="DM17" s="621"/>
      <c r="DN17" s="621"/>
      <c r="DO17" s="621"/>
      <c r="DP17" s="622"/>
      <c r="DQ17" s="626">
        <v>2444159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508572</v>
      </c>
      <c r="S18" s="621"/>
      <c r="T18" s="621"/>
      <c r="U18" s="621"/>
      <c r="V18" s="621"/>
      <c r="W18" s="621"/>
      <c r="X18" s="621"/>
      <c r="Y18" s="622"/>
      <c r="Z18" s="673">
        <v>1.4</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613661</v>
      </c>
      <c r="S19" s="621"/>
      <c r="T19" s="621"/>
      <c r="U19" s="621"/>
      <c r="V19" s="621"/>
      <c r="W19" s="621"/>
      <c r="X19" s="621"/>
      <c r="Y19" s="622"/>
      <c r="Z19" s="673">
        <v>1.7</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711180</v>
      </c>
      <c r="BH19" s="621"/>
      <c r="BI19" s="621"/>
      <c r="BJ19" s="621"/>
      <c r="BK19" s="621"/>
      <c r="BL19" s="621"/>
      <c r="BM19" s="621"/>
      <c r="BN19" s="622"/>
      <c r="BO19" s="673">
        <v>5.6</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18653288</v>
      </c>
      <c r="S20" s="621"/>
      <c r="T20" s="621"/>
      <c r="U20" s="621"/>
      <c r="V20" s="621"/>
      <c r="W20" s="621"/>
      <c r="X20" s="621"/>
      <c r="Y20" s="622"/>
      <c r="Z20" s="673">
        <v>51.6</v>
      </c>
      <c r="AA20" s="673"/>
      <c r="AB20" s="673"/>
      <c r="AC20" s="673"/>
      <c r="AD20" s="674">
        <v>16825059</v>
      </c>
      <c r="AE20" s="674"/>
      <c r="AF20" s="674"/>
      <c r="AG20" s="674"/>
      <c r="AH20" s="674"/>
      <c r="AI20" s="674"/>
      <c r="AJ20" s="674"/>
      <c r="AK20" s="674"/>
      <c r="AL20" s="643">
        <v>99.7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711180</v>
      </c>
      <c r="BH20" s="621"/>
      <c r="BI20" s="621"/>
      <c r="BJ20" s="621"/>
      <c r="BK20" s="621"/>
      <c r="BL20" s="621"/>
      <c r="BM20" s="621"/>
      <c r="BN20" s="622"/>
      <c r="BO20" s="673">
        <v>5.6</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34397248</v>
      </c>
      <c r="CS20" s="621"/>
      <c r="CT20" s="621"/>
      <c r="CU20" s="621"/>
      <c r="CV20" s="621"/>
      <c r="CW20" s="621"/>
      <c r="CX20" s="621"/>
      <c r="CY20" s="622"/>
      <c r="CZ20" s="673">
        <v>100</v>
      </c>
      <c r="DA20" s="673"/>
      <c r="DB20" s="673"/>
      <c r="DC20" s="673"/>
      <c r="DD20" s="626">
        <v>3814592</v>
      </c>
      <c r="DE20" s="621"/>
      <c r="DF20" s="621"/>
      <c r="DG20" s="621"/>
      <c r="DH20" s="621"/>
      <c r="DI20" s="621"/>
      <c r="DJ20" s="621"/>
      <c r="DK20" s="621"/>
      <c r="DL20" s="621"/>
      <c r="DM20" s="621"/>
      <c r="DN20" s="621"/>
      <c r="DO20" s="621"/>
      <c r="DP20" s="622"/>
      <c r="DQ20" s="626">
        <v>20101999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10890</v>
      </c>
      <c r="S21" s="621"/>
      <c r="T21" s="621"/>
      <c r="U21" s="621"/>
      <c r="V21" s="621"/>
      <c r="W21" s="621"/>
      <c r="X21" s="621"/>
      <c r="Y21" s="622"/>
      <c r="Z21" s="673">
        <v>0</v>
      </c>
      <c r="AA21" s="673"/>
      <c r="AB21" s="673"/>
      <c r="AC21" s="673"/>
      <c r="AD21" s="674">
        <v>10890</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5184</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301420</v>
      </c>
      <c r="S22" s="621"/>
      <c r="T22" s="621"/>
      <c r="U22" s="621"/>
      <c r="V22" s="621"/>
      <c r="W22" s="621"/>
      <c r="X22" s="621"/>
      <c r="Y22" s="622"/>
      <c r="Z22" s="673">
        <v>0.8</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218277</v>
      </c>
      <c r="S23" s="621"/>
      <c r="T23" s="621"/>
      <c r="U23" s="621"/>
      <c r="V23" s="621"/>
      <c r="W23" s="621"/>
      <c r="X23" s="621"/>
      <c r="Y23" s="622"/>
      <c r="Z23" s="673">
        <v>0.6</v>
      </c>
      <c r="AA23" s="673"/>
      <c r="AB23" s="673"/>
      <c r="AC23" s="673"/>
      <c r="AD23" s="674">
        <v>25903</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705996</v>
      </c>
      <c r="BH23" s="621"/>
      <c r="BI23" s="621"/>
      <c r="BJ23" s="621"/>
      <c r="BK23" s="621"/>
      <c r="BL23" s="621"/>
      <c r="BM23" s="621"/>
      <c r="BN23" s="622"/>
      <c r="BO23" s="673">
        <v>5.6</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177329</v>
      </c>
      <c r="S24" s="621"/>
      <c r="T24" s="621"/>
      <c r="U24" s="621"/>
      <c r="V24" s="621"/>
      <c r="W24" s="621"/>
      <c r="X24" s="621"/>
      <c r="Y24" s="622"/>
      <c r="Z24" s="673">
        <v>0.5</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13155526</v>
      </c>
      <c r="CS24" s="671"/>
      <c r="CT24" s="671"/>
      <c r="CU24" s="671"/>
      <c r="CV24" s="671"/>
      <c r="CW24" s="671"/>
      <c r="CX24" s="671"/>
      <c r="CY24" s="718"/>
      <c r="CZ24" s="722">
        <v>38.200000000000003</v>
      </c>
      <c r="DA24" s="723"/>
      <c r="DB24" s="723"/>
      <c r="DC24" s="724"/>
      <c r="DD24" s="717">
        <v>8174254</v>
      </c>
      <c r="DE24" s="671"/>
      <c r="DF24" s="671"/>
      <c r="DG24" s="671"/>
      <c r="DH24" s="671"/>
      <c r="DI24" s="671"/>
      <c r="DJ24" s="671"/>
      <c r="DK24" s="718"/>
      <c r="DL24" s="717">
        <v>8173733</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4125361</v>
      </c>
      <c r="S25" s="621"/>
      <c r="T25" s="621"/>
      <c r="U25" s="621"/>
      <c r="V25" s="621"/>
      <c r="W25" s="621"/>
      <c r="X25" s="621"/>
      <c r="Y25" s="622"/>
      <c r="Z25" s="673">
        <v>11.4</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3872890</v>
      </c>
      <c r="CS25" s="639"/>
      <c r="CT25" s="639"/>
      <c r="CU25" s="639"/>
      <c r="CV25" s="639"/>
      <c r="CW25" s="639"/>
      <c r="CX25" s="639"/>
      <c r="CY25" s="640"/>
      <c r="CZ25" s="623">
        <v>11.3</v>
      </c>
      <c r="DA25" s="641"/>
      <c r="DB25" s="641"/>
      <c r="DC25" s="642"/>
      <c r="DD25" s="626">
        <v>3578848</v>
      </c>
      <c r="DE25" s="639"/>
      <c r="DF25" s="639"/>
      <c r="DG25" s="639"/>
      <c r="DH25" s="639"/>
      <c r="DI25" s="639"/>
      <c r="DJ25" s="639"/>
      <c r="DK25" s="640"/>
      <c r="DL25" s="626">
        <v>3578702</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2579169</v>
      </c>
      <c r="CS26" s="621"/>
      <c r="CT26" s="621"/>
      <c r="CU26" s="621"/>
      <c r="CV26" s="621"/>
      <c r="CW26" s="621"/>
      <c r="CX26" s="621"/>
      <c r="CY26" s="622"/>
      <c r="CZ26" s="623">
        <v>7.5</v>
      </c>
      <c r="DA26" s="641"/>
      <c r="DB26" s="641"/>
      <c r="DC26" s="642"/>
      <c r="DD26" s="626">
        <v>2296152</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2155718</v>
      </c>
      <c r="S27" s="621"/>
      <c r="T27" s="621"/>
      <c r="U27" s="621"/>
      <c r="V27" s="621"/>
      <c r="W27" s="621"/>
      <c r="X27" s="621"/>
      <c r="Y27" s="622"/>
      <c r="Z27" s="673">
        <v>6</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12687420</v>
      </c>
      <c r="BH27" s="621"/>
      <c r="BI27" s="621"/>
      <c r="BJ27" s="621"/>
      <c r="BK27" s="621"/>
      <c r="BL27" s="621"/>
      <c r="BM27" s="621"/>
      <c r="BN27" s="622"/>
      <c r="BO27" s="673">
        <v>100</v>
      </c>
      <c r="BP27" s="673"/>
      <c r="BQ27" s="673"/>
      <c r="BR27" s="673"/>
      <c r="BS27" s="626">
        <v>188732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6784482</v>
      </c>
      <c r="CS27" s="639"/>
      <c r="CT27" s="639"/>
      <c r="CU27" s="639"/>
      <c r="CV27" s="639"/>
      <c r="CW27" s="639"/>
      <c r="CX27" s="639"/>
      <c r="CY27" s="640"/>
      <c r="CZ27" s="623">
        <v>19.7</v>
      </c>
      <c r="DA27" s="641"/>
      <c r="DB27" s="641"/>
      <c r="DC27" s="642"/>
      <c r="DD27" s="626">
        <v>2151247</v>
      </c>
      <c r="DE27" s="639"/>
      <c r="DF27" s="639"/>
      <c r="DG27" s="639"/>
      <c r="DH27" s="639"/>
      <c r="DI27" s="639"/>
      <c r="DJ27" s="639"/>
      <c r="DK27" s="640"/>
      <c r="DL27" s="626">
        <v>2150872</v>
      </c>
      <c r="DM27" s="639"/>
      <c r="DN27" s="639"/>
      <c r="DO27" s="639"/>
      <c r="DP27" s="639"/>
      <c r="DQ27" s="639"/>
      <c r="DR27" s="639"/>
      <c r="DS27" s="639"/>
      <c r="DT27" s="639"/>
      <c r="DU27" s="639"/>
      <c r="DV27" s="640"/>
      <c r="DW27" s="643">
        <v>12.1</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216898</v>
      </c>
      <c r="S28" s="621"/>
      <c r="T28" s="621"/>
      <c r="U28" s="621"/>
      <c r="V28" s="621"/>
      <c r="W28" s="621"/>
      <c r="X28" s="621"/>
      <c r="Y28" s="622"/>
      <c r="Z28" s="673">
        <v>0.6</v>
      </c>
      <c r="AA28" s="673"/>
      <c r="AB28" s="673"/>
      <c r="AC28" s="673"/>
      <c r="AD28" s="674">
        <v>11700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2498154</v>
      </c>
      <c r="CS28" s="621"/>
      <c r="CT28" s="621"/>
      <c r="CU28" s="621"/>
      <c r="CV28" s="621"/>
      <c r="CW28" s="621"/>
      <c r="CX28" s="621"/>
      <c r="CY28" s="622"/>
      <c r="CZ28" s="623">
        <v>7.3</v>
      </c>
      <c r="DA28" s="641"/>
      <c r="DB28" s="641"/>
      <c r="DC28" s="642"/>
      <c r="DD28" s="626">
        <v>2444159</v>
      </c>
      <c r="DE28" s="621"/>
      <c r="DF28" s="621"/>
      <c r="DG28" s="621"/>
      <c r="DH28" s="621"/>
      <c r="DI28" s="621"/>
      <c r="DJ28" s="621"/>
      <c r="DK28" s="622"/>
      <c r="DL28" s="626">
        <v>2444159</v>
      </c>
      <c r="DM28" s="621"/>
      <c r="DN28" s="621"/>
      <c r="DO28" s="621"/>
      <c r="DP28" s="621"/>
      <c r="DQ28" s="621"/>
      <c r="DR28" s="621"/>
      <c r="DS28" s="621"/>
      <c r="DT28" s="621"/>
      <c r="DU28" s="621"/>
      <c r="DV28" s="622"/>
      <c r="DW28" s="643">
        <v>13.7</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52013</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2498154</v>
      </c>
      <c r="CS29" s="639"/>
      <c r="CT29" s="639"/>
      <c r="CU29" s="639"/>
      <c r="CV29" s="639"/>
      <c r="CW29" s="639"/>
      <c r="CX29" s="639"/>
      <c r="CY29" s="640"/>
      <c r="CZ29" s="623">
        <v>7.3</v>
      </c>
      <c r="DA29" s="641"/>
      <c r="DB29" s="641"/>
      <c r="DC29" s="642"/>
      <c r="DD29" s="626">
        <v>2444159</v>
      </c>
      <c r="DE29" s="639"/>
      <c r="DF29" s="639"/>
      <c r="DG29" s="639"/>
      <c r="DH29" s="639"/>
      <c r="DI29" s="639"/>
      <c r="DJ29" s="639"/>
      <c r="DK29" s="640"/>
      <c r="DL29" s="626">
        <v>2444159</v>
      </c>
      <c r="DM29" s="639"/>
      <c r="DN29" s="639"/>
      <c r="DO29" s="639"/>
      <c r="DP29" s="639"/>
      <c r="DQ29" s="639"/>
      <c r="DR29" s="639"/>
      <c r="DS29" s="639"/>
      <c r="DT29" s="639"/>
      <c r="DU29" s="639"/>
      <c r="DV29" s="640"/>
      <c r="DW29" s="643">
        <v>13.7</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3523300</v>
      </c>
      <c r="S30" s="621"/>
      <c r="T30" s="621"/>
      <c r="U30" s="621"/>
      <c r="V30" s="621"/>
      <c r="W30" s="621"/>
      <c r="X30" s="621"/>
      <c r="Y30" s="622"/>
      <c r="Z30" s="673">
        <v>9.6999999999999993</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98.6</v>
      </c>
      <c r="BH30" s="687"/>
      <c r="BI30" s="687"/>
      <c r="BJ30" s="687"/>
      <c r="BK30" s="687"/>
      <c r="BL30" s="687"/>
      <c r="BM30" s="688">
        <v>92.6</v>
      </c>
      <c r="BN30" s="687"/>
      <c r="BO30" s="687"/>
      <c r="BP30" s="687"/>
      <c r="BQ30" s="689"/>
      <c r="BR30" s="686">
        <v>98.5</v>
      </c>
      <c r="BS30" s="687"/>
      <c r="BT30" s="687"/>
      <c r="BU30" s="687"/>
      <c r="BV30" s="687"/>
      <c r="BW30" s="687"/>
      <c r="BX30" s="688">
        <v>91.4</v>
      </c>
      <c r="BY30" s="687"/>
      <c r="BZ30" s="687"/>
      <c r="CA30" s="687"/>
      <c r="CB30" s="689"/>
      <c r="CD30" s="692"/>
      <c r="CE30" s="693"/>
      <c r="CF30" s="657" t="s">
        <v>291</v>
      </c>
      <c r="CG30" s="654"/>
      <c r="CH30" s="654"/>
      <c r="CI30" s="654"/>
      <c r="CJ30" s="654"/>
      <c r="CK30" s="654"/>
      <c r="CL30" s="654"/>
      <c r="CM30" s="654"/>
      <c r="CN30" s="654"/>
      <c r="CO30" s="654"/>
      <c r="CP30" s="654"/>
      <c r="CQ30" s="655"/>
      <c r="CR30" s="620">
        <v>2293771</v>
      </c>
      <c r="CS30" s="621"/>
      <c r="CT30" s="621"/>
      <c r="CU30" s="621"/>
      <c r="CV30" s="621"/>
      <c r="CW30" s="621"/>
      <c r="CX30" s="621"/>
      <c r="CY30" s="622"/>
      <c r="CZ30" s="623">
        <v>6.7</v>
      </c>
      <c r="DA30" s="641"/>
      <c r="DB30" s="641"/>
      <c r="DC30" s="642"/>
      <c r="DD30" s="626">
        <v>2247734</v>
      </c>
      <c r="DE30" s="621"/>
      <c r="DF30" s="621"/>
      <c r="DG30" s="621"/>
      <c r="DH30" s="621"/>
      <c r="DI30" s="621"/>
      <c r="DJ30" s="621"/>
      <c r="DK30" s="622"/>
      <c r="DL30" s="626">
        <v>2247734</v>
      </c>
      <c r="DM30" s="621"/>
      <c r="DN30" s="621"/>
      <c r="DO30" s="621"/>
      <c r="DP30" s="621"/>
      <c r="DQ30" s="621"/>
      <c r="DR30" s="621"/>
      <c r="DS30" s="621"/>
      <c r="DT30" s="621"/>
      <c r="DU30" s="621"/>
      <c r="DV30" s="622"/>
      <c r="DW30" s="643">
        <v>12.6</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2041139</v>
      </c>
      <c r="S31" s="621"/>
      <c r="T31" s="621"/>
      <c r="U31" s="621"/>
      <c r="V31" s="621"/>
      <c r="W31" s="621"/>
      <c r="X31" s="621"/>
      <c r="Y31" s="622"/>
      <c r="Z31" s="673">
        <v>5.6</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98.7</v>
      </c>
      <c r="BH31" s="639"/>
      <c r="BI31" s="639"/>
      <c r="BJ31" s="639"/>
      <c r="BK31" s="639"/>
      <c r="BL31" s="639"/>
      <c r="BM31" s="675">
        <v>93.4</v>
      </c>
      <c r="BN31" s="685"/>
      <c r="BO31" s="685"/>
      <c r="BP31" s="685"/>
      <c r="BQ31" s="649"/>
      <c r="BR31" s="684">
        <v>98.6</v>
      </c>
      <c r="BS31" s="639"/>
      <c r="BT31" s="639"/>
      <c r="BU31" s="639"/>
      <c r="BV31" s="639"/>
      <c r="BW31" s="639"/>
      <c r="BX31" s="675">
        <v>92.4</v>
      </c>
      <c r="BY31" s="685"/>
      <c r="BZ31" s="685"/>
      <c r="CA31" s="685"/>
      <c r="CB31" s="649"/>
      <c r="CD31" s="692"/>
      <c r="CE31" s="693"/>
      <c r="CF31" s="657" t="s">
        <v>295</v>
      </c>
      <c r="CG31" s="654"/>
      <c r="CH31" s="654"/>
      <c r="CI31" s="654"/>
      <c r="CJ31" s="654"/>
      <c r="CK31" s="654"/>
      <c r="CL31" s="654"/>
      <c r="CM31" s="654"/>
      <c r="CN31" s="654"/>
      <c r="CO31" s="654"/>
      <c r="CP31" s="654"/>
      <c r="CQ31" s="655"/>
      <c r="CR31" s="620">
        <v>204383</v>
      </c>
      <c r="CS31" s="639"/>
      <c r="CT31" s="639"/>
      <c r="CU31" s="639"/>
      <c r="CV31" s="639"/>
      <c r="CW31" s="639"/>
      <c r="CX31" s="639"/>
      <c r="CY31" s="640"/>
      <c r="CZ31" s="623">
        <v>0.6</v>
      </c>
      <c r="DA31" s="641"/>
      <c r="DB31" s="641"/>
      <c r="DC31" s="642"/>
      <c r="DD31" s="626">
        <v>196425</v>
      </c>
      <c r="DE31" s="639"/>
      <c r="DF31" s="639"/>
      <c r="DG31" s="639"/>
      <c r="DH31" s="639"/>
      <c r="DI31" s="639"/>
      <c r="DJ31" s="639"/>
      <c r="DK31" s="640"/>
      <c r="DL31" s="626">
        <v>196425</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2722655</v>
      </c>
      <c r="S32" s="621"/>
      <c r="T32" s="621"/>
      <c r="U32" s="621"/>
      <c r="V32" s="621"/>
      <c r="W32" s="621"/>
      <c r="X32" s="621"/>
      <c r="Y32" s="622"/>
      <c r="Z32" s="673">
        <v>7.5</v>
      </c>
      <c r="AA32" s="673"/>
      <c r="AB32" s="673"/>
      <c r="AC32" s="673"/>
      <c r="AD32" s="674">
        <v>633</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98.4</v>
      </c>
      <c r="BH32" s="605"/>
      <c r="BI32" s="605"/>
      <c r="BJ32" s="605"/>
      <c r="BK32" s="605"/>
      <c r="BL32" s="605"/>
      <c r="BM32" s="668">
        <v>91.5</v>
      </c>
      <c r="BN32" s="605"/>
      <c r="BO32" s="605"/>
      <c r="BP32" s="605"/>
      <c r="BQ32" s="662"/>
      <c r="BR32" s="683">
        <v>98.3</v>
      </c>
      <c r="BS32" s="605"/>
      <c r="BT32" s="605"/>
      <c r="BU32" s="605"/>
      <c r="BV32" s="605"/>
      <c r="BW32" s="605"/>
      <c r="BX32" s="668">
        <v>90.1</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1945300</v>
      </c>
      <c r="S33" s="621"/>
      <c r="T33" s="621"/>
      <c r="U33" s="621"/>
      <c r="V33" s="621"/>
      <c r="W33" s="621"/>
      <c r="X33" s="621"/>
      <c r="Y33" s="622"/>
      <c r="Z33" s="673">
        <v>5.4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17427130</v>
      </c>
      <c r="CS33" s="639"/>
      <c r="CT33" s="639"/>
      <c r="CU33" s="639"/>
      <c r="CV33" s="639"/>
      <c r="CW33" s="639"/>
      <c r="CX33" s="639"/>
      <c r="CY33" s="640"/>
      <c r="CZ33" s="623">
        <v>50.7</v>
      </c>
      <c r="DA33" s="641"/>
      <c r="DB33" s="641"/>
      <c r="DC33" s="642"/>
      <c r="DD33" s="626">
        <v>10440839</v>
      </c>
      <c r="DE33" s="639"/>
      <c r="DF33" s="639"/>
      <c r="DG33" s="639"/>
      <c r="DH33" s="639"/>
      <c r="DI33" s="639"/>
      <c r="DJ33" s="639"/>
      <c r="DK33" s="640"/>
      <c r="DL33" s="626">
        <v>7673459</v>
      </c>
      <c r="DM33" s="639"/>
      <c r="DN33" s="639"/>
      <c r="DO33" s="639"/>
      <c r="DP33" s="639"/>
      <c r="DQ33" s="639"/>
      <c r="DR33" s="639"/>
      <c r="DS33" s="639"/>
      <c r="DT33" s="639"/>
      <c r="DU33" s="639"/>
      <c r="DV33" s="640"/>
      <c r="DW33" s="643">
        <v>43.1</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3820764</v>
      </c>
      <c r="CS34" s="621"/>
      <c r="CT34" s="621"/>
      <c r="CU34" s="621"/>
      <c r="CV34" s="621"/>
      <c r="CW34" s="621"/>
      <c r="CX34" s="621"/>
      <c r="CY34" s="622"/>
      <c r="CZ34" s="623">
        <v>11.1</v>
      </c>
      <c r="DA34" s="641"/>
      <c r="DB34" s="641"/>
      <c r="DC34" s="642"/>
      <c r="DD34" s="626">
        <v>3349668</v>
      </c>
      <c r="DE34" s="621"/>
      <c r="DF34" s="621"/>
      <c r="DG34" s="621"/>
      <c r="DH34" s="621"/>
      <c r="DI34" s="621"/>
      <c r="DJ34" s="621"/>
      <c r="DK34" s="622"/>
      <c r="DL34" s="626">
        <v>3112626</v>
      </c>
      <c r="DM34" s="621"/>
      <c r="DN34" s="621"/>
      <c r="DO34" s="621"/>
      <c r="DP34" s="621"/>
      <c r="DQ34" s="621"/>
      <c r="DR34" s="621"/>
      <c r="DS34" s="621"/>
      <c r="DT34" s="621"/>
      <c r="DU34" s="621"/>
      <c r="DV34" s="622"/>
      <c r="DW34" s="643">
        <v>17.5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950000</v>
      </c>
      <c r="S35" s="621"/>
      <c r="T35" s="621"/>
      <c r="U35" s="621"/>
      <c r="V35" s="621"/>
      <c r="W35" s="621"/>
      <c r="X35" s="621"/>
      <c r="Y35" s="622"/>
      <c r="Z35" s="673">
        <v>2.6</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3427938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382504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183712</v>
      </c>
      <c r="CS35" s="639"/>
      <c r="CT35" s="639"/>
      <c r="CU35" s="639"/>
      <c r="CV35" s="639"/>
      <c r="CW35" s="639"/>
      <c r="CX35" s="639"/>
      <c r="CY35" s="640"/>
      <c r="CZ35" s="623">
        <v>0.5</v>
      </c>
      <c r="DA35" s="641"/>
      <c r="DB35" s="641"/>
      <c r="DC35" s="642"/>
      <c r="DD35" s="626">
        <v>163267</v>
      </c>
      <c r="DE35" s="639"/>
      <c r="DF35" s="639"/>
      <c r="DG35" s="639"/>
      <c r="DH35" s="639"/>
      <c r="DI35" s="639"/>
      <c r="DJ35" s="639"/>
      <c r="DK35" s="640"/>
      <c r="DL35" s="626">
        <v>163267</v>
      </c>
      <c r="DM35" s="639"/>
      <c r="DN35" s="639"/>
      <c r="DO35" s="639"/>
      <c r="DP35" s="639"/>
      <c r="DQ35" s="639"/>
      <c r="DR35" s="639"/>
      <c r="DS35" s="639"/>
      <c r="DT35" s="639"/>
      <c r="DU35" s="639"/>
      <c r="DV35" s="640"/>
      <c r="DW35" s="643">
        <v>0.9</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36143588</v>
      </c>
      <c r="S36" s="661"/>
      <c r="T36" s="661"/>
      <c r="U36" s="661"/>
      <c r="V36" s="661"/>
      <c r="W36" s="661"/>
      <c r="X36" s="661"/>
      <c r="Y36" s="664"/>
      <c r="Z36" s="665">
        <v>100</v>
      </c>
      <c r="AA36" s="665"/>
      <c r="AB36" s="665"/>
      <c r="AC36" s="665"/>
      <c r="AD36" s="666">
        <v>16874185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1098196</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312551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3868133</v>
      </c>
      <c r="CS36" s="621"/>
      <c r="CT36" s="621"/>
      <c r="CU36" s="621"/>
      <c r="CV36" s="621"/>
      <c r="CW36" s="621"/>
      <c r="CX36" s="621"/>
      <c r="CY36" s="622"/>
      <c r="CZ36" s="623">
        <v>11.2</v>
      </c>
      <c r="DA36" s="641"/>
      <c r="DB36" s="641"/>
      <c r="DC36" s="642"/>
      <c r="DD36" s="626">
        <v>3611752</v>
      </c>
      <c r="DE36" s="621"/>
      <c r="DF36" s="621"/>
      <c r="DG36" s="621"/>
      <c r="DH36" s="621"/>
      <c r="DI36" s="621"/>
      <c r="DJ36" s="621"/>
      <c r="DK36" s="622"/>
      <c r="DL36" s="626">
        <v>1826161</v>
      </c>
      <c r="DM36" s="621"/>
      <c r="DN36" s="621"/>
      <c r="DO36" s="621"/>
      <c r="DP36" s="621"/>
      <c r="DQ36" s="621"/>
      <c r="DR36" s="621"/>
      <c r="DS36" s="621"/>
      <c r="DT36" s="621"/>
      <c r="DU36" s="621"/>
      <c r="DV36" s="622"/>
      <c r="DW36" s="643">
        <v>10.199999999999999</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92603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12210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1909219</v>
      </c>
      <c r="CS37" s="639"/>
      <c r="CT37" s="639"/>
      <c r="CU37" s="639"/>
      <c r="CV37" s="639"/>
      <c r="CW37" s="639"/>
      <c r="CX37" s="639"/>
      <c r="CY37" s="640"/>
      <c r="CZ37" s="623">
        <v>5.6</v>
      </c>
      <c r="DA37" s="641"/>
      <c r="DB37" s="641"/>
      <c r="DC37" s="642"/>
      <c r="DD37" s="626">
        <v>1909219</v>
      </c>
      <c r="DE37" s="639"/>
      <c r="DF37" s="639"/>
      <c r="DG37" s="639"/>
      <c r="DH37" s="639"/>
      <c r="DI37" s="639"/>
      <c r="DJ37" s="639"/>
      <c r="DK37" s="640"/>
      <c r="DL37" s="626">
        <v>1068556</v>
      </c>
      <c r="DM37" s="639"/>
      <c r="DN37" s="639"/>
      <c r="DO37" s="639"/>
      <c r="DP37" s="639"/>
      <c r="DQ37" s="639"/>
      <c r="DR37" s="639"/>
      <c r="DS37" s="639"/>
      <c r="DT37" s="639"/>
      <c r="DU37" s="639"/>
      <c r="DV37" s="640"/>
      <c r="DW37" s="643">
        <v>6</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6490</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21521</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3335335</v>
      </c>
      <c r="CS38" s="621"/>
      <c r="CT38" s="621"/>
      <c r="CU38" s="621"/>
      <c r="CV38" s="621"/>
      <c r="CW38" s="621"/>
      <c r="CX38" s="621"/>
      <c r="CY38" s="622"/>
      <c r="CZ38" s="623">
        <v>9.6999999999999993</v>
      </c>
      <c r="DA38" s="641"/>
      <c r="DB38" s="641"/>
      <c r="DC38" s="642"/>
      <c r="DD38" s="626">
        <v>2872315</v>
      </c>
      <c r="DE38" s="621"/>
      <c r="DF38" s="621"/>
      <c r="DG38" s="621"/>
      <c r="DH38" s="621"/>
      <c r="DI38" s="621"/>
      <c r="DJ38" s="621"/>
      <c r="DK38" s="622"/>
      <c r="DL38" s="626">
        <v>2571405</v>
      </c>
      <c r="DM38" s="621"/>
      <c r="DN38" s="621"/>
      <c r="DO38" s="621"/>
      <c r="DP38" s="621"/>
      <c r="DQ38" s="621"/>
      <c r="DR38" s="621"/>
      <c r="DS38" s="621"/>
      <c r="DT38" s="621"/>
      <c r="DU38" s="621"/>
      <c r="DV38" s="622"/>
      <c r="DW38" s="643">
        <v>14.4</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3551060</v>
      </c>
      <c r="CS39" s="639"/>
      <c r="CT39" s="639"/>
      <c r="CU39" s="639"/>
      <c r="CV39" s="639"/>
      <c r="CW39" s="639"/>
      <c r="CX39" s="639"/>
      <c r="CY39" s="640"/>
      <c r="CZ39" s="623">
        <v>10.3</v>
      </c>
      <c r="DA39" s="641"/>
      <c r="DB39" s="641"/>
      <c r="DC39" s="642"/>
      <c r="DD39" s="626">
        <v>404745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707488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2668126</v>
      </c>
      <c r="CS40" s="621"/>
      <c r="CT40" s="621"/>
      <c r="CU40" s="621"/>
      <c r="CV40" s="621"/>
      <c r="CW40" s="621"/>
      <c r="CX40" s="621"/>
      <c r="CY40" s="622"/>
      <c r="CZ40" s="623">
        <v>7.8</v>
      </c>
      <c r="DA40" s="641"/>
      <c r="DB40" s="641"/>
      <c r="DC40" s="642"/>
      <c r="DD40" s="626">
        <v>39092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1523161</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267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3814592</v>
      </c>
      <c r="CS42" s="621"/>
      <c r="CT42" s="621"/>
      <c r="CU42" s="621"/>
      <c r="CV42" s="621"/>
      <c r="CW42" s="621"/>
      <c r="CX42" s="621"/>
      <c r="CY42" s="622"/>
      <c r="CZ42" s="623">
        <v>11.1</v>
      </c>
      <c r="DA42" s="624"/>
      <c r="DB42" s="624"/>
      <c r="DC42" s="625"/>
      <c r="DD42" s="626">
        <v>1486906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36341</v>
      </c>
      <c r="CS43" s="639"/>
      <c r="CT43" s="639"/>
      <c r="CU43" s="639"/>
      <c r="CV43" s="639"/>
      <c r="CW43" s="639"/>
      <c r="CX43" s="639"/>
      <c r="CY43" s="640"/>
      <c r="CZ43" s="623">
        <v>0.1</v>
      </c>
      <c r="DA43" s="641"/>
      <c r="DB43" s="641"/>
      <c r="DC43" s="642"/>
      <c r="DD43" s="626">
        <v>36341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3814592</v>
      </c>
      <c r="CS44" s="621"/>
      <c r="CT44" s="621"/>
      <c r="CU44" s="621"/>
      <c r="CV44" s="621"/>
      <c r="CW44" s="621"/>
      <c r="CX44" s="621"/>
      <c r="CY44" s="622"/>
      <c r="CZ44" s="623">
        <v>11.1</v>
      </c>
      <c r="DA44" s="624"/>
      <c r="DB44" s="624"/>
      <c r="DC44" s="625"/>
      <c r="DD44" s="626">
        <v>1486906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1119999</v>
      </c>
      <c r="CS45" s="639"/>
      <c r="CT45" s="639"/>
      <c r="CU45" s="639"/>
      <c r="CV45" s="639"/>
      <c r="CW45" s="639"/>
      <c r="CX45" s="639"/>
      <c r="CY45" s="640"/>
      <c r="CZ45" s="623">
        <v>3.3</v>
      </c>
      <c r="DA45" s="641"/>
      <c r="DB45" s="641"/>
      <c r="DC45" s="642"/>
      <c r="DD45" s="626">
        <v>204227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2515009</v>
      </c>
      <c r="CS46" s="621"/>
      <c r="CT46" s="621"/>
      <c r="CU46" s="621"/>
      <c r="CV46" s="621"/>
      <c r="CW46" s="621"/>
      <c r="CX46" s="621"/>
      <c r="CY46" s="622"/>
      <c r="CZ46" s="623">
        <v>7.3</v>
      </c>
      <c r="DA46" s="624"/>
      <c r="DB46" s="624"/>
      <c r="DC46" s="625"/>
      <c r="DD46" s="626">
        <v>1103695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34397248</v>
      </c>
      <c r="CS49" s="605"/>
      <c r="CT49" s="605"/>
      <c r="CU49" s="605"/>
      <c r="CV49" s="605"/>
      <c r="CW49" s="605"/>
      <c r="CX49" s="605"/>
      <c r="CY49" s="606"/>
      <c r="CZ49" s="607">
        <v>100</v>
      </c>
      <c r="DA49" s="608"/>
      <c r="DB49" s="608"/>
      <c r="DC49" s="609"/>
      <c r="DD49" s="610">
        <v>20101999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BQ103" sqref="BQ103:DZ10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36260</v>
      </c>
      <c r="R7" s="1134"/>
      <c r="S7" s="1134"/>
      <c r="T7" s="1134"/>
      <c r="U7" s="1134"/>
      <c r="V7" s="1134">
        <v>34514</v>
      </c>
      <c r="W7" s="1134"/>
      <c r="X7" s="1134"/>
      <c r="Y7" s="1134"/>
      <c r="Z7" s="1134"/>
      <c r="AA7" s="1134">
        <v>1746</v>
      </c>
      <c r="AB7" s="1134"/>
      <c r="AC7" s="1134"/>
      <c r="AD7" s="1134"/>
      <c r="AE7" s="1135"/>
      <c r="AF7" s="1136">
        <v>1491</v>
      </c>
      <c r="AG7" s="1137"/>
      <c r="AH7" s="1137"/>
      <c r="AI7" s="1137"/>
      <c r="AJ7" s="1138"/>
      <c r="AK7" s="1120">
        <v>3573</v>
      </c>
      <c r="AL7" s="1121"/>
      <c r="AM7" s="1121"/>
      <c r="AN7" s="1121"/>
      <c r="AO7" s="1121"/>
      <c r="AP7" s="1121">
        <v>24254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0</v>
      </c>
      <c r="CI7" s="1118"/>
      <c r="CJ7" s="1118"/>
      <c r="CK7" s="1118"/>
      <c r="CL7" s="1119"/>
      <c r="CM7" s="1117">
        <v>31</v>
      </c>
      <c r="CN7" s="1118"/>
      <c r="CO7" s="1118"/>
      <c r="CP7" s="1118"/>
      <c r="CQ7" s="1119"/>
      <c r="CR7" s="1117">
        <v>20</v>
      </c>
      <c r="CS7" s="1118"/>
      <c r="CT7" s="1118"/>
      <c r="CU7" s="1118"/>
      <c r="CV7" s="1119"/>
      <c r="CW7" s="1117">
        <v>7</v>
      </c>
      <c r="CX7" s="1118"/>
      <c r="CY7" s="1118"/>
      <c r="CZ7" s="1118"/>
      <c r="DA7" s="1119"/>
      <c r="DB7" s="1117" t="s">
        <v>556</v>
      </c>
      <c r="DC7" s="1118"/>
      <c r="DD7" s="1118"/>
      <c r="DE7" s="1118"/>
      <c r="DF7" s="1119"/>
      <c r="DG7" s="1117" t="s">
        <v>556</v>
      </c>
      <c r="DH7" s="1118"/>
      <c r="DI7" s="1118"/>
      <c r="DJ7" s="1118"/>
      <c r="DK7" s="1119"/>
      <c r="DL7" s="1117" t="s">
        <v>549</v>
      </c>
      <c r="DM7" s="1118"/>
      <c r="DN7" s="1118"/>
      <c r="DO7" s="1118"/>
      <c r="DP7" s="1119"/>
      <c r="DQ7" s="1117" t="s">
        <v>556</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558</v>
      </c>
      <c r="BS8" s="1043" t="s">
        <v>552</v>
      </c>
      <c r="BT8" s="1044"/>
      <c r="BU8" s="1044"/>
      <c r="BV8" s="1044"/>
      <c r="BW8" s="1044"/>
      <c r="BX8" s="1044"/>
      <c r="BY8" s="1044"/>
      <c r="BZ8" s="1044"/>
      <c r="CA8" s="1044"/>
      <c r="CB8" s="1044"/>
      <c r="CC8" s="1044"/>
      <c r="CD8" s="1044"/>
      <c r="CE8" s="1044"/>
      <c r="CF8" s="1044"/>
      <c r="CG8" s="1045"/>
      <c r="CH8" s="1018">
        <v>18</v>
      </c>
      <c r="CI8" s="1019"/>
      <c r="CJ8" s="1019"/>
      <c r="CK8" s="1019"/>
      <c r="CL8" s="1020"/>
      <c r="CM8" s="1018">
        <v>617</v>
      </c>
      <c r="CN8" s="1019"/>
      <c r="CO8" s="1019"/>
      <c r="CP8" s="1019"/>
      <c r="CQ8" s="1020"/>
      <c r="CR8" s="1018">
        <v>82</v>
      </c>
      <c r="CS8" s="1019"/>
      <c r="CT8" s="1019"/>
      <c r="CU8" s="1019"/>
      <c r="CV8" s="1020"/>
      <c r="CW8" s="1018" t="s">
        <v>556</v>
      </c>
      <c r="CX8" s="1019"/>
      <c r="CY8" s="1019"/>
      <c r="CZ8" s="1019"/>
      <c r="DA8" s="1020"/>
      <c r="DB8" s="1018">
        <v>1000</v>
      </c>
      <c r="DC8" s="1019"/>
      <c r="DD8" s="1019"/>
      <c r="DE8" s="1019"/>
      <c r="DF8" s="1020"/>
      <c r="DG8" s="1018" t="s">
        <v>556</v>
      </c>
      <c r="DH8" s="1019"/>
      <c r="DI8" s="1019"/>
      <c r="DJ8" s="1019"/>
      <c r="DK8" s="1020"/>
      <c r="DL8" s="1018" t="s">
        <v>556</v>
      </c>
      <c r="DM8" s="1019"/>
      <c r="DN8" s="1019"/>
      <c r="DO8" s="1019"/>
      <c r="DP8" s="1020"/>
      <c r="DQ8" s="1018">
        <v>100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555</v>
      </c>
      <c r="BS9" s="1043" t="s">
        <v>553</v>
      </c>
      <c r="BT9" s="1044"/>
      <c r="BU9" s="1044"/>
      <c r="BV9" s="1044"/>
      <c r="BW9" s="1044"/>
      <c r="BX9" s="1044"/>
      <c r="BY9" s="1044"/>
      <c r="BZ9" s="1044"/>
      <c r="CA9" s="1044"/>
      <c r="CB9" s="1044"/>
      <c r="CC9" s="1044"/>
      <c r="CD9" s="1044"/>
      <c r="CE9" s="1044"/>
      <c r="CF9" s="1044"/>
      <c r="CG9" s="1045"/>
      <c r="CH9" s="1018">
        <v>0</v>
      </c>
      <c r="CI9" s="1019"/>
      <c r="CJ9" s="1019"/>
      <c r="CK9" s="1019"/>
      <c r="CL9" s="1020"/>
      <c r="CM9" s="1018">
        <v>147</v>
      </c>
      <c r="CN9" s="1019"/>
      <c r="CO9" s="1019"/>
      <c r="CP9" s="1019"/>
      <c r="CQ9" s="1020"/>
      <c r="CR9" s="1018">
        <v>5</v>
      </c>
      <c r="CS9" s="1019"/>
      <c r="CT9" s="1019"/>
      <c r="CU9" s="1019"/>
      <c r="CV9" s="1020"/>
      <c r="CW9" s="1018" t="s">
        <v>549</v>
      </c>
      <c r="CX9" s="1019"/>
      <c r="CY9" s="1019"/>
      <c r="CZ9" s="1019"/>
      <c r="DA9" s="1020"/>
      <c r="DB9" s="1018" t="s">
        <v>556</v>
      </c>
      <c r="DC9" s="1019"/>
      <c r="DD9" s="1019"/>
      <c r="DE9" s="1019"/>
      <c r="DF9" s="1020"/>
      <c r="DG9" s="1018" t="s">
        <v>556</v>
      </c>
      <c r="DH9" s="1019"/>
      <c r="DI9" s="1019"/>
      <c r="DJ9" s="1019"/>
      <c r="DK9" s="1020"/>
      <c r="DL9" s="1018" t="s">
        <v>556</v>
      </c>
      <c r="DM9" s="1019"/>
      <c r="DN9" s="1019"/>
      <c r="DO9" s="1019"/>
      <c r="DP9" s="1020"/>
      <c r="DQ9" s="1018" t="s">
        <v>556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c r="BU10" s="1044"/>
      <c r="BV10" s="1044"/>
      <c r="BW10" s="1044"/>
      <c r="BX10" s="1044"/>
      <c r="BY10" s="1044"/>
      <c r="BZ10" s="1044"/>
      <c r="CA10" s="1044"/>
      <c r="CB10" s="1044"/>
      <c r="CC10" s="1044"/>
      <c r="CD10" s="1044"/>
      <c r="CE10" s="1044"/>
      <c r="CF10" s="1044"/>
      <c r="CG10" s="1045"/>
      <c r="CH10" s="1018">
        <v>-31</v>
      </c>
      <c r="CI10" s="1019"/>
      <c r="CJ10" s="1019"/>
      <c r="CK10" s="1019"/>
      <c r="CL10" s="1020"/>
      <c r="CM10" s="1018">
        <v>202</v>
      </c>
      <c r="CN10" s="1019"/>
      <c r="CO10" s="1019"/>
      <c r="CP10" s="1019"/>
      <c r="CQ10" s="1020"/>
      <c r="CR10" s="1018">
        <v>34</v>
      </c>
      <c r="CS10" s="1019"/>
      <c r="CT10" s="1019"/>
      <c r="CU10" s="1019"/>
      <c r="CV10" s="1020"/>
      <c r="CW10" s="1018">
        <v>21</v>
      </c>
      <c r="CX10" s="1019"/>
      <c r="CY10" s="1019"/>
      <c r="CZ10" s="1019"/>
      <c r="DA10" s="1020"/>
      <c r="DB10" s="1018" t="s">
        <v>556</v>
      </c>
      <c r="DC10" s="1019"/>
      <c r="DD10" s="1019"/>
      <c r="DE10" s="1019"/>
      <c r="DF10" s="1020"/>
      <c r="DG10" s="1018" t="s">
        <v>556</v>
      </c>
      <c r="DH10" s="1019"/>
      <c r="DI10" s="1019"/>
      <c r="DJ10" s="1019"/>
      <c r="DK10" s="1020"/>
      <c r="DL10" s="1018" t="s">
        <v>556</v>
      </c>
      <c r="DM10" s="1019"/>
      <c r="DN10" s="1019"/>
      <c r="DO10" s="1019"/>
      <c r="DP10" s="1020"/>
      <c r="DQ10" s="1018" t="s">
        <v>549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36260</v>
      </c>
      <c r="R23" s="1098"/>
      <c r="S23" s="1098"/>
      <c r="T23" s="1098"/>
      <c r="U23" s="1098"/>
      <c r="V23" s="1098">
        <v>34514</v>
      </c>
      <c r="W23" s="1098"/>
      <c r="X23" s="1098"/>
      <c r="Y23" s="1098"/>
      <c r="Z23" s="1098"/>
      <c r="AA23" s="1098">
        <v>1746</v>
      </c>
      <c r="AB23" s="1098"/>
      <c r="AC23" s="1098"/>
      <c r="AD23" s="1098"/>
      <c r="AE23" s="1099"/>
      <c r="AF23" s="1100">
        <v>1491</v>
      </c>
      <c r="AG23" s="1098"/>
      <c r="AH23" s="1098"/>
      <c r="AI23" s="1098"/>
      <c r="AJ23" s="1101"/>
      <c r="AK23" s="1102"/>
      <c r="AL23" s="1103"/>
      <c r="AM23" s="1103"/>
      <c r="AN23" s="1103"/>
      <c r="AO23" s="1103"/>
      <c r="AP23" s="1098">
        <v>24254</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10386</v>
      </c>
      <c r="R28" s="1083"/>
      <c r="S28" s="1083"/>
      <c r="T28" s="1083"/>
      <c r="U28" s="1083"/>
      <c r="V28" s="1083">
        <v>10004</v>
      </c>
      <c r="W28" s="1083"/>
      <c r="X28" s="1083"/>
      <c r="Y28" s="1083"/>
      <c r="Z28" s="1083"/>
      <c r="AA28" s="1083">
        <v>383</v>
      </c>
      <c r="AB28" s="1083"/>
      <c r="AC28" s="1083"/>
      <c r="AD28" s="1083"/>
      <c r="AE28" s="1084"/>
      <c r="AF28" s="1085">
        <v>383</v>
      </c>
      <c r="AG28" s="1083"/>
      <c r="AH28" s="1083"/>
      <c r="AI28" s="1083"/>
      <c r="AJ28" s="1086"/>
      <c r="AK28" s="1087">
        <v>707</v>
      </c>
      <c r="AL28" s="1075"/>
      <c r="AM28" s="1075"/>
      <c r="AN28" s="1075"/>
      <c r="AO28" s="1075"/>
      <c r="AP28" s="1075" t="s">
        <v>548</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5315</v>
      </c>
      <c r="R29" s="1073"/>
      <c r="S29" s="1073"/>
      <c r="T29" s="1073"/>
      <c r="U29" s="1073"/>
      <c r="V29" s="1073">
        <v>5234</v>
      </c>
      <c r="W29" s="1073"/>
      <c r="X29" s="1073"/>
      <c r="Y29" s="1073"/>
      <c r="Z29" s="1073"/>
      <c r="AA29" s="1073">
        <v>80</v>
      </c>
      <c r="AB29" s="1073"/>
      <c r="AC29" s="1073"/>
      <c r="AD29" s="1073"/>
      <c r="AE29" s="1074"/>
      <c r="AF29" s="1048">
        <v>80</v>
      </c>
      <c r="AG29" s="1049"/>
      <c r="AH29" s="1049"/>
      <c r="AI29" s="1049"/>
      <c r="AJ29" s="1050"/>
      <c r="AK29" s="1009">
        <v>798</v>
      </c>
      <c r="AL29" s="1000"/>
      <c r="AM29" s="1000"/>
      <c r="AN29" s="1000"/>
      <c r="AO29" s="1000"/>
      <c r="AP29" s="1000" t="s">
        <v>548</v>
      </c>
      <c r="AQ29" s="1000"/>
      <c r="AR29" s="1000"/>
      <c r="AS29" s="1000"/>
      <c r="AT29" s="1000"/>
      <c r="AU29" s="1000" t="s">
        <v>549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725</v>
      </c>
      <c r="R30" s="1073"/>
      <c r="S30" s="1073"/>
      <c r="T30" s="1073"/>
      <c r="U30" s="1073"/>
      <c r="V30" s="1073">
        <v>645</v>
      </c>
      <c r="W30" s="1073"/>
      <c r="X30" s="1073"/>
      <c r="Y30" s="1073"/>
      <c r="Z30" s="1073"/>
      <c r="AA30" s="1073">
        <v>81</v>
      </c>
      <c r="AB30" s="1073"/>
      <c r="AC30" s="1073"/>
      <c r="AD30" s="1073"/>
      <c r="AE30" s="1074"/>
      <c r="AF30" s="1048">
        <v>81</v>
      </c>
      <c r="AG30" s="1049"/>
      <c r="AH30" s="1049"/>
      <c r="AI30" s="1049"/>
      <c r="AJ30" s="1050"/>
      <c r="AK30" s="1009">
        <v>174</v>
      </c>
      <c r="AL30" s="1000"/>
      <c r="AM30" s="1000"/>
      <c r="AN30" s="1000"/>
      <c r="AO30" s="1000"/>
      <c r="AP30" s="1000" t="s">
        <v>548</v>
      </c>
      <c r="AQ30" s="1000"/>
      <c r="AR30" s="1000"/>
      <c r="AS30" s="1000"/>
      <c r="AT30" s="1000"/>
      <c r="AU30" s="1000" t="s">
        <v>549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1292</v>
      </c>
      <c r="R31" s="1073"/>
      <c r="S31" s="1073"/>
      <c r="T31" s="1073"/>
      <c r="U31" s="1073"/>
      <c r="V31" s="1073">
        <v>1155</v>
      </c>
      <c r="W31" s="1073"/>
      <c r="X31" s="1073"/>
      <c r="Y31" s="1073"/>
      <c r="Z31" s="1073"/>
      <c r="AA31" s="1073">
        <v>138</v>
      </c>
      <c r="AB31" s="1073"/>
      <c r="AC31" s="1073"/>
      <c r="AD31" s="1073"/>
      <c r="AE31" s="1074"/>
      <c r="AF31" s="1048">
        <v>2612</v>
      </c>
      <c r="AG31" s="1049"/>
      <c r="AH31" s="1049"/>
      <c r="AI31" s="1049"/>
      <c r="AJ31" s="1050"/>
      <c r="AK31" s="1009">
        <v>93</v>
      </c>
      <c r="AL31" s="1000"/>
      <c r="AM31" s="1000"/>
      <c r="AN31" s="1000"/>
      <c r="AO31" s="1000"/>
      <c r="AP31" s="1000">
        <v>4968</v>
      </c>
      <c r="AQ31" s="1000"/>
      <c r="AR31" s="1000"/>
      <c r="AS31" s="1000"/>
      <c r="AT31" s="1000"/>
      <c r="AU31" s="1000">
        <v>949</v>
      </c>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2886</v>
      </c>
      <c r="R32" s="1073"/>
      <c r="S32" s="1073"/>
      <c r="T32" s="1073"/>
      <c r="U32" s="1073"/>
      <c r="V32" s="1073">
        <v>2667</v>
      </c>
      <c r="W32" s="1073"/>
      <c r="X32" s="1073"/>
      <c r="Y32" s="1073"/>
      <c r="Z32" s="1073"/>
      <c r="AA32" s="1073">
        <v>213</v>
      </c>
      <c r="AB32" s="1073"/>
      <c r="AC32" s="1073"/>
      <c r="AD32" s="1073"/>
      <c r="AE32" s="1074"/>
      <c r="AF32" s="1048">
        <v>213</v>
      </c>
      <c r="AG32" s="1049"/>
      <c r="AH32" s="1049"/>
      <c r="AI32" s="1049"/>
      <c r="AJ32" s="1050"/>
      <c r="AK32" s="1009">
        <v>707</v>
      </c>
      <c r="AL32" s="1000"/>
      <c r="AM32" s="1000"/>
      <c r="AN32" s="1000"/>
      <c r="AO32" s="1000"/>
      <c r="AP32" s="1000">
        <v>11804</v>
      </c>
      <c r="AQ32" s="1000"/>
      <c r="AR32" s="1000"/>
      <c r="AS32" s="1000"/>
      <c r="AT32" s="1000"/>
      <c r="AU32" s="1000">
        <v>8346</v>
      </c>
      <c r="AV32" s="1000"/>
      <c r="AW32" s="1000"/>
      <c r="AX32" s="1000"/>
      <c r="AY32" s="1000"/>
      <c r="AZ32" s="1071"/>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573</v>
      </c>
      <c r="R33" s="1073"/>
      <c r="S33" s="1073"/>
      <c r="T33" s="1073"/>
      <c r="U33" s="1073"/>
      <c r="V33" s="1073">
        <v>514</v>
      </c>
      <c r="W33" s="1073"/>
      <c r="X33" s="1073"/>
      <c r="Y33" s="1073"/>
      <c r="Z33" s="1073"/>
      <c r="AA33" s="1073">
        <v>59</v>
      </c>
      <c r="AB33" s="1073"/>
      <c r="AC33" s="1073"/>
      <c r="AD33" s="1073"/>
      <c r="AE33" s="1074"/>
      <c r="AF33" s="1048">
        <v>59</v>
      </c>
      <c r="AG33" s="1049"/>
      <c r="AH33" s="1049"/>
      <c r="AI33" s="1049"/>
      <c r="AJ33" s="1050"/>
      <c r="AK33" s="1009">
        <v>392</v>
      </c>
      <c r="AL33" s="1000"/>
      <c r="AM33" s="1000"/>
      <c r="AN33" s="1000"/>
      <c r="AO33" s="1000"/>
      <c r="AP33" s="1000">
        <v>2907</v>
      </c>
      <c r="AQ33" s="1000"/>
      <c r="AR33" s="1000"/>
      <c r="AS33" s="1000"/>
      <c r="AT33" s="1000"/>
      <c r="AU33" s="1000">
        <v>2907</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3272</v>
      </c>
      <c r="R34" s="1073"/>
      <c r="S34" s="1073"/>
      <c r="T34" s="1073"/>
      <c r="U34" s="1073"/>
      <c r="V34" s="1073">
        <v>3129</v>
      </c>
      <c r="W34" s="1073"/>
      <c r="X34" s="1073"/>
      <c r="Y34" s="1073"/>
      <c r="Z34" s="1073"/>
      <c r="AA34" s="1073">
        <v>1582</v>
      </c>
      <c r="AB34" s="1073"/>
      <c r="AC34" s="1073"/>
      <c r="AD34" s="1073"/>
      <c r="AE34" s="1074"/>
      <c r="AF34" s="1048">
        <v>1582</v>
      </c>
      <c r="AG34" s="1049"/>
      <c r="AH34" s="1049"/>
      <c r="AI34" s="1049"/>
      <c r="AJ34" s="1050"/>
      <c r="AK34" s="1009" t="s">
        <v>550</v>
      </c>
      <c r="AL34" s="1000"/>
      <c r="AM34" s="1000"/>
      <c r="AN34" s="1000"/>
      <c r="AO34" s="1000"/>
      <c r="AP34" s="1000" t="s">
        <v>548</v>
      </c>
      <c r="AQ34" s="1000"/>
      <c r="AR34" s="1000"/>
      <c r="AS34" s="1000"/>
      <c r="AT34" s="1000"/>
      <c r="AU34" s="1000" t="s">
        <v>548</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5009</v>
      </c>
      <c r="AG63" s="988"/>
      <c r="AH63" s="988"/>
      <c r="AI63" s="988"/>
      <c r="AJ63" s="1059"/>
      <c r="AK63" s="1060"/>
      <c r="AL63" s="992"/>
      <c r="AM63" s="992"/>
      <c r="AN63" s="992"/>
      <c r="AO63" s="992"/>
      <c r="AP63" s="988">
        <v>19680</v>
      </c>
      <c r="AQ63" s="988"/>
      <c r="AR63" s="988"/>
      <c r="AS63" s="988"/>
      <c r="AT63" s="988"/>
      <c r="AU63" s="988">
        <v>12202</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11174</v>
      </c>
      <c r="R68" s="1011"/>
      <c r="S68" s="1011"/>
      <c r="T68" s="1011"/>
      <c r="U68" s="1011"/>
      <c r="V68" s="1011">
        <v>11146</v>
      </c>
      <c r="W68" s="1011"/>
      <c r="X68" s="1011"/>
      <c r="Y68" s="1011"/>
      <c r="Z68" s="1011"/>
      <c r="AA68" s="1011">
        <v>28</v>
      </c>
      <c r="AB68" s="1011"/>
      <c r="AC68" s="1011"/>
      <c r="AD68" s="1011"/>
      <c r="AE68" s="1011"/>
      <c r="AF68" s="1011">
        <v>28</v>
      </c>
      <c r="AG68" s="1011"/>
      <c r="AH68" s="1011"/>
      <c r="AI68" s="1011"/>
      <c r="AJ68" s="1011"/>
      <c r="AK68" s="1011">
        <v>1350</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23</v>
      </c>
      <c r="R69" s="1000"/>
      <c r="S69" s="1000"/>
      <c r="T69" s="1000"/>
      <c r="U69" s="1000"/>
      <c r="V69" s="1000">
        <v>21</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123</v>
      </c>
      <c r="R70" s="1000"/>
      <c r="S70" s="1000"/>
      <c r="T70" s="1000"/>
      <c r="U70" s="1000"/>
      <c r="V70" s="1000">
        <v>110</v>
      </c>
      <c r="W70" s="1000"/>
      <c r="X70" s="1000"/>
      <c r="Y70" s="1000"/>
      <c r="Z70" s="1000"/>
      <c r="AA70" s="1000">
        <v>13</v>
      </c>
      <c r="AB70" s="1000"/>
      <c r="AC70" s="1000"/>
      <c r="AD70" s="1000"/>
      <c r="AE70" s="1000"/>
      <c r="AF70" s="1000">
        <v>13</v>
      </c>
      <c r="AG70" s="1000"/>
      <c r="AH70" s="1000"/>
      <c r="AI70" s="1000"/>
      <c r="AJ70" s="1000"/>
      <c r="AK70" s="1000">
        <v>0</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203159</v>
      </c>
      <c r="R71" s="1000"/>
      <c r="S71" s="1000"/>
      <c r="T71" s="1000"/>
      <c r="U71" s="1000"/>
      <c r="V71" s="1000">
        <v>194040</v>
      </c>
      <c r="W71" s="1000"/>
      <c r="X71" s="1000"/>
      <c r="Y71" s="1000"/>
      <c r="Z71" s="1000"/>
      <c r="AA71" s="1000">
        <v>9119</v>
      </c>
      <c r="AB71" s="1000"/>
      <c r="AC71" s="1000"/>
      <c r="AD71" s="1000"/>
      <c r="AE71" s="1000"/>
      <c r="AF71" s="1000">
        <v>9119</v>
      </c>
      <c r="AG71" s="1000"/>
      <c r="AH71" s="1000"/>
      <c r="AI71" s="1000"/>
      <c r="AJ71" s="1000"/>
      <c r="AK71" s="1000" t="s">
        <v>543</v>
      </c>
      <c r="AL71" s="1000"/>
      <c r="AM71" s="1000"/>
      <c r="AN71" s="1000"/>
      <c r="AO71" s="1000"/>
      <c r="AP71" s="1000" t="s">
        <v>543</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3271</v>
      </c>
      <c r="R72" s="1000"/>
      <c r="S72" s="1000"/>
      <c r="T72" s="1000"/>
      <c r="U72" s="1000"/>
      <c r="V72" s="1000">
        <v>3056</v>
      </c>
      <c r="W72" s="1000"/>
      <c r="X72" s="1000"/>
      <c r="Y72" s="1000"/>
      <c r="Z72" s="1000"/>
      <c r="AA72" s="1000">
        <v>215</v>
      </c>
      <c r="AB72" s="1000"/>
      <c r="AC72" s="1000"/>
      <c r="AD72" s="1000"/>
      <c r="AE72" s="1000"/>
      <c r="AF72" s="1000">
        <v>215</v>
      </c>
      <c r="AG72" s="1000"/>
      <c r="AH72" s="1000"/>
      <c r="AI72" s="1000"/>
      <c r="AJ72" s="1000"/>
      <c r="AK72" s="1000">
        <v>5</v>
      </c>
      <c r="AL72" s="1000"/>
      <c r="AM72" s="1000"/>
      <c r="AN72" s="1000"/>
      <c r="AO72" s="1000"/>
      <c r="AP72" s="1000">
        <v>1826</v>
      </c>
      <c r="AQ72" s="1000"/>
      <c r="AR72" s="1000"/>
      <c r="AS72" s="1000"/>
      <c r="AT72" s="1000"/>
      <c r="AU72" s="1000">
        <v>917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90</v>
      </c>
      <c r="R73" s="1000"/>
      <c r="S73" s="1000"/>
      <c r="T73" s="1000"/>
      <c r="U73" s="1000"/>
      <c r="V73" s="1000">
        <v>57</v>
      </c>
      <c r="W73" s="1000"/>
      <c r="X73" s="1000"/>
      <c r="Y73" s="1000"/>
      <c r="Z73" s="1000"/>
      <c r="AA73" s="1000">
        <v>33</v>
      </c>
      <c r="AB73" s="1000"/>
      <c r="AC73" s="1000"/>
      <c r="AD73" s="1000"/>
      <c r="AE73" s="1000"/>
      <c r="AF73" s="1000">
        <v>33</v>
      </c>
      <c r="AG73" s="1000"/>
      <c r="AH73" s="1000"/>
      <c r="AI73" s="1000"/>
      <c r="AJ73" s="1000"/>
      <c r="AK73" s="1000" t="s">
        <v>543</v>
      </c>
      <c r="AL73" s="1000"/>
      <c r="AM73" s="1000"/>
      <c r="AN73" s="1000"/>
      <c r="AO73" s="1000"/>
      <c r="AP73" s="1000" t="s">
        <v>543</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2779</v>
      </c>
      <c r="R74" s="1000"/>
      <c r="S74" s="1000"/>
      <c r="T74" s="1000"/>
      <c r="U74" s="1000"/>
      <c r="V74" s="1000">
        <v>2544</v>
      </c>
      <c r="W74" s="1000"/>
      <c r="X74" s="1000"/>
      <c r="Y74" s="1000"/>
      <c r="Z74" s="1000"/>
      <c r="AA74" s="1000">
        <v>235</v>
      </c>
      <c r="AB74" s="1000"/>
      <c r="AC74" s="1000"/>
      <c r="AD74" s="1000"/>
      <c r="AE74" s="1000"/>
      <c r="AF74" s="1000">
        <v>235</v>
      </c>
      <c r="AG74" s="1000"/>
      <c r="AH74" s="1000"/>
      <c r="AI74" s="1000"/>
      <c r="AJ74" s="1000"/>
      <c r="AK74" s="1000" t="s">
        <v>544</v>
      </c>
      <c r="AL74" s="1000"/>
      <c r="AM74" s="1000"/>
      <c r="AN74" s="1000"/>
      <c r="AO74" s="1000"/>
      <c r="AP74" s="1000">
        <v>1792</v>
      </c>
      <c r="AQ74" s="1000"/>
      <c r="AR74" s="1000"/>
      <c r="AS74" s="1000"/>
      <c r="AT74" s="1000"/>
      <c r="AU74" s="1000">
        <v>1141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19</v>
      </c>
      <c r="R75" s="1008"/>
      <c r="S75" s="1008"/>
      <c r="T75" s="1008"/>
      <c r="U75" s="1009"/>
      <c r="V75" s="1010">
        <v>12</v>
      </c>
      <c r="W75" s="1008"/>
      <c r="X75" s="1008"/>
      <c r="Y75" s="1008"/>
      <c r="Z75" s="1009"/>
      <c r="AA75" s="1010">
        <v>7</v>
      </c>
      <c r="AB75" s="1008"/>
      <c r="AC75" s="1008"/>
      <c r="AD75" s="1008"/>
      <c r="AE75" s="1009"/>
      <c r="AF75" s="1010">
        <v>7</v>
      </c>
      <c r="AG75" s="1008"/>
      <c r="AH75" s="1008"/>
      <c r="AI75" s="1008"/>
      <c r="AJ75" s="1009"/>
      <c r="AK75" s="1010" t="s">
        <v>547</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59</v>
      </c>
      <c r="R76" s="1008"/>
      <c r="S76" s="1008"/>
      <c r="T76" s="1008"/>
      <c r="U76" s="1009"/>
      <c r="V76" s="1010">
        <v>11</v>
      </c>
      <c r="W76" s="1008"/>
      <c r="X76" s="1008"/>
      <c r="Y76" s="1008"/>
      <c r="Z76" s="1009"/>
      <c r="AA76" s="1010">
        <v>48</v>
      </c>
      <c r="AB76" s="1008"/>
      <c r="AC76" s="1008"/>
      <c r="AD76" s="1008"/>
      <c r="AE76" s="1009"/>
      <c r="AF76" s="1010">
        <v>48</v>
      </c>
      <c r="AG76" s="1008"/>
      <c r="AH76" s="1008"/>
      <c r="AI76" s="1008"/>
      <c r="AJ76" s="1009"/>
      <c r="AK76" s="1010" t="s">
        <v>543</v>
      </c>
      <c r="AL76" s="1008"/>
      <c r="AM76" s="1008"/>
      <c r="AN76" s="1008"/>
      <c r="AO76" s="1009"/>
      <c r="AP76" s="1010" t="s">
        <v>543</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9701</v>
      </c>
      <c r="AG88" s="988"/>
      <c r="AH88" s="988"/>
      <c r="AI88" s="988"/>
      <c r="AJ88" s="988"/>
      <c r="AK88" s="992"/>
      <c r="AL88" s="992"/>
      <c r="AM88" s="992"/>
      <c r="AN88" s="992"/>
      <c r="AO88" s="992"/>
      <c r="AP88" s="988">
        <v>3618</v>
      </c>
      <c r="AQ88" s="988"/>
      <c r="AR88" s="988"/>
      <c r="AS88" s="988"/>
      <c r="AT88" s="988"/>
      <c r="AU88" s="988">
        <v>2058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141</v>
      </c>
      <c r="CS102" s="980"/>
      <c r="CT102" s="980"/>
      <c r="CU102" s="980"/>
      <c r="CV102" s="981"/>
      <c r="CW102" s="979">
        <v>28</v>
      </c>
      <c r="CX102" s="980"/>
      <c r="CY102" s="980"/>
      <c r="CZ102" s="980"/>
      <c r="DA102" s="981"/>
      <c r="DB102" s="979">
        <v>1000</v>
      </c>
      <c r="DC102" s="980"/>
      <c r="DD102" s="980"/>
      <c r="DE102" s="980"/>
      <c r="DF102" s="981"/>
      <c r="DG102" s="979" t="s">
        <v>557</v>
      </c>
      <c r="DH102" s="980"/>
      <c r="DI102" s="980"/>
      <c r="DJ102" s="980"/>
      <c r="DK102" s="981"/>
      <c r="DL102" s="979" t="s">
        <v>557</v>
      </c>
      <c r="DM102" s="980"/>
      <c r="DN102" s="980"/>
      <c r="DO102" s="980"/>
      <c r="DP102" s="981"/>
      <c r="DQ102" s="979">
        <v>100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2292409</v>
      </c>
      <c r="AB110" s="916"/>
      <c r="AC110" s="916"/>
      <c r="AD110" s="916"/>
      <c r="AE110" s="917"/>
      <c r="AF110" s="918">
        <v>2324914</v>
      </c>
      <c r="AG110" s="916"/>
      <c r="AH110" s="916"/>
      <c r="AI110" s="916"/>
      <c r="AJ110" s="917"/>
      <c r="AK110" s="918">
        <v>2428154</v>
      </c>
      <c r="AL110" s="916"/>
      <c r="AM110" s="916"/>
      <c r="AN110" s="916"/>
      <c r="AO110" s="917"/>
      <c r="AP110" s="919">
        <v>15.8</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24681820</v>
      </c>
      <c r="BR110" s="863"/>
      <c r="BS110" s="863"/>
      <c r="BT110" s="863"/>
      <c r="BU110" s="863"/>
      <c r="BV110" s="863">
        <v>24582249</v>
      </c>
      <c r="BW110" s="863"/>
      <c r="BX110" s="863"/>
      <c r="BY110" s="863"/>
      <c r="BZ110" s="863"/>
      <c r="CA110" s="863">
        <v>24253778</v>
      </c>
      <c r="CB110" s="863"/>
      <c r="CC110" s="863"/>
      <c r="CD110" s="863"/>
      <c r="CE110" s="863"/>
      <c r="CF110" s="887">
        <v>157.69999999999999</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220968</v>
      </c>
      <c r="BR111" s="835"/>
      <c r="BS111" s="835"/>
      <c r="BT111" s="835"/>
      <c r="BU111" s="835"/>
      <c r="BV111" s="835">
        <v>283735</v>
      </c>
      <c r="BW111" s="835"/>
      <c r="BX111" s="835"/>
      <c r="BY111" s="835"/>
      <c r="BZ111" s="835"/>
      <c r="CA111" s="835">
        <v>255149</v>
      </c>
      <c r="CB111" s="835"/>
      <c r="CC111" s="835"/>
      <c r="CD111" s="835"/>
      <c r="CE111" s="835"/>
      <c r="CF111" s="896">
        <v>1.7</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50000</v>
      </c>
      <c r="AB112" s="798"/>
      <c r="AC112" s="798"/>
      <c r="AD112" s="798"/>
      <c r="AE112" s="799"/>
      <c r="AF112" s="800">
        <v>54000</v>
      </c>
      <c r="AG112" s="798"/>
      <c r="AH112" s="798"/>
      <c r="AI112" s="798"/>
      <c r="AJ112" s="799"/>
      <c r="AK112" s="800">
        <v>51333</v>
      </c>
      <c r="AL112" s="798"/>
      <c r="AM112" s="798"/>
      <c r="AN112" s="798"/>
      <c r="AO112" s="799"/>
      <c r="AP112" s="845">
        <v>0.3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13906186</v>
      </c>
      <c r="BR112" s="835"/>
      <c r="BS112" s="835"/>
      <c r="BT112" s="835"/>
      <c r="BU112" s="835"/>
      <c r="BV112" s="835">
        <v>13030657</v>
      </c>
      <c r="BW112" s="835"/>
      <c r="BX112" s="835"/>
      <c r="BY112" s="835"/>
      <c r="BZ112" s="835"/>
      <c r="CA112" s="835">
        <v>12201826</v>
      </c>
      <c r="CB112" s="835"/>
      <c r="CC112" s="835"/>
      <c r="CD112" s="835"/>
      <c r="CE112" s="835"/>
      <c r="CF112" s="896">
        <v>79.3</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1116658</v>
      </c>
      <c r="AB113" s="944"/>
      <c r="AC113" s="944"/>
      <c r="AD113" s="944"/>
      <c r="AE113" s="945"/>
      <c r="AF113" s="946">
        <v>1017331</v>
      </c>
      <c r="AG113" s="944"/>
      <c r="AH113" s="944"/>
      <c r="AI113" s="944"/>
      <c r="AJ113" s="945"/>
      <c r="AK113" s="946">
        <v>990730</v>
      </c>
      <c r="AL113" s="944"/>
      <c r="AM113" s="944"/>
      <c r="AN113" s="944"/>
      <c r="AO113" s="945"/>
      <c r="AP113" s="947">
        <v>6.4</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1328205</v>
      </c>
      <c r="BR113" s="835"/>
      <c r="BS113" s="835"/>
      <c r="BT113" s="835"/>
      <c r="BU113" s="835"/>
      <c r="BV113" s="835">
        <v>1658778</v>
      </c>
      <c r="BW113" s="835"/>
      <c r="BX113" s="835"/>
      <c r="BY113" s="835"/>
      <c r="BZ113" s="835"/>
      <c r="CA113" s="835">
        <v>2057783</v>
      </c>
      <c r="CB113" s="835"/>
      <c r="CC113" s="835"/>
      <c r="CD113" s="835"/>
      <c r="CE113" s="835"/>
      <c r="CF113" s="896">
        <v>13.4</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25621</v>
      </c>
      <c r="AB114" s="798"/>
      <c r="AC114" s="798"/>
      <c r="AD114" s="798"/>
      <c r="AE114" s="799"/>
      <c r="AF114" s="800">
        <v>32576</v>
      </c>
      <c r="AG114" s="798"/>
      <c r="AH114" s="798"/>
      <c r="AI114" s="798"/>
      <c r="AJ114" s="799"/>
      <c r="AK114" s="800">
        <v>59048</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4072843</v>
      </c>
      <c r="BR114" s="835"/>
      <c r="BS114" s="835"/>
      <c r="BT114" s="835"/>
      <c r="BU114" s="835"/>
      <c r="BV114" s="835">
        <v>3842175</v>
      </c>
      <c r="BW114" s="835"/>
      <c r="BX114" s="835"/>
      <c r="BY114" s="835"/>
      <c r="BZ114" s="835"/>
      <c r="CA114" s="835">
        <v>3839704</v>
      </c>
      <c r="CB114" s="835"/>
      <c r="CC114" s="835"/>
      <c r="CD114" s="835"/>
      <c r="CE114" s="835"/>
      <c r="CF114" s="896">
        <v>25</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20088</v>
      </c>
      <c r="AB115" s="944"/>
      <c r="AC115" s="944"/>
      <c r="AD115" s="944"/>
      <c r="AE115" s="945"/>
      <c r="AF115" s="946">
        <v>20088</v>
      </c>
      <c r="AG115" s="944"/>
      <c r="AH115" s="944"/>
      <c r="AI115" s="944"/>
      <c r="AJ115" s="945"/>
      <c r="AK115" s="946">
        <v>28585</v>
      </c>
      <c r="AL115" s="944"/>
      <c r="AM115" s="944"/>
      <c r="AN115" s="944"/>
      <c r="AO115" s="945"/>
      <c r="AP115" s="947">
        <v>0.2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16000</v>
      </c>
      <c r="BR115" s="835"/>
      <c r="BS115" s="835"/>
      <c r="BT115" s="835"/>
      <c r="BU115" s="835"/>
      <c r="BV115" s="835">
        <v>21000</v>
      </c>
      <c r="BW115" s="835"/>
      <c r="BX115" s="835"/>
      <c r="BY115" s="835"/>
      <c r="BZ115" s="835"/>
      <c r="CA115" s="835">
        <v>100000</v>
      </c>
      <c r="CB115" s="835"/>
      <c r="CC115" s="835"/>
      <c r="CD115" s="835"/>
      <c r="CE115" s="835"/>
      <c r="CF115" s="896">
        <v>0.7</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3504776</v>
      </c>
      <c r="AB117" s="930"/>
      <c r="AC117" s="930"/>
      <c r="AD117" s="930"/>
      <c r="AE117" s="931"/>
      <c r="AF117" s="932">
        <v>3448909</v>
      </c>
      <c r="AG117" s="930"/>
      <c r="AH117" s="930"/>
      <c r="AI117" s="930"/>
      <c r="AJ117" s="931"/>
      <c r="AK117" s="932">
        <v>3557850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431</v>
      </c>
      <c r="BR118" s="866"/>
      <c r="BS118" s="866"/>
      <c r="BT118" s="866"/>
      <c r="BU118" s="866"/>
      <c r="BV118" s="866" t="s">
        <v>431</v>
      </c>
      <c r="BW118" s="866"/>
      <c r="BX118" s="866"/>
      <c r="BY118" s="866"/>
      <c r="BZ118" s="866"/>
      <c r="CA118" s="866" t="s">
        <v>431</v>
      </c>
      <c r="CB118" s="866"/>
      <c r="CC118" s="866"/>
      <c r="CD118" s="866"/>
      <c r="CE118" s="866"/>
      <c r="CF118" s="896" t="s">
        <v>431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431</v>
      </c>
      <c r="DH118" s="798"/>
      <c r="DI118" s="798"/>
      <c r="DJ118" s="798"/>
      <c r="DK118" s="799"/>
      <c r="DL118" s="800" t="s">
        <v>431</v>
      </c>
      <c r="DM118" s="798"/>
      <c r="DN118" s="798"/>
      <c r="DO118" s="798"/>
      <c r="DP118" s="799"/>
      <c r="DQ118" s="800" t="s">
        <v>431</v>
      </c>
      <c r="DR118" s="798"/>
      <c r="DS118" s="798"/>
      <c r="DT118" s="798"/>
      <c r="DU118" s="799"/>
      <c r="DV118" s="845" t="s">
        <v>431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431</v>
      </c>
      <c r="AB119" s="916"/>
      <c r="AC119" s="916"/>
      <c r="AD119" s="916"/>
      <c r="AE119" s="917"/>
      <c r="AF119" s="918" t="s">
        <v>431</v>
      </c>
      <c r="AG119" s="916"/>
      <c r="AH119" s="916"/>
      <c r="AI119" s="916"/>
      <c r="AJ119" s="917"/>
      <c r="AK119" s="918" t="s">
        <v>431</v>
      </c>
      <c r="AL119" s="916"/>
      <c r="AM119" s="916"/>
      <c r="AN119" s="916"/>
      <c r="AO119" s="917"/>
      <c r="AP119" s="919" t="s">
        <v>431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44226022</v>
      </c>
      <c r="BR119" s="866"/>
      <c r="BS119" s="866"/>
      <c r="BT119" s="866"/>
      <c r="BU119" s="866"/>
      <c r="BV119" s="866">
        <v>43418594</v>
      </c>
      <c r="BW119" s="866"/>
      <c r="BX119" s="866"/>
      <c r="BY119" s="866"/>
      <c r="BZ119" s="866"/>
      <c r="CA119" s="866">
        <v>42708240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220968</v>
      </c>
      <c r="DH119" s="781"/>
      <c r="DI119" s="781"/>
      <c r="DJ119" s="781"/>
      <c r="DK119" s="782"/>
      <c r="DL119" s="783">
        <v>283735</v>
      </c>
      <c r="DM119" s="781"/>
      <c r="DN119" s="781"/>
      <c r="DO119" s="781"/>
      <c r="DP119" s="782"/>
      <c r="DQ119" s="783">
        <v>255149</v>
      </c>
      <c r="DR119" s="781"/>
      <c r="DS119" s="781"/>
      <c r="DT119" s="781"/>
      <c r="DU119" s="782"/>
      <c r="DV119" s="869">
        <v>1.7</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9951241</v>
      </c>
      <c r="BR120" s="863"/>
      <c r="BS120" s="863"/>
      <c r="BT120" s="863"/>
      <c r="BU120" s="863"/>
      <c r="BV120" s="863">
        <v>10396350</v>
      </c>
      <c r="BW120" s="863"/>
      <c r="BX120" s="863"/>
      <c r="BY120" s="863"/>
      <c r="BZ120" s="863"/>
      <c r="CA120" s="863">
        <v>13559507</v>
      </c>
      <c r="CB120" s="863"/>
      <c r="CC120" s="863"/>
      <c r="CD120" s="863"/>
      <c r="CE120" s="863"/>
      <c r="CF120" s="887">
        <v>88.2</v>
      </c>
      <c r="CG120" s="888"/>
      <c r="CH120" s="888"/>
      <c r="CI120" s="888"/>
      <c r="CJ120" s="888"/>
      <c r="CK120" s="889" t="s">
        <v>437</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9047622</v>
      </c>
      <c r="DH120" s="863"/>
      <c r="DI120" s="863"/>
      <c r="DJ120" s="863"/>
      <c r="DK120" s="863"/>
      <c r="DL120" s="863">
        <v>8686168</v>
      </c>
      <c r="DM120" s="863"/>
      <c r="DN120" s="863"/>
      <c r="DO120" s="863"/>
      <c r="DP120" s="863"/>
      <c r="DQ120" s="863">
        <v>8345767</v>
      </c>
      <c r="DR120" s="863"/>
      <c r="DS120" s="863"/>
      <c r="DT120" s="863"/>
      <c r="DU120" s="863"/>
      <c r="DV120" s="864">
        <v>54.3</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5200566</v>
      </c>
      <c r="BR121" s="835"/>
      <c r="BS121" s="835"/>
      <c r="BT121" s="835"/>
      <c r="BU121" s="835"/>
      <c r="BV121" s="835">
        <v>4956240</v>
      </c>
      <c r="BW121" s="835"/>
      <c r="BX121" s="835"/>
      <c r="BY121" s="835"/>
      <c r="BZ121" s="835"/>
      <c r="CA121" s="835">
        <v>4764859</v>
      </c>
      <c r="CB121" s="835"/>
      <c r="CC121" s="835"/>
      <c r="CD121" s="835"/>
      <c r="CE121" s="835"/>
      <c r="CF121" s="896">
        <v>31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3285845</v>
      </c>
      <c r="DH121" s="835"/>
      <c r="DI121" s="835"/>
      <c r="DJ121" s="835"/>
      <c r="DK121" s="835"/>
      <c r="DL121" s="835">
        <v>3089072</v>
      </c>
      <c r="DM121" s="835"/>
      <c r="DN121" s="835"/>
      <c r="DO121" s="835"/>
      <c r="DP121" s="835"/>
      <c r="DQ121" s="835">
        <v>2907079</v>
      </c>
      <c r="DR121" s="835"/>
      <c r="DS121" s="835"/>
      <c r="DT121" s="835"/>
      <c r="DU121" s="835"/>
      <c r="DV121" s="812">
        <v>18.899999999999999</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28536264</v>
      </c>
      <c r="BR122" s="866"/>
      <c r="BS122" s="866"/>
      <c r="BT122" s="866"/>
      <c r="BU122" s="866"/>
      <c r="BV122" s="866">
        <v>28741460</v>
      </c>
      <c r="BW122" s="866"/>
      <c r="BX122" s="866"/>
      <c r="BY122" s="866"/>
      <c r="BZ122" s="866"/>
      <c r="CA122" s="866">
        <v>29086625</v>
      </c>
      <c r="CB122" s="866"/>
      <c r="CC122" s="866"/>
      <c r="CD122" s="866"/>
      <c r="CE122" s="866"/>
      <c r="CF122" s="867">
        <v>189.1</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1572719</v>
      </c>
      <c r="DH122" s="835"/>
      <c r="DI122" s="835"/>
      <c r="DJ122" s="835"/>
      <c r="DK122" s="835"/>
      <c r="DL122" s="835">
        <v>1255417</v>
      </c>
      <c r="DM122" s="835"/>
      <c r="DN122" s="835"/>
      <c r="DO122" s="835"/>
      <c r="DP122" s="835"/>
      <c r="DQ122" s="835">
        <v>948980</v>
      </c>
      <c r="DR122" s="835"/>
      <c r="DS122" s="835"/>
      <c r="DT122" s="835"/>
      <c r="DU122" s="835"/>
      <c r="DV122" s="812">
        <v>6.2</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43688071</v>
      </c>
      <c r="BR123" s="854"/>
      <c r="BS123" s="854"/>
      <c r="BT123" s="854"/>
      <c r="BU123" s="854"/>
      <c r="BV123" s="854">
        <v>44094050</v>
      </c>
      <c r="BW123" s="854"/>
      <c r="BX123" s="854"/>
      <c r="BY123" s="854"/>
      <c r="BZ123" s="854"/>
      <c r="CA123" s="854">
        <v>47410991</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3.5</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20088</v>
      </c>
      <c r="AB126" s="798"/>
      <c r="AC126" s="798"/>
      <c r="AD126" s="798"/>
      <c r="AE126" s="799"/>
      <c r="AF126" s="800">
        <v>20088</v>
      </c>
      <c r="AG126" s="798"/>
      <c r="AH126" s="798"/>
      <c r="AI126" s="798"/>
      <c r="AJ126" s="799"/>
      <c r="AK126" s="800">
        <v>28585</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463342</v>
      </c>
      <c r="AB128" s="819"/>
      <c r="AC128" s="819"/>
      <c r="AD128" s="819"/>
      <c r="AE128" s="820"/>
      <c r="AF128" s="821">
        <v>422126</v>
      </c>
      <c r="AG128" s="819"/>
      <c r="AH128" s="819"/>
      <c r="AI128" s="819"/>
      <c r="AJ128" s="820"/>
      <c r="AK128" s="821">
        <v>416154</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12.61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16000</v>
      </c>
      <c r="DH128" s="809"/>
      <c r="DI128" s="809"/>
      <c r="DJ128" s="809"/>
      <c r="DK128" s="809"/>
      <c r="DL128" s="809">
        <v>21000</v>
      </c>
      <c r="DM128" s="809"/>
      <c r="DN128" s="809"/>
      <c r="DO128" s="809"/>
      <c r="DP128" s="809"/>
      <c r="DQ128" s="809">
        <v>100000</v>
      </c>
      <c r="DR128" s="809"/>
      <c r="DS128" s="809"/>
      <c r="DT128" s="809"/>
      <c r="DU128" s="809"/>
      <c r="DV128" s="810">
        <v>0.7</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17488731</v>
      </c>
      <c r="AB129" s="798"/>
      <c r="AC129" s="798"/>
      <c r="AD129" s="798"/>
      <c r="AE129" s="799"/>
      <c r="AF129" s="800">
        <v>17713123</v>
      </c>
      <c r="AG129" s="798"/>
      <c r="AH129" s="798"/>
      <c r="AI129" s="798"/>
      <c r="AJ129" s="799"/>
      <c r="AK129" s="800">
        <v>17648131</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17.61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2346052</v>
      </c>
      <c r="AB130" s="798"/>
      <c r="AC130" s="798"/>
      <c r="AD130" s="798"/>
      <c r="AE130" s="799"/>
      <c r="AF130" s="800">
        <v>2239928</v>
      </c>
      <c r="AG130" s="798"/>
      <c r="AH130" s="798"/>
      <c r="AI130" s="798"/>
      <c r="AJ130" s="799"/>
      <c r="AK130" s="800">
        <v>2270415</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15142679</v>
      </c>
      <c r="AB131" s="781"/>
      <c r="AC131" s="781"/>
      <c r="AD131" s="781"/>
      <c r="AE131" s="782"/>
      <c r="AF131" s="783">
        <v>15473195</v>
      </c>
      <c r="AG131" s="781"/>
      <c r="AH131" s="781"/>
      <c r="AI131" s="781"/>
      <c r="AJ131" s="782"/>
      <c r="AK131" s="783">
        <v>15377716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4.5921993060000004</v>
      </c>
      <c r="AB132" s="761"/>
      <c r="AC132" s="761"/>
      <c r="AD132" s="761"/>
      <c r="AE132" s="762"/>
      <c r="AF132" s="763">
        <v>5.085278121</v>
      </c>
      <c r="AG132" s="761"/>
      <c r="AH132" s="761"/>
      <c r="AI132" s="761"/>
      <c r="AJ132" s="762"/>
      <c r="AK132" s="763">
        <v>5.6658674150000001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5.9</v>
      </c>
      <c r="AB133" s="740"/>
      <c r="AC133" s="740"/>
      <c r="AD133" s="740"/>
      <c r="AE133" s="741"/>
      <c r="AF133" s="739">
        <v>5.3</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BG34" sqref="BG34:BU3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G34" sqref="BG34:BU3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3872890</v>
      </c>
      <c r="L9" s="266">
        <v>47780</v>
      </c>
      <c r="M9" s="267">
        <v>64861</v>
      </c>
      <c r="N9" s="268">
        <v>-26.3</v>
      </c>
    </row>
    <row r="10" spans="1:16" x14ac:dyDescent="0.15">
      <c r="A10" s="250"/>
      <c r="B10" s="246"/>
      <c r="C10" s="246"/>
      <c r="D10" s="246"/>
      <c r="E10" s="246"/>
      <c r="F10" s="246"/>
      <c r="G10" s="1166" t="s">
        <v>475</v>
      </c>
      <c r="H10" s="1167"/>
      <c r="I10" s="1167"/>
      <c r="J10" s="1168"/>
      <c r="K10" s="269">
        <v>407674</v>
      </c>
      <c r="L10" s="270">
        <v>5029</v>
      </c>
      <c r="M10" s="271">
        <v>5966</v>
      </c>
      <c r="N10" s="272">
        <v>-15.7</v>
      </c>
    </row>
    <row r="11" spans="1:16" ht="13.5" customHeight="1" x14ac:dyDescent="0.15">
      <c r="A11" s="250"/>
      <c r="B11" s="246"/>
      <c r="C11" s="246"/>
      <c r="D11" s="246"/>
      <c r="E11" s="246"/>
      <c r="F11" s="246"/>
      <c r="G11" s="1166" t="s">
        <v>476</v>
      </c>
      <c r="H11" s="1167"/>
      <c r="I11" s="1167"/>
      <c r="J11" s="1168"/>
      <c r="K11" s="269">
        <v>562190</v>
      </c>
      <c r="L11" s="270">
        <v>6936</v>
      </c>
      <c r="M11" s="271">
        <v>9953</v>
      </c>
      <c r="N11" s="272">
        <v>-30.3</v>
      </c>
    </row>
    <row r="12" spans="1:16" ht="13.5" customHeight="1" x14ac:dyDescent="0.15">
      <c r="A12" s="250"/>
      <c r="B12" s="246"/>
      <c r="C12" s="246"/>
      <c r="D12" s="246"/>
      <c r="E12" s="246"/>
      <c r="F12" s="246"/>
      <c r="G12" s="1166" t="s">
        <v>477</v>
      </c>
      <c r="H12" s="1167"/>
      <c r="I12" s="1167"/>
      <c r="J12" s="1168"/>
      <c r="K12" s="269" t="s">
        <v>478</v>
      </c>
      <c r="L12" s="270" t="s">
        <v>478</v>
      </c>
      <c r="M12" s="271">
        <v>235</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204722</v>
      </c>
      <c r="L14" s="270">
        <v>2526</v>
      </c>
      <c r="M14" s="271">
        <v>2790</v>
      </c>
      <c r="N14" s="272">
        <v>-9.5</v>
      </c>
    </row>
    <row r="15" spans="1:16" ht="13.5" customHeight="1" x14ac:dyDescent="0.15">
      <c r="A15" s="250"/>
      <c r="B15" s="246"/>
      <c r="C15" s="246"/>
      <c r="D15" s="246"/>
      <c r="E15" s="246"/>
      <c r="F15" s="246"/>
      <c r="G15" s="1166" t="s">
        <v>481</v>
      </c>
      <c r="H15" s="1167"/>
      <c r="I15" s="1167"/>
      <c r="J15" s="1168"/>
      <c r="K15" s="269">
        <v>36341</v>
      </c>
      <c r="L15" s="270">
        <v>448</v>
      </c>
      <c r="M15" s="271">
        <v>1647</v>
      </c>
      <c r="N15" s="272">
        <v>-72.8</v>
      </c>
    </row>
    <row r="16" spans="1:16" x14ac:dyDescent="0.15">
      <c r="A16" s="250"/>
      <c r="B16" s="246"/>
      <c r="C16" s="246"/>
      <c r="D16" s="246"/>
      <c r="E16" s="246"/>
      <c r="F16" s="246"/>
      <c r="G16" s="1169" t="s">
        <v>482</v>
      </c>
      <c r="H16" s="1170"/>
      <c r="I16" s="1170"/>
      <c r="J16" s="1171"/>
      <c r="K16" s="270">
        <v>-357454</v>
      </c>
      <c r="L16" s="270">
        <v>-4410</v>
      </c>
      <c r="M16" s="271">
        <v>-6521</v>
      </c>
      <c r="N16" s="272">
        <v>-32.4</v>
      </c>
    </row>
    <row r="17" spans="1:16" x14ac:dyDescent="0.15">
      <c r="A17" s="250"/>
      <c r="B17" s="246"/>
      <c r="C17" s="246"/>
      <c r="D17" s="246"/>
      <c r="E17" s="246"/>
      <c r="F17" s="246"/>
      <c r="G17" s="1169" t="s">
        <v>169</v>
      </c>
      <c r="H17" s="1170"/>
      <c r="I17" s="1170"/>
      <c r="J17" s="1171"/>
      <c r="K17" s="270">
        <v>4726363</v>
      </c>
      <c r="L17" s="270">
        <v>58309</v>
      </c>
      <c r="M17" s="271">
        <v>78930</v>
      </c>
      <c r="N17" s="272">
        <v>-26.1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5.08</v>
      </c>
      <c r="L21" s="283">
        <v>7.52</v>
      </c>
      <c r="M21" s="284">
        <v>-2.44</v>
      </c>
      <c r="N21" s="251"/>
      <c r="O21" s="285"/>
      <c r="P21" s="281"/>
    </row>
    <row r="22" spans="1:16" s="286" customFormat="1" x14ac:dyDescent="0.15">
      <c r="A22" s="281"/>
      <c r="B22" s="251"/>
      <c r="C22" s="251"/>
      <c r="D22" s="251"/>
      <c r="E22" s="251"/>
      <c r="F22" s="251"/>
      <c r="G22" s="1163" t="s">
        <v>488</v>
      </c>
      <c r="H22" s="1164"/>
      <c r="I22" s="1164"/>
      <c r="J22" s="1165"/>
      <c r="K22" s="287">
        <v>99.2</v>
      </c>
      <c r="L22" s="288">
        <v>98</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2428154</v>
      </c>
      <c r="L32" s="296">
        <v>29956</v>
      </c>
      <c r="M32" s="297">
        <v>42665</v>
      </c>
      <c r="N32" s="298">
        <v>-29.8</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v>51333</v>
      </c>
      <c r="L34" s="296">
        <v>633</v>
      </c>
      <c r="M34" s="297">
        <v>280</v>
      </c>
      <c r="N34" s="298">
        <v>126.1</v>
      </c>
    </row>
    <row r="35" spans="1:16" ht="27" customHeight="1" x14ac:dyDescent="0.15">
      <c r="A35" s="250"/>
      <c r="B35" s="246"/>
      <c r="C35" s="246"/>
      <c r="D35" s="246"/>
      <c r="E35" s="246"/>
      <c r="F35" s="246"/>
      <c r="G35" s="1154" t="s">
        <v>495</v>
      </c>
      <c r="H35" s="1155"/>
      <c r="I35" s="1155"/>
      <c r="J35" s="1156"/>
      <c r="K35" s="296">
        <v>990730</v>
      </c>
      <c r="L35" s="296">
        <v>12223</v>
      </c>
      <c r="M35" s="297">
        <v>11343</v>
      </c>
      <c r="N35" s="298">
        <v>7.8</v>
      </c>
    </row>
    <row r="36" spans="1:16" ht="27" customHeight="1" x14ac:dyDescent="0.15">
      <c r="A36" s="250"/>
      <c r="B36" s="246"/>
      <c r="C36" s="246"/>
      <c r="D36" s="246"/>
      <c r="E36" s="246"/>
      <c r="F36" s="246"/>
      <c r="G36" s="1154" t="s">
        <v>496</v>
      </c>
      <c r="H36" s="1155"/>
      <c r="I36" s="1155"/>
      <c r="J36" s="1156"/>
      <c r="K36" s="296">
        <v>59048</v>
      </c>
      <c r="L36" s="296">
        <v>728</v>
      </c>
      <c r="M36" s="297">
        <v>2949</v>
      </c>
      <c r="N36" s="298">
        <v>-75.3</v>
      </c>
    </row>
    <row r="37" spans="1:16" ht="13.5" customHeight="1" x14ac:dyDescent="0.15">
      <c r="A37" s="250"/>
      <c r="B37" s="246"/>
      <c r="C37" s="246"/>
      <c r="D37" s="246"/>
      <c r="E37" s="246"/>
      <c r="F37" s="246"/>
      <c r="G37" s="1154" t="s">
        <v>497</v>
      </c>
      <c r="H37" s="1155"/>
      <c r="I37" s="1155"/>
      <c r="J37" s="1156"/>
      <c r="K37" s="296">
        <v>28585</v>
      </c>
      <c r="L37" s="296">
        <v>353</v>
      </c>
      <c r="M37" s="297">
        <v>1561</v>
      </c>
      <c r="N37" s="298">
        <v>-77.400000000000006</v>
      </c>
    </row>
    <row r="38" spans="1:16" ht="27" customHeight="1" x14ac:dyDescent="0.15">
      <c r="A38" s="250"/>
      <c r="B38" s="246"/>
      <c r="C38" s="246"/>
      <c r="D38" s="246"/>
      <c r="E38" s="246"/>
      <c r="F38" s="246"/>
      <c r="G38" s="1157" t="s">
        <v>498</v>
      </c>
      <c r="H38" s="1158"/>
      <c r="I38" s="1158"/>
      <c r="J38" s="1159"/>
      <c r="K38" s="299" t="s">
        <v>478</v>
      </c>
      <c r="L38" s="299" t="s">
        <v>478</v>
      </c>
      <c r="M38" s="300">
        <v>2</v>
      </c>
      <c r="N38" s="301" t="s">
        <v>478</v>
      </c>
      <c r="O38" s="295"/>
    </row>
    <row r="39" spans="1:16" x14ac:dyDescent="0.15">
      <c r="A39" s="250"/>
      <c r="B39" s="246"/>
      <c r="C39" s="246"/>
      <c r="D39" s="246"/>
      <c r="E39" s="246"/>
      <c r="F39" s="246"/>
      <c r="G39" s="1157" t="s">
        <v>499</v>
      </c>
      <c r="H39" s="1158"/>
      <c r="I39" s="1158"/>
      <c r="J39" s="1159"/>
      <c r="K39" s="302">
        <v>-416154</v>
      </c>
      <c r="L39" s="302">
        <v>-5134</v>
      </c>
      <c r="M39" s="303">
        <v>-3204</v>
      </c>
      <c r="N39" s="304">
        <v>60.2</v>
      </c>
      <c r="O39" s="295"/>
    </row>
    <row r="40" spans="1:16" ht="27" customHeight="1" x14ac:dyDescent="0.15">
      <c r="A40" s="250"/>
      <c r="B40" s="246"/>
      <c r="C40" s="246"/>
      <c r="D40" s="246"/>
      <c r="E40" s="246"/>
      <c r="F40" s="246"/>
      <c r="G40" s="1154" t="s">
        <v>500</v>
      </c>
      <c r="H40" s="1155"/>
      <c r="I40" s="1155"/>
      <c r="J40" s="1156"/>
      <c r="K40" s="302">
        <v>-2270415</v>
      </c>
      <c r="L40" s="302">
        <v>-28010</v>
      </c>
      <c r="M40" s="303">
        <v>-38849</v>
      </c>
      <c r="N40" s="304">
        <v>-27.9</v>
      </c>
      <c r="O40" s="295"/>
    </row>
    <row r="41" spans="1:16" x14ac:dyDescent="0.15">
      <c r="A41" s="250"/>
      <c r="B41" s="246"/>
      <c r="C41" s="246"/>
      <c r="D41" s="246"/>
      <c r="E41" s="246"/>
      <c r="F41" s="246"/>
      <c r="G41" s="1160" t="s">
        <v>280</v>
      </c>
      <c r="H41" s="1161"/>
      <c r="I41" s="1161"/>
      <c r="J41" s="1162"/>
      <c r="K41" s="296">
        <v>871281</v>
      </c>
      <c r="L41" s="302">
        <v>10749</v>
      </c>
      <c r="M41" s="303">
        <v>16746</v>
      </c>
      <c r="N41" s="304">
        <v>-35.799999999999997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5373925</v>
      </c>
      <c r="J51" s="322">
        <v>65943</v>
      </c>
      <c r="K51" s="323">
        <v>16.5</v>
      </c>
      <c r="L51" s="324">
        <v>52678</v>
      </c>
      <c r="M51" s="325">
        <v>1.9</v>
      </c>
      <c r="N51" s="326">
        <v>14.6</v>
      </c>
    </row>
    <row r="52" spans="1:14" x14ac:dyDescent="0.15">
      <c r="A52" s="250"/>
      <c r="B52" s="246"/>
      <c r="C52" s="246"/>
      <c r="D52" s="246"/>
      <c r="E52" s="246"/>
      <c r="F52" s="246"/>
      <c r="G52" s="327"/>
      <c r="H52" s="328" t="s">
        <v>511</v>
      </c>
      <c r="I52" s="329">
        <v>4092519</v>
      </c>
      <c r="J52" s="330">
        <v>50219</v>
      </c>
      <c r="K52" s="331">
        <v>41.3</v>
      </c>
      <c r="L52" s="332">
        <v>30185</v>
      </c>
      <c r="M52" s="333">
        <v>12.2</v>
      </c>
      <c r="N52" s="334">
        <v>29.1</v>
      </c>
    </row>
    <row r="53" spans="1:14" x14ac:dyDescent="0.15">
      <c r="A53" s="250"/>
      <c r="B53" s="246"/>
      <c r="C53" s="246"/>
      <c r="D53" s="246"/>
      <c r="E53" s="246"/>
      <c r="F53" s="246"/>
      <c r="G53" s="312" t="s">
        <v>512</v>
      </c>
      <c r="H53" s="313"/>
      <c r="I53" s="321">
        <v>5461366</v>
      </c>
      <c r="J53" s="322">
        <v>67123</v>
      </c>
      <c r="K53" s="323">
        <v>1.8</v>
      </c>
      <c r="L53" s="324">
        <v>69560</v>
      </c>
      <c r="M53" s="325">
        <v>32</v>
      </c>
      <c r="N53" s="326">
        <v>-30.2</v>
      </c>
    </row>
    <row r="54" spans="1:14" x14ac:dyDescent="0.15">
      <c r="A54" s="250"/>
      <c r="B54" s="246"/>
      <c r="C54" s="246"/>
      <c r="D54" s="246"/>
      <c r="E54" s="246"/>
      <c r="F54" s="246"/>
      <c r="G54" s="327"/>
      <c r="H54" s="328" t="s">
        <v>511</v>
      </c>
      <c r="I54" s="329">
        <v>3134018</v>
      </c>
      <c r="J54" s="330">
        <v>38518</v>
      </c>
      <c r="K54" s="331">
        <v>-23.3</v>
      </c>
      <c r="L54" s="332">
        <v>35305</v>
      </c>
      <c r="M54" s="333">
        <v>17</v>
      </c>
      <c r="N54" s="334">
        <v>-40.299999999999997</v>
      </c>
    </row>
    <row r="55" spans="1:14" x14ac:dyDescent="0.15">
      <c r="A55" s="250"/>
      <c r="B55" s="246"/>
      <c r="C55" s="246"/>
      <c r="D55" s="246"/>
      <c r="E55" s="246"/>
      <c r="F55" s="246"/>
      <c r="G55" s="312" t="s">
        <v>513</v>
      </c>
      <c r="H55" s="313"/>
      <c r="I55" s="321">
        <v>5211494</v>
      </c>
      <c r="J55" s="322">
        <v>64093</v>
      </c>
      <c r="K55" s="323">
        <v>-4.5</v>
      </c>
      <c r="L55" s="324">
        <v>65988</v>
      </c>
      <c r="M55" s="325">
        <v>-5.0999999999999996</v>
      </c>
      <c r="N55" s="326">
        <v>0.6</v>
      </c>
    </row>
    <row r="56" spans="1:14" x14ac:dyDescent="0.15">
      <c r="A56" s="250"/>
      <c r="B56" s="246"/>
      <c r="C56" s="246"/>
      <c r="D56" s="246"/>
      <c r="E56" s="246"/>
      <c r="F56" s="246"/>
      <c r="G56" s="327"/>
      <c r="H56" s="328" t="s">
        <v>511</v>
      </c>
      <c r="I56" s="329">
        <v>3297448</v>
      </c>
      <c r="J56" s="330">
        <v>40554</v>
      </c>
      <c r="K56" s="331">
        <v>5.3</v>
      </c>
      <c r="L56" s="332">
        <v>36473</v>
      </c>
      <c r="M56" s="333">
        <v>3.3</v>
      </c>
      <c r="N56" s="334">
        <v>2</v>
      </c>
    </row>
    <row r="57" spans="1:14" x14ac:dyDescent="0.15">
      <c r="A57" s="250"/>
      <c r="B57" s="246"/>
      <c r="C57" s="246"/>
      <c r="D57" s="246"/>
      <c r="E57" s="246"/>
      <c r="F57" s="246"/>
      <c r="G57" s="312" t="s">
        <v>514</v>
      </c>
      <c r="H57" s="313"/>
      <c r="I57" s="321">
        <v>3788078</v>
      </c>
      <c r="J57" s="322">
        <v>46820</v>
      </c>
      <c r="K57" s="323">
        <v>-26.9</v>
      </c>
      <c r="L57" s="324">
        <v>77507</v>
      </c>
      <c r="M57" s="325">
        <v>17.5</v>
      </c>
      <c r="N57" s="326">
        <v>-44.4</v>
      </c>
    </row>
    <row r="58" spans="1:14" x14ac:dyDescent="0.15">
      <c r="A58" s="250"/>
      <c r="B58" s="246"/>
      <c r="C58" s="246"/>
      <c r="D58" s="246"/>
      <c r="E58" s="246"/>
      <c r="F58" s="246"/>
      <c r="G58" s="327"/>
      <c r="H58" s="328" t="s">
        <v>511</v>
      </c>
      <c r="I58" s="329">
        <v>2396918</v>
      </c>
      <c r="J58" s="330">
        <v>29626</v>
      </c>
      <c r="K58" s="331">
        <v>-26.9</v>
      </c>
      <c r="L58" s="332">
        <v>42788</v>
      </c>
      <c r="M58" s="333">
        <v>17.3</v>
      </c>
      <c r="N58" s="334">
        <v>-44.2</v>
      </c>
    </row>
    <row r="59" spans="1:14" x14ac:dyDescent="0.15">
      <c r="A59" s="250"/>
      <c r="B59" s="246"/>
      <c r="C59" s="246"/>
      <c r="D59" s="246"/>
      <c r="E59" s="246"/>
      <c r="F59" s="246"/>
      <c r="G59" s="312" t="s">
        <v>515</v>
      </c>
      <c r="H59" s="313"/>
      <c r="I59" s="321">
        <v>3814592</v>
      </c>
      <c r="J59" s="322">
        <v>47061</v>
      </c>
      <c r="K59" s="323">
        <v>0.5</v>
      </c>
      <c r="L59" s="324">
        <v>86564</v>
      </c>
      <c r="M59" s="325">
        <v>11.7</v>
      </c>
      <c r="N59" s="326">
        <v>-11.2</v>
      </c>
    </row>
    <row r="60" spans="1:14" x14ac:dyDescent="0.15">
      <c r="A60" s="250"/>
      <c r="B60" s="246"/>
      <c r="C60" s="246"/>
      <c r="D60" s="246"/>
      <c r="E60" s="246"/>
      <c r="F60" s="246"/>
      <c r="G60" s="327"/>
      <c r="H60" s="328" t="s">
        <v>511</v>
      </c>
      <c r="I60" s="335">
        <v>2515009</v>
      </c>
      <c r="J60" s="330">
        <v>31028</v>
      </c>
      <c r="K60" s="331">
        <v>4.7</v>
      </c>
      <c r="L60" s="332">
        <v>44869</v>
      </c>
      <c r="M60" s="333">
        <v>4.9000000000000004</v>
      </c>
      <c r="N60" s="334">
        <v>-0.2</v>
      </c>
    </row>
    <row r="61" spans="1:14" x14ac:dyDescent="0.15">
      <c r="A61" s="250"/>
      <c r="B61" s="246"/>
      <c r="C61" s="246"/>
      <c r="D61" s="246"/>
      <c r="E61" s="246"/>
      <c r="F61" s="246"/>
      <c r="G61" s="312" t="s">
        <v>516</v>
      </c>
      <c r="H61" s="336"/>
      <c r="I61" s="337">
        <v>4729891</v>
      </c>
      <c r="J61" s="338">
        <v>58208</v>
      </c>
      <c r="K61" s="339">
        <v>-2.5</v>
      </c>
      <c r="L61" s="340">
        <v>70459</v>
      </c>
      <c r="M61" s="341">
        <v>11.6</v>
      </c>
      <c r="N61" s="326">
        <v>-14.1</v>
      </c>
    </row>
    <row r="62" spans="1:14" x14ac:dyDescent="0.15">
      <c r="A62" s="250"/>
      <c r="B62" s="246"/>
      <c r="C62" s="246"/>
      <c r="D62" s="246"/>
      <c r="E62" s="246"/>
      <c r="F62" s="246"/>
      <c r="G62" s="327"/>
      <c r="H62" s="328" t="s">
        <v>511</v>
      </c>
      <c r="I62" s="329">
        <v>3087182</v>
      </c>
      <c r="J62" s="330">
        <v>37989</v>
      </c>
      <c r="K62" s="331">
        <v>0.2</v>
      </c>
      <c r="L62" s="332">
        <v>37924</v>
      </c>
      <c r="M62" s="333">
        <v>10.9</v>
      </c>
      <c r="N62" s="334">
        <v>-10.7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BG34" sqref="BG34:BU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14.67</v>
      </c>
      <c r="G47" s="12">
        <v>16.059999999999999</v>
      </c>
      <c r="H47" s="12">
        <v>16.940000000000001</v>
      </c>
      <c r="I47" s="12">
        <v>19</v>
      </c>
      <c r="J47" s="13">
        <v>24.74</v>
      </c>
    </row>
    <row r="48" spans="2:10" ht="57.75" customHeight="1" x14ac:dyDescent="0.15">
      <c r="B48" s="14"/>
      <c r="C48" s="1174" t="s">
        <v>4</v>
      </c>
      <c r="D48" s="1174"/>
      <c r="E48" s="1175"/>
      <c r="F48" s="15">
        <v>12.24</v>
      </c>
      <c r="G48" s="16">
        <v>9.98</v>
      </c>
      <c r="H48" s="16">
        <v>10.119999999999999</v>
      </c>
      <c r="I48" s="16">
        <v>10.28</v>
      </c>
      <c r="J48" s="17">
        <v>8.09</v>
      </c>
    </row>
    <row r="49" spans="2:10" ht="57.75" customHeight="1" thickBot="1" x14ac:dyDescent="0.2">
      <c r="B49" s="18"/>
      <c r="C49" s="1176" t="s">
        <v>5</v>
      </c>
      <c r="D49" s="1176"/>
      <c r="E49" s="1177"/>
      <c r="F49" s="19" t="s">
        <v>523</v>
      </c>
      <c r="G49" s="20" t="s">
        <v>524</v>
      </c>
      <c r="H49" s="20">
        <v>0.54</v>
      </c>
      <c r="I49" s="20">
        <v>2.56</v>
      </c>
      <c r="J49" s="21">
        <v>3.44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2018-10-31T06:55:34Z</cp:lastPrinted>
  <dcterms:created xsi:type="dcterms:W3CDTF">2018-01-24T04:06:08Z</dcterms:created>
  <dcterms:modified xsi:type="dcterms:W3CDTF">2018-11-27T02:30:06Z</dcterms:modified>
</cp:coreProperties>
</file>