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30\②財政運営\02決算\26平成28年度財政状況資料集の再分析について\04HP掲載用\"/>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AM36" i="9"/>
  <c r="C36"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l="1"/>
  <c r="CO34" i="9" l="1"/>
  <c r="CO35" i="9" s="1"/>
  <c r="CO36" i="9" s="1"/>
  <c r="CO37" i="9" s="1"/>
  <c r="BE34" i="9"/>
  <c r="BE35" i="9" s="1"/>
  <c r="BE36" i="9" s="1"/>
  <c r="BW34" i="9"/>
  <c r="BW35" i="9" s="1"/>
  <c r="BW36" i="9" s="1"/>
  <c r="BW37" i="9" s="1"/>
  <c r="BW38" i="9" s="1"/>
  <c r="BW39" i="9" s="1"/>
  <c r="BW40" i="9" s="1"/>
  <c r="BW41" i="9" s="1"/>
  <c r="BW42" i="9" s="1"/>
</calcChain>
</file>

<file path=xl/sharedStrings.xml><?xml version="1.0" encoding="utf-8"?>
<sst xmlns="http://schemas.openxmlformats.org/spreadsheetml/2006/main" count="1054" uniqueCount="572">
  <si>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</si>
  <si>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</si>
  <si>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</si>
  <si>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</si>
  <si>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</si>
  <si>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</si>
  <si>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</si>
  <si>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</si>
  <si>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</si>
  <si>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</si>
  <si>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</si>
  <si>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</si>
  <si>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</si>
  <si>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</si>
  <si>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</si>
  <si>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</si>
  <si>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</si>
  <si>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</si>
  <si>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</si>
  <si>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</si>
  <si>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</si>
  <si>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</si>
  <si>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</si>
  <si>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</si>
  <si>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</si>
  <si>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</si>
  <si>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</si>
  <si>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</si>
  <si>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</si>
  <si>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</si>
  <si>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</si>
  <si>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</si>
  <si>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</si>
  <si>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</si>
  <si>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</si>
  <si>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</si>
  <si>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</si>
  <si>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</si>
  <si>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</si>
  <si>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</si>
  <si>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</si>
  <si>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</si>
  <si>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</si>
  <si>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</si>
  <si>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</si>
  <si>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</si>
  <si>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</si>
  <si>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</si>
  <si>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</si>
  <si>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</si>
  <si>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</si>
  <si>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</si>
  <si>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</si>
  <si>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</si>
  <si>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</si>
  <si>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</si>
  <si>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</si>
  <si>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</si>
  <si>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</si>
  <si>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</si>
  <si>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</si>
  <si>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</si>
  <si>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</si>
  <si>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</si>
  <si>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</si>
  <si>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</si>
  <si>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</si>
  <si>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</si>
  <si>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</si>
  <si>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</si>
  <si>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</si>
  <si>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</si>
  <si>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</si>
  <si>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</si>
  <si>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</si>
  <si>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</si>
  <si>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</si>
  <si>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</si>
  <si>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</si>
  <si>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</si>
  <si>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</si>
  <si>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</si>
  <si>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真岡市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</si>
  <si>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</si>
  <si>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</si>
  <si>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</si>
  <si>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</si>
  <si>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</si>
  <si>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</si>
  <si>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</si>
  <si>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</si>
  <si>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</si>
  <si>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</si>
  <si>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</si>
  <si>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</si>
  <si>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</si>
  <si>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</si>
  <si>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</si>
  <si>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</si>
  <si>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</si>
  <si>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</si>
  <si>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</si>
  <si>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</si>
  <si>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</si>
  <si>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</si>
  <si>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</si>
  <si>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</si>
  <si>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</si>
  <si>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</si>
  <si>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</si>
  <si>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</si>
  <si>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</si>
  <si>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</si>
  <si>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</si>
  <si>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</si>
  <si>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</si>
  <si>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</si>
  <si>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</si>
  <si>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</si>
  <si>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</si>
  <si>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</si>
  <si>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</si>
  <si>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</si>
  <si>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</si>
  <si>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</si>
  <si>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</si>
  <si>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</si>
  <si>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</si>
  <si>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</si>
  <si>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</si>
  <si>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</si>
  <si>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</si>
  <si>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</si>
  <si>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</si>
  <si>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</si>
  <si>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</si>
  <si>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</si>
  <si>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</si>
  <si>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</si>
  <si>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</si>
  <si>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</si>
  <si>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</si>
  <si>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</si>
  <si>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</si>
  <si>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</si>
  <si>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</si>
  <si>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</si>
  <si>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</si>
  <si>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</si>
  <si>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</si>
  <si>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</si>
  <si>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</si>
  <si>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</si>
  <si>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</si>
  <si>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</si>
  <si>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</si>
  <si>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</si>
  <si>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</si>
  <si>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</si>
  <si>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</si>
  <si>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</si>
  <si>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</si>
  <si>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</si>
  <si>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</si>
  <si>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</si>
  <si>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</si>
  <si>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</si>
  <si>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</si>
  <si>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</si>
  <si>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</si>
  <si>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</si>
  <si>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</si>
  <si>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</si>
  <si>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</si>
  <si>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</si>
  <si>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</si>
  <si>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</si>
  <si>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</si>
  <si>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</si>
  <si>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</si>
  <si>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</si>
  <si>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</si>
  <si>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</si>
  <si>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</si>
  <si>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</si>
  <si>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</si>
  <si>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</si>
  <si>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</si>
  <si>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</si>
  <si>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</si>
  <si>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</si>
  <si>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</si>
  <si>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</si>
  <si>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</si>
  <si>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</si>
  <si>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栃木県真岡市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</si>
  <si>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</si>
  <si>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</si>
  <si>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</si>
  <si>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</si>
  <si>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</si>
  <si>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</si>
  <si>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</si>
  <si>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</si>
  <si>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</si>
  <si>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</si>
  <si>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</si>
  <si>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</si>
  <si>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</si>
  <si>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</si>
  <si>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</si>
  <si>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</si>
  <si>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</si>
  <si>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</si>
  <si>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</si>
  <si>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</si>
  <si>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</si>
  <si>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</si>
  <si>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</si>
  <si>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</si>
  <si>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</si>
  <si>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</si>
  <si>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</si>
  <si>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</si>
  <si>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</si>
  <si>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</si>
  <si>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</si>
  <si>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</si>
  <si>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</si>
  <si>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</si>
  <si>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</si>
  <si>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</si>
  <si>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</si>
  <si>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</si>
  <si>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</si>
  <si>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</si>
  <si>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</si>
  <si>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</si>
  <si>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</si>
  <si>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</si>
  <si>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</si>
  <si>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</si>
  <si>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</si>
  <si>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</si>
  <si>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</si>
  <si>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</si>
  <si>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</si>
  <si>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</si>
  <si>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</si>
  <si>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</si>
  <si>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</si>
  <si>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</si>
  <si>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</si>
  <si>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</si>
  <si>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</si>
  <si>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</si>
  <si>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</si>
  <si>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</si>
  <si>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</si>
  <si>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</si>
  <si>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</si>
  <si>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</si>
  <si>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</si>
  <si>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</si>
  <si>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</si>
  <si>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</si>
  <si>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</si>
  <si>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</si>
  <si>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</si>
  <si>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</si>
  <si>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</si>
  <si>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</si>
  <si>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</si>
  <si>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</si>
  <si>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</si>
  <si>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</si>
  <si>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</si>
  <si>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</si>
  <si>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</si>
  <si>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</si>
  <si>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</si>
  <si>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</si>
  <si>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</si>
  <si>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</si>
  <si>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</si>
  <si>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</si>
  <si>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</si>
  <si>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</si>
  <si>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</si>
  <si>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</si>
  <si>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</si>
  <si>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</si>
  <si>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</si>
  <si>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</si>
  <si>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</si>
  <si>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</si>
  <si>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</si>
  <si>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</si>
  <si>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</si>
  <si>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</si>
  <si>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</si>
  <si>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</si>
  <si>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</si>
  <si>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</si>
  <si>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</si>
  <si>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</si>
  <si>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</si>
  <si>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</si>
  <si>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</si>
  <si>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</si>
  <si>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</si>
  <si>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</si>
  <si>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</si>
  <si>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</si>
  <si>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</si>
  <si>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</si>
  <si>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市場</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</si>
  <si>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</si>
  <si>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</si>
  <si>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</si>
  <si>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</si>
  <si>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</si>
  <si>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</si>
  <si>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</si>
  <si>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</si>
  <si>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</si>
  <si>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</si>
  <si>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</si>
  <si>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</si>
  <si>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</si>
  <si>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</si>
  <si>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</si>
  <si>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</si>
  <si>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</si>
  <si>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</si>
  <si>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</si>
  <si>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</si>
  <si>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</si>
  <si>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</si>
  <si>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</si>
  <si>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</si>
  <si>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</si>
  <si>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</si>
  <si>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</si>
  <si>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栃木県真岡市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</si>
  <si>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</si>
  <si>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</si>
  <si>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</si>
  <si>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</si>
  <si>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</si>
  <si>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</si>
  <si>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</si>
  <si>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</si>
  <si>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</si>
  <si>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</si>
  <si>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</si>
  <si>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</si>
  <si>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</si>
  <si>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</si>
  <si>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</si>
  <si>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</si>
  <si>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</si>
  <si>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</si>
  <si>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</si>
  <si>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</si>
  <si>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</si>
  <si>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</si>
  <si>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</si>
  <si>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</si>
  <si>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</si>
  <si>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</si>
  <si>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</si>
  <si>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</si>
  <si>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</si>
  <si>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</si>
  <si>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</si>
  <si>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</si>
  <si>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</si>
  <si>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</si>
  <si>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</si>
  <si>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</si>
  <si>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</si>
  <si>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</si>
  <si>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</si>
  <si>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</si>
  <si>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</si>
  <si>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インターチェンジ周辺開発事業特別会計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</si>
  <si>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</si>
  <si>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</si>
  <si>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</si>
  <si>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</si>
  <si>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</si>
  <si>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</si>
  <si>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</si>
  <si>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</si>
  <si>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</si>
  <si>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</si>
  <si>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</si>
  <si>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</si>
  <si>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</si>
  <si>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</si>
  <si>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</si>
  <si>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</si>
  <si>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</si>
  <si>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</si>
  <si>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</si>
  <si>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</si>
  <si>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</si>
  <si>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</si>
  <si>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</si>
  <si>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</si>
  <si>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</si>
  <si>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</si>
  <si>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</si>
  <si>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</si>
  <si>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</si>
  <si>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</si>
  <si>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</si>
  <si>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</si>
  <si>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</si>
  <si>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</si>
  <si>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</si>
  <si>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</si>
  <si>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</si>
  <si>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</si>
  <si>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</si>
  <si>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</si>
  <si>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</si>
  <si>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</si>
  <si>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</si>
  <si>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</si>
  <si>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</si>
  <si>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</si>
  <si>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</si>
  <si>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</si>
  <si>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</si>
  <si>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</si>
  <si>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</si>
  <si>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</si>
  <si>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</si>
  <si>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</si>
  <si>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</si>
  <si>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</si>
  <si>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</si>
  <si>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</si>
  <si>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</si>
  <si>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</si>
  <si>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</si>
  <si>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</si>
  <si>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</si>
  <si>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</si>
  <si>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</si>
  <si>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</si>
  <si>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</si>
  <si>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</si>
  <si>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</si>
  <si>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</si>
  <si>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</si>
  <si>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</si>
  <si>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</si>
  <si>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</si>
  <si>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</si>
  <si>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</si>
  <si>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</si>
  <si>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</si>
  <si>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</si>
  <si>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</si>
  <si>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</si>
  <si>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</si>
  <si>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</si>
  <si>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</si>
  <si>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</si>
  <si>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</si>
  <si>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</si>
  <si>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</si>
  <si>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</si>
  <si>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</si>
  <si>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</si>
  <si>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</si>
  <si>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</si>
  <si>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</si>
  <si>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</si>
  <si>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</si>
  <si>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</si>
  <si>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</si>
  <si>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</si>
  <si>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</si>
  <si>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</si>
  <si>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</si>
  <si>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</si>
  <si>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</si>
  <si>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</si>
  <si>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</si>
  <si>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</si>
  <si>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</si>
  <si>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</si>
  <si>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</si>
  <si>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</si>
  <si>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</si>
  <si>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</si>
  <si>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</si>
  <si>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</si>
  <si>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</si>
  <si>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</si>
  <si>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</si>
  <si>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</si>
  <si>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</si>
  <si>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</si>
  <si>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</si>
  <si>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</si>
  <si>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</si>
  <si>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</si>
  <si>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</si>
  <si>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</si>
  <si>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</si>
  <si>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</si>
  <si>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</si>
  <si>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</si>
  <si>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</si>
  <si>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</si>
  <si>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</si>
  <si>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</si>
  <si>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</si>
  <si>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3.24</t>
  </si>
  <si>
    <t>▲ 0.49</t>
  </si>
  <si>
    <t>水道事業会計</t>
  </si>
  <si>
    <t>インターチェンジ周辺開発事業特別会計</t>
  </si>
  <si>
    <t>一般会計</t>
  </si>
  <si>
    <t>国民健康保険特別会計</t>
  </si>
  <si>
    <t>公共下水道事業特別会計</t>
  </si>
  <si>
    <t>後期高齢者医療特別会計</t>
  </si>
  <si>
    <t>介護保険特別会計</t>
  </si>
  <si>
    <t>農業集落排水事業特別会計</t>
  </si>
  <si>
    <t>その他会計（赤字）</t>
  </si>
  <si>
    <t>その他会計（黒字）</t>
  </si>
  <si>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</si>
  <si>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</si>
  <si>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</si>
  <si>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栃木県後期高齢者医療広域連合(後期高齢者医療特別会計)</t>
    <rPh sb="15" eb="17">
      <t>コウキ</t>
    </rPh>
    <rPh sb="17" eb="20">
      <t>コウレイシャ</t>
    </rPh>
    <rPh sb="20" eb="22">
      <t>イリョウ</t>
    </rPh>
    <rPh sb="22" eb="24">
      <t>トクベツ</t>
    </rPh>
    <rPh sb="24" eb="26">
      <t>カイケイ</t>
    </rPh>
    <phoneticPr fontId="2"/>
  </si>
  <si>
    <t>芳賀地区広域行政事務組合(一般会計)</t>
    <rPh sb="0" eb="2">
      <t>ハガ</t>
    </rPh>
    <rPh sb="2" eb="4">
      <t>チク</t>
    </rPh>
    <rPh sb="4" eb="6">
      <t>コウイキ</t>
    </rPh>
    <rPh sb="6" eb="8">
      <t>ギョウセイ</t>
    </rPh>
    <rPh sb="8" eb="10">
      <t>ジム</t>
    </rPh>
    <rPh sb="10" eb="12">
      <t>クミアイ</t>
    </rPh>
    <rPh sb="13" eb="15">
      <t>イッパン</t>
    </rPh>
    <rPh sb="15" eb="17">
      <t>カイケイ</t>
    </rPh>
    <phoneticPr fontId="2"/>
  </si>
  <si>
    <t>芳賀地区広域行政事務組合(救急医療センター特別会計)</t>
    <rPh sb="0" eb="2">
      <t>ハガ</t>
    </rPh>
    <rPh sb="2" eb="4">
      <t>チク</t>
    </rPh>
    <rPh sb="4" eb="6">
      <t>コウイキ</t>
    </rPh>
    <rPh sb="6" eb="8">
      <t>ギョウセイ</t>
    </rPh>
    <rPh sb="8" eb="10">
      <t>ジム</t>
    </rPh>
    <rPh sb="10" eb="12">
      <t>クミアイ</t>
    </rPh>
    <rPh sb="13" eb="15">
      <t>キュウキュウ</t>
    </rPh>
    <rPh sb="15" eb="17">
      <t>イリョウ</t>
    </rPh>
    <rPh sb="21" eb="23">
      <t>トクベツ</t>
    </rPh>
    <rPh sb="23" eb="25">
      <t>カイケイ</t>
    </rPh>
    <phoneticPr fontId="2"/>
  </si>
  <si>
    <t>芳賀地区広域行政事務組合(ごみ処理施設特別会計)</t>
    <rPh sb="0" eb="2">
      <t>ハガ</t>
    </rPh>
    <rPh sb="2" eb="4">
      <t>チク</t>
    </rPh>
    <rPh sb="4" eb="6">
      <t>コウイキ</t>
    </rPh>
    <rPh sb="6" eb="8">
      <t>ギョウセイ</t>
    </rPh>
    <rPh sb="8" eb="10">
      <t>ジム</t>
    </rPh>
    <rPh sb="10" eb="12">
      <t>クミアイ</t>
    </rPh>
    <rPh sb="15" eb="17">
      <t>ショリ</t>
    </rPh>
    <rPh sb="17" eb="19">
      <t>シセツ</t>
    </rPh>
    <rPh sb="19" eb="21">
      <t>トクベツ</t>
    </rPh>
    <rPh sb="21" eb="23">
      <t>カイケイ</t>
    </rPh>
    <phoneticPr fontId="2"/>
  </si>
  <si>
    <t>芳賀地区広域行政事務組合(ふるさと市町村圏基金特別会計)</t>
    <rPh sb="0" eb="2">
      <t>ハガ</t>
    </rPh>
    <rPh sb="2" eb="4">
      <t>チク</t>
    </rPh>
    <rPh sb="4" eb="6">
      <t>コウイキ</t>
    </rPh>
    <rPh sb="6" eb="8">
      <t>ギョウセイ</t>
    </rPh>
    <rPh sb="8" eb="10">
      <t>ジム</t>
    </rPh>
    <rPh sb="10" eb="12">
      <t>クミアイ</t>
    </rPh>
    <rPh sb="17" eb="20">
      <t>シチョウソン</t>
    </rPh>
    <rPh sb="20" eb="21">
      <t>ケン</t>
    </rPh>
    <rPh sb="21" eb="23">
      <t>キキン</t>
    </rPh>
    <rPh sb="23" eb="25">
      <t>トクベツ</t>
    </rPh>
    <rPh sb="25" eb="27">
      <t>カイケイ</t>
    </rPh>
    <phoneticPr fontId="2"/>
  </si>
  <si>
    <t>-</t>
    <phoneticPr fontId="2"/>
  </si>
  <si>
    <t>-</t>
    <phoneticPr fontId="2"/>
  </si>
  <si>
    <t>-</t>
    <phoneticPr fontId="2"/>
  </si>
  <si>
    <t>芳賀地区広域行政事務組合(卸売市場特別会計)</t>
    <rPh sb="0" eb="2">
      <t>ハガ</t>
    </rPh>
    <rPh sb="2" eb="4">
      <t>チク</t>
    </rPh>
    <rPh sb="4" eb="6">
      <t>コウイキ</t>
    </rPh>
    <rPh sb="6" eb="8">
      <t>ギョウセイ</t>
    </rPh>
    <rPh sb="8" eb="10">
      <t>ジム</t>
    </rPh>
    <rPh sb="10" eb="12">
      <t>クミアイ</t>
    </rPh>
    <rPh sb="13" eb="15">
      <t>オロシウリ</t>
    </rPh>
    <rPh sb="15" eb="17">
      <t>イチバ</t>
    </rPh>
    <rPh sb="17" eb="19">
      <t>トクベツ</t>
    </rPh>
    <rPh sb="19" eb="21">
      <t>カイケイ</t>
    </rPh>
    <phoneticPr fontId="2"/>
  </si>
  <si>
    <t>-</t>
    <phoneticPr fontId="2"/>
  </si>
  <si>
    <t>-</t>
    <phoneticPr fontId="2"/>
  </si>
  <si>
    <t>-</t>
    <phoneticPr fontId="2"/>
  </si>
  <si>
    <t>-</t>
    <phoneticPr fontId="2"/>
  </si>
  <si>
    <t>真岡市農業公社</t>
    <rPh sb="0" eb="3">
      <t>モオカシ</t>
    </rPh>
    <rPh sb="3" eb="5">
      <t>ノウギョウ</t>
    </rPh>
    <rPh sb="5" eb="7">
      <t>コウシャ</t>
    </rPh>
    <phoneticPr fontId="2"/>
  </si>
  <si>
    <t>もおか鬼怒公園開発</t>
    <rPh sb="3" eb="5">
      <t>キヌ</t>
    </rPh>
    <rPh sb="5" eb="7">
      <t>コウエン</t>
    </rPh>
    <rPh sb="7" eb="9">
      <t>カイハツ</t>
    </rPh>
    <phoneticPr fontId="2"/>
  </si>
  <si>
    <t>真岡市土地開発公社</t>
    <rPh sb="0" eb="3">
      <t>モオカシ</t>
    </rPh>
    <rPh sb="3" eb="5">
      <t>トチ</t>
    </rPh>
    <rPh sb="5" eb="7">
      <t>カイハツ</t>
    </rPh>
    <rPh sb="7" eb="9">
      <t>コウシャ</t>
    </rPh>
    <phoneticPr fontId="2"/>
  </si>
  <si>
    <t>真岡鐵道</t>
    <rPh sb="0" eb="2">
      <t>モオカ</t>
    </rPh>
    <rPh sb="2" eb="4">
      <t>テツドウ</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</si>
  <si>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</si>
  <si>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</si>
  <si>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</si>
  <si>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</si>
  <si>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</si>
  <si>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</si>
  <si>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</si>
  <si>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</si>
  <si>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</si>
  <si>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</si>
  <si>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</si>
  <si>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</si>
  <si>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</si>
  <si>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</si>
  <si>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</si>
  <si>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財務書類作成中</t>
    <phoneticPr fontId="5"/>
  </si>
  <si>
    <t>　市債発行額を公債費元金償還額以内に抑制してきたこと、新庁舎の建設に向け計画的な基金の積み立てを行っていることなどから、将来負担比率及び実質公債費比率について減少傾向にあり、類似団体内平均値を大きく下回っている。今後、庁舎建設などの大規模事業が実施されるにあたり、比率の上昇が予想されるため、事業の緊急性・優先性を精査し、健全な財政運営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</si>
</sst>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52678</c:v>
                </c:pt>
                <c:pt idx="1">
                  <c:v>69560</c:v>
                </c:pt>
                <c:pt idx="2">
                  <c:v>65988</c:v>
                </c:pt>
                <c:pt idx="3">
                  <c:v>77507</c:v>
                </c:pt>
                <c:pt idx="4">
                  <c:v>86564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65943</c:v>
                </c:pt>
                <c:pt idx="1">
                  <c:v>67123</c:v>
                </c:pt>
                <c:pt idx="2">
                  <c:v>64093</c:v>
                </c:pt>
                <c:pt idx="3">
                  <c:v>46820</c:v>
                </c:pt>
                <c:pt idx="4">
                  <c:v>47061</c:v>
                </c:pt>
              </c:numCache>
            </c:numRef>
          </c:val>
          <c:smooth val="0"/>
        </c:ser>
        <c:dLbls>
          <c:showLegendKey val="0"/>
          <c:showVal val="0"/>
          <c:showCatName val="0"/>
          <c:showSerName val="0"/>
          <c:showPercent val="0"/>
          <c:showBubbleSize val="0"/>
        </c:dLbls>
        <c:marker val="1"/>
        <c:smooth val="0"/>
        <c:axId val="179643904"/>
        <c:axId val="179645864"/>
      </c:lineChart>
      <c:catAx>
        <c:axId val="179643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645864"/>
        <c:crosses val="autoZero"/>
        <c:auto val="1"/>
        <c:lblAlgn val="ctr"/>
        <c:lblOffset val="100"/>
        <c:tickLblSkip val="1"/>
        <c:tickMarkSkip val="1"/>
        <c:noMultiLvlLbl val="0"/>
      </c:catAx>
      <c:valAx>
        <c:axId val="17964586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643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12.24</c:v>
                </c:pt>
                <c:pt idx="1">
                  <c:v>9.98</c:v>
                </c:pt>
                <c:pt idx="2">
                  <c:v>10.119999999999999</c:v>
                </c:pt>
                <c:pt idx="3">
                  <c:v>10.28</c:v>
                </c:pt>
                <c:pt idx="4">
                  <c:v>8.09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14.67</c:v>
                </c:pt>
                <c:pt idx="1">
                  <c:v>16.059999999999999</c:v>
                </c:pt>
                <c:pt idx="2">
                  <c:v>16.940000000000001</c:v>
                </c:pt>
                <c:pt idx="3">
                  <c:v>19</c:v>
                </c:pt>
                <c:pt idx="4">
                  <c:v>24.74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79647432"/>
        <c:axId val="179647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-3.24</c:v>
                </c:pt>
                <c:pt idx="1">
                  <c:v>-0.49</c:v>
                </c:pt>
                <c:pt idx="2">
                  <c:v>0.54</c:v>
                </c:pt>
                <c:pt idx="3">
                  <c:v>2.56</c:v>
                </c:pt>
                <c:pt idx="4">
                  <c:v>3.44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79647432"/>
        <c:axId val="179647824"/>
      </c:lineChart>
      <c:catAx>
        <c:axId val="179647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9647824"/>
        <c:crosses val="autoZero"/>
        <c:auto val="1"/>
        <c:lblAlgn val="ctr"/>
        <c:lblOffset val="100"/>
        <c:tickLblSkip val="1"/>
        <c:tickMarkSkip val="1"/>
        <c:noMultiLvlLbl val="0"/>
      </c:catAx>
      <c:valAx>
        <c:axId val="179647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647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0.09</c:v>
                </c:pt>
                <c:pt idx="2">
                  <c:v>#N/A</c:v>
                </c:pt>
                <c:pt idx="3">
                  <c:v>0.09</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0.26</c:v>
                </c:pt>
                <c:pt idx="2">
                  <c:v>#N/A</c:v>
                </c:pt>
                <c:pt idx="3">
                  <c:v>0.19</c:v>
                </c:pt>
                <c:pt idx="4">
                  <c:v>#N/A</c:v>
                </c:pt>
                <c:pt idx="5">
                  <c:v>0.12</c:v>
                </c:pt>
                <c:pt idx="6">
                  <c:v>#N/A</c:v>
                </c:pt>
                <c:pt idx="7">
                  <c:v>0.12</c:v>
                </c:pt>
                <c:pt idx="8">
                  <c:v>#N/A</c:v>
                </c:pt>
                <c:pt idx="9">
                  <c:v>0.33</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0.66</c:v>
                </c:pt>
                <c:pt idx="2">
                  <c:v>#N/A</c:v>
                </c:pt>
                <c:pt idx="3">
                  <c:v>0.86</c:v>
                </c:pt>
                <c:pt idx="4">
                  <c:v>#N/A</c:v>
                </c:pt>
                <c:pt idx="5">
                  <c:v>0.36</c:v>
                </c:pt>
                <c:pt idx="6">
                  <c:v>#N/A</c:v>
                </c:pt>
                <c:pt idx="7">
                  <c:v>0.56999999999999995</c:v>
                </c:pt>
                <c:pt idx="8">
                  <c:v>#N/A</c:v>
                </c:pt>
                <c:pt idx="9">
                  <c:v>0.45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0.34</c:v>
                </c:pt>
                <c:pt idx="2">
                  <c:v>#N/A</c:v>
                </c:pt>
                <c:pt idx="3">
                  <c:v>0.39</c:v>
                </c:pt>
                <c:pt idx="4">
                  <c:v>#N/A</c:v>
                </c:pt>
                <c:pt idx="5">
                  <c:v>0.43</c:v>
                </c:pt>
                <c:pt idx="6">
                  <c:v>#N/A</c:v>
                </c:pt>
                <c:pt idx="7">
                  <c:v>0.44</c:v>
                </c:pt>
                <c:pt idx="8">
                  <c:v>#N/A</c:v>
                </c:pt>
                <c:pt idx="9">
                  <c:v>0.45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0.35</c:v>
                </c:pt>
                <c:pt idx="2">
                  <c:v>#N/A</c:v>
                </c:pt>
                <c:pt idx="3">
                  <c:v>1.01</c:v>
                </c:pt>
                <c:pt idx="4">
                  <c:v>#N/A</c:v>
                </c:pt>
                <c:pt idx="5">
                  <c:v>1.21</c:v>
                </c:pt>
                <c:pt idx="6">
                  <c:v>#N/A</c:v>
                </c:pt>
                <c:pt idx="7">
                  <c:v>1.23</c:v>
                </c:pt>
                <c:pt idx="8">
                  <c:v>#N/A</c:v>
                </c:pt>
                <c:pt idx="9">
                  <c:v>1.2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3.67</c:v>
                </c:pt>
                <c:pt idx="2">
                  <c:v>#N/A</c:v>
                </c:pt>
                <c:pt idx="3">
                  <c:v>2.14</c:v>
                </c:pt>
                <c:pt idx="4">
                  <c:v>#N/A</c:v>
                </c:pt>
                <c:pt idx="5">
                  <c:v>1.1000000000000001</c:v>
                </c:pt>
                <c:pt idx="6">
                  <c:v>#N/A</c:v>
                </c:pt>
                <c:pt idx="7">
                  <c:v>1.4</c:v>
                </c:pt>
                <c:pt idx="8">
                  <c:v>#N/A</c:v>
                </c:pt>
                <c:pt idx="9">
                  <c:v>2.16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12.24</c:v>
                </c:pt>
                <c:pt idx="2">
                  <c:v>#N/A</c:v>
                </c:pt>
                <c:pt idx="3">
                  <c:v>9.98</c:v>
                </c:pt>
                <c:pt idx="4">
                  <c:v>#N/A</c:v>
                </c:pt>
                <c:pt idx="5">
                  <c:v>10.119999999999999</c:v>
                </c:pt>
                <c:pt idx="6">
                  <c:v>#N/A</c:v>
                </c:pt>
                <c:pt idx="7">
                  <c:v>10.28</c:v>
                </c:pt>
                <c:pt idx="8">
                  <c:v>#N/A</c:v>
                </c:pt>
                <c:pt idx="9">
                  <c:v>8.44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インターチェンジ周辺開発事業特別会計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19.690000000000001</c:v>
                </c:pt>
                <c:pt idx="2">
                  <c:v>#N/A</c:v>
                </c:pt>
                <c:pt idx="3">
                  <c:v>19.12</c:v>
                </c:pt>
                <c:pt idx="4">
                  <c:v>#N/A</c:v>
                </c:pt>
                <c:pt idx="5">
                  <c:v>20.47</c:v>
                </c:pt>
                <c:pt idx="6">
                  <c:v>#N/A</c:v>
                </c:pt>
                <c:pt idx="7">
                  <c:v>26.35</c:v>
                </c:pt>
                <c:pt idx="8">
                  <c:v>#N/A</c:v>
                </c:pt>
                <c:pt idx="9">
                  <c:v>8.9600000000000009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9.77</c:v>
                </c:pt>
                <c:pt idx="2">
                  <c:v>#N/A</c:v>
                </c:pt>
                <c:pt idx="3">
                  <c:v>11.57</c:v>
                </c:pt>
                <c:pt idx="4">
                  <c:v>#N/A</c:v>
                </c:pt>
                <c:pt idx="5">
                  <c:v>13.01</c:v>
                </c:pt>
                <c:pt idx="6">
                  <c:v>#N/A</c:v>
                </c:pt>
                <c:pt idx="7">
                  <c:v>13.91</c:v>
                </c:pt>
                <c:pt idx="8">
                  <c:v>#N/A</c:v>
                </c:pt>
                <c:pt idx="9">
                  <c:v>14.8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79648608"/>
        <c:axId val="179649000"/>
      </c:barChart>
      <c:catAx>
        <c:axId val="179648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9649000"/>
        <c:crosses val="autoZero"/>
        <c:auto val="1"/>
        <c:lblAlgn val="ctr"/>
        <c:lblOffset val="100"/>
        <c:tickLblSkip val="1"/>
        <c:tickMarkSkip val="1"/>
        <c:noMultiLvlLbl val="0"/>
      </c:catAx>
      <c:valAx>
        <c:axId val="179649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648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2643</c:v>
                </c:pt>
                <c:pt idx="5">
                  <c:v>2683</c:v>
                </c:pt>
                <c:pt idx="8">
                  <c:v>2809</c:v>
                </c:pt>
                <c:pt idx="11">
                  <c:v>2662</c:v>
                </c:pt>
                <c:pt idx="14">
                  <c:v>2686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20</c:v>
                </c:pt>
                <c:pt idx="3">
                  <c:v>20</c:v>
                </c:pt>
                <c:pt idx="6">
                  <c:v>20</c:v>
                </c:pt>
                <c:pt idx="9">
                  <c:v>20</c:v>
                </c:pt>
                <c:pt idx="12">
                  <c:v>29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14</c:v>
                </c:pt>
                <c:pt idx="3">
                  <c:v>16</c:v>
                </c:pt>
                <c:pt idx="6">
                  <c:v>26</c:v>
                </c:pt>
                <c:pt idx="9">
                  <c:v>33</c:v>
                </c:pt>
                <c:pt idx="12">
                  <c:v>59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1096</c:v>
                </c:pt>
                <c:pt idx="3">
                  <c:v>1127</c:v>
                </c:pt>
                <c:pt idx="6">
                  <c:v>1117</c:v>
                </c:pt>
                <c:pt idx="9">
                  <c:v>1017</c:v>
                </c:pt>
                <c:pt idx="12">
                  <c:v>991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42</c:v>
                </c:pt>
                <c:pt idx="3">
                  <c:v>46</c:v>
                </c:pt>
                <c:pt idx="6">
                  <c:v>50</c:v>
                </c:pt>
                <c:pt idx="9">
                  <c:v>54</c:v>
                </c:pt>
                <c:pt idx="12">
                  <c:v>51</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2540</c:v>
                </c:pt>
                <c:pt idx="3">
                  <c:v>2474</c:v>
                </c:pt>
                <c:pt idx="6">
                  <c:v>2292</c:v>
                </c:pt>
                <c:pt idx="9">
                  <c:v>2325</c:v>
                </c:pt>
                <c:pt idx="12">
                  <c:v>2428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42033464"/>
        <c:axId val="242033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1069</c:v>
                </c:pt>
                <c:pt idx="2">
                  <c:v>#N/A</c:v>
                </c:pt>
                <c:pt idx="3">
                  <c:v>#N/A</c:v>
                </c:pt>
                <c:pt idx="4">
                  <c:v>1000</c:v>
                </c:pt>
                <c:pt idx="5">
                  <c:v>#N/A</c:v>
                </c:pt>
                <c:pt idx="6">
                  <c:v>#N/A</c:v>
                </c:pt>
                <c:pt idx="7">
                  <c:v>696</c:v>
                </c:pt>
                <c:pt idx="8">
                  <c:v>#N/A</c:v>
                </c:pt>
                <c:pt idx="9">
                  <c:v>#N/A</c:v>
                </c:pt>
                <c:pt idx="10">
                  <c:v>787</c:v>
                </c:pt>
                <c:pt idx="11">
                  <c:v>#N/A</c:v>
                </c:pt>
                <c:pt idx="12">
                  <c:v>#N/A</c:v>
                </c:pt>
                <c:pt idx="13">
                  <c:v>872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42033464"/>
        <c:axId val="242033856"/>
      </c:lineChart>
      <c:catAx>
        <c:axId val="242033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2033856"/>
        <c:crosses val="autoZero"/>
        <c:auto val="1"/>
        <c:lblAlgn val="ctr"/>
        <c:lblOffset val="100"/>
        <c:tickLblSkip val="1"/>
        <c:tickMarkSkip val="1"/>
        <c:noMultiLvlLbl val="0"/>
      </c:catAx>
      <c:valAx>
        <c:axId val="242033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033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28013</c:v>
                </c:pt>
                <c:pt idx="5">
                  <c:v>28609</c:v>
                </c:pt>
                <c:pt idx="8">
                  <c:v>28536</c:v>
                </c:pt>
                <c:pt idx="11">
                  <c:v>28741</c:v>
                </c:pt>
                <c:pt idx="14">
                  <c:v>29087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4832</c:v>
                </c:pt>
                <c:pt idx="5">
                  <c:v>4793</c:v>
                </c:pt>
                <c:pt idx="8">
                  <c:v>5201</c:v>
                </c:pt>
                <c:pt idx="11">
                  <c:v>4956</c:v>
                </c:pt>
                <c:pt idx="14">
                  <c:v>4765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9734</c:v>
                </c:pt>
                <c:pt idx="5">
                  <c:v>9878</c:v>
                </c:pt>
                <c:pt idx="8">
                  <c:v>9951</c:v>
                </c:pt>
                <c:pt idx="11">
                  <c:v>10396</c:v>
                </c:pt>
                <c:pt idx="14">
                  <c:v>13560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125</c:v>
                </c:pt>
                <c:pt idx="3">
                  <c:v>95</c:v>
                </c:pt>
                <c:pt idx="6">
                  <c:v>16</c:v>
                </c:pt>
                <c:pt idx="9">
                  <c:v>21</c:v>
                </c:pt>
                <c:pt idx="12">
                  <c:v>100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4687</c:v>
                </c:pt>
                <c:pt idx="3">
                  <c:v>4449</c:v>
                </c:pt>
                <c:pt idx="6">
                  <c:v>4073</c:v>
                </c:pt>
                <c:pt idx="9">
                  <c:v>3842</c:v>
                </c:pt>
                <c:pt idx="12">
                  <c:v>3840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505</c:v>
                </c:pt>
                <c:pt idx="3">
                  <c:v>1078</c:v>
                </c:pt>
                <c:pt idx="6">
                  <c:v>1328</c:v>
                </c:pt>
                <c:pt idx="9">
                  <c:v>1659</c:v>
                </c:pt>
                <c:pt idx="12">
                  <c:v>2058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14850</c:v>
                </c:pt>
                <c:pt idx="3">
                  <c:v>14535</c:v>
                </c:pt>
                <c:pt idx="6">
                  <c:v>13906</c:v>
                </c:pt>
                <c:pt idx="9">
                  <c:v>13031</c:v>
                </c:pt>
                <c:pt idx="12">
                  <c:v>12202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582</c:v>
                </c:pt>
                <c:pt idx="3">
                  <c:v>576</c:v>
                </c:pt>
                <c:pt idx="6">
                  <c:v>221</c:v>
                </c:pt>
                <c:pt idx="9">
                  <c:v>284</c:v>
                </c:pt>
                <c:pt idx="12">
                  <c:v>255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23742</c:v>
                </c:pt>
                <c:pt idx="3">
                  <c:v>24129</c:v>
                </c:pt>
                <c:pt idx="6">
                  <c:v>24682</c:v>
                </c:pt>
                <c:pt idx="9">
                  <c:v>24582</c:v>
                </c:pt>
                <c:pt idx="12">
                  <c:v>24254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42036208"/>
        <c:axId val="242036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1911</c:v>
                </c:pt>
                <c:pt idx="2">
                  <c:v>#N/A</c:v>
                </c:pt>
                <c:pt idx="3">
                  <c:v>#N/A</c:v>
                </c:pt>
                <c:pt idx="4">
                  <c:v>1582</c:v>
                </c:pt>
                <c:pt idx="5">
                  <c:v>#N/A</c:v>
                </c:pt>
                <c:pt idx="6">
                  <c:v>#N/A</c:v>
                </c:pt>
                <c:pt idx="7">
                  <c:v>538</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42036208"/>
        <c:axId val="242036600"/>
      </c:lineChart>
      <c:catAx>
        <c:axId val="242036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2036600"/>
        <c:crosses val="autoZero"/>
        <c:auto val="1"/>
        <c:lblAlgn val="ctr"/>
        <c:lblOffset val="100"/>
        <c:tickLblSkip val="1"/>
        <c:tickMarkSkip val="1"/>
        <c:noMultiLvlLbl val="0"/>
      </c:catAx>
      <c:valAx>
        <c:axId val="242036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036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{67556586-331F-4747-B828-A41338FAA3E0}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{4356CE0C-27B4-44EF-9175-C1B9D51F02D4}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{FCDC491E-B3F6-49A2-A2CB-DA24495884AA}</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{CBFC0E40-43F5-4B42-AACA-28DE00390EEB}</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{846380F6-A20D-4E88-944C-B1C79D53C84B}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63.4</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{BF034A21-A785-49CD-A930-6BE3BC5F06E1}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{7708BE35-C551-48B1-87B7-DD1A7AFAA6B3}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{0C4A4949-0D13-435E-B6CA-583629266740}</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{2B68948B-50A8-4C59-9E84-D867AABD2B4B}</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{F5F45983-950A-432F-992D-5D0F202731A6}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c:v>
                </c:pt>
              </c:numCache>
            </c:numRef>
          </c:xVal>
          <c:yVal>
            <c:numRef>
              <c:f>公会計指標分析・財政指標組合せ分析表!$K$55:$O$55</c:f>
              <c:numCache>
                <c:formatCode>#,##0.0;"▲ "#,##0.0</c:formatCode>
                <c:ptCount val="5"/>
                <c:pt idx="3">
                  <c:v>35.700000000000003</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42035816"/>
        <c:axId val="242035424"/>
      </c:scatterChart>
      <c:valAx>
        <c:axId val="242035816"/>
        <c:scaling>
          <c:orientation val="minMax"/>
          <c:max val="68.400000000000006"/>
          <c:min val="45.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035424"/>
        <c:crosses val="autoZero"/>
        <c:crossBetween val="midCat"/>
      </c:valAx>
      <c:valAx>
        <c:axId val="242035424"/>
        <c:scaling>
          <c:orientation val="minMax"/>
          <c:max val="42.9"/>
          <c:min val="28.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20358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{51660652-FD91-49DF-8744-98720793D462}</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{E4317890-4F1C-443E-97BA-D96FD49A7617}</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{C3506E29-FFAA-42D9-87F8-B34E44F1539D}</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{38318C81-8E0F-4114-BF3F-5DB257594187}</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{FF3FBF81-05CD-426D-B636-A9B5E1E17A34}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7.8</c:v>
                </c:pt>
                <c:pt idx="1">
                  <c:v>7.1</c:v>
                </c:pt>
                <c:pt idx="2">
                  <c:v>5.9</c:v>
                </c:pt>
                <c:pt idx="3">
                  <c:v>5.3</c:v>
                </c:pt>
                <c:pt idx="4">
                  <c:v>5.0999999999999996</c:v>
                </c:pt>
              </c:numCache>
            </c:numRef>
          </c:xVal>
          <c:yVal>
            <c:numRef>
              <c:f>公会計指標分析・財政指標組合せ分析表!$K$73:$O$73</c:f>
              <c:numCache>
                <c:formatCode>#,##0.0;"▲ "#,##0.0</c:formatCode>
                <c:ptCount val="5"/>
                <c:pt idx="0">
                  <c:v>12.4</c:v>
                </c:pt>
                <c:pt idx="1">
                  <c:v>10.1</c:v>
                </c:pt>
                <c:pt idx="2">
                  <c:v>3.5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{20E5834F-CA37-482D-B622-62A9020D5522}</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{2E711D13-FDF4-4D5C-B852-54673468C2EF}</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{D47C3C38-BA76-48E8-AC39-34E48A91D010}</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{4D47F8AF-9FCF-4FB0-A1BA-34D89BE18D95}</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{FF569792-308A-4189-B695-252D53ACCBBC}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9.6</c:v>
                </c:pt>
                <c:pt idx="2">
                  <c:v>8.5</c:v>
                </c:pt>
                <c:pt idx="3">
                  <c:v>8</c:v>
                </c:pt>
                <c:pt idx="4">
                  <c:v>7.4</c:v>
                </c:pt>
              </c:numCache>
            </c:numRef>
          </c:xVal>
          <c:yVal>
            <c:numRef>
              <c:f>公会計指標分析・財政指標組合せ分析表!$K$77:$O$77</c:f>
              <c:numCache>
                <c:formatCode>#,##0.0;"▲ "#,##0.0</c:formatCode>
                <c:ptCount val="5"/>
                <c:pt idx="0">
                  <c:v>52.6</c:v>
                </c:pt>
                <c:pt idx="1">
                  <c:v>41.3</c:v>
                </c:pt>
                <c:pt idx="2">
                  <c:v>33</c:v>
                </c:pt>
                <c:pt idx="3">
                  <c:v>35.700000000000003</c:v>
                </c:pt>
                <c:pt idx="4">
                  <c:v>33.9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42034248"/>
        <c:axId val="243063824"/>
      </c:scatterChart>
      <c:valAx>
        <c:axId val="242034248"/>
        <c:scaling>
          <c:orientation val="minMax"/>
          <c:max val="10.799999999999999"/>
          <c:min val="5.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063824"/>
        <c:crosses val="autoZero"/>
        <c:crossBetween val="midCat"/>
      </c:valAx>
      <c:valAx>
        <c:axId val="243063824"/>
        <c:scaling>
          <c:orientation val="minMax"/>
          <c:max val="6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2034248"/>
        <c:crosses val="autoZero"/>
        <c:crossBetween val="midCat"/>
        <c:majorUnit val="7.6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栃木県真岡市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近年、市債発行額を公債費元金償還額以内に抑制してきたことから、元利償還金が減少傾向にある。今後、庁舎建設などの大規模事業が予定されており、比率の上昇が予想されるため、事業の緊急性・優先性を精査し、市債の発行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栃木県真岡市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市債発行額を公債費元金償還額以内に抑制してきたことから、一般会計等に係る地方債現在高が減少傾向にある。公営企業債繰入金見込額及び組合等負担見込額も引き続き減少していく見込みである。定員適正化計画に基づき職員数の抑制に取り組んでいるため、人口千人当たりの職員数でも類似団体順位が１位であり、退職手当負担見込額も減少していく見込みである。将来の公共施設等の整備に対し、計画的な基金の積み立てを実施しており、現時点では、将来負担比率は算定されてはいないが、庁舎建設などの大規模事業の実施に伴い、市債の増加や基金の取り崩しが予想され、比率が大きく上昇することが考えら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栃木県真岡市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81,057
77,880
167.34
36,143,588
34,397,248
1,427,526
17,648,131
24,073,778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4" name="正方形/長方形 23"/>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5" name="正方形/長方形 24"/>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6" name="正方形/長方形 25"/>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8" name="円/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9" name="フローチャート :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4" name="テキスト ボックス 33"/>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5" name="テキスト ボックス 34"/>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6" name="テキスト ボックス 35"/>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7" name="テキスト ボックス 36"/>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0" name="正方形/長方形 39"/>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財務書類作成中</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3" name="テキスト ボックス 52"/>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52.0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4" name="直線コネクタ 53"/>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5" name="テキスト ボックス 54"/>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6" name="直線コネクタ 55"/>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7" name="テキスト ボックス 56"/>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56.0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8" name="直線コネクタ 57"/>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9" name="テキスト ボックス 58"/>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58.0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0" name="直線コネクタ 59"/>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1" name="テキスト ボックス 60"/>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2" name="直線コネクタ 61"/>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3" name="テキスト ボックス 62"/>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62.0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4" name="直線コネクタ 63"/>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5" name="テキスト ボックス 64"/>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64.0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7" name="テキスト ボックス 66"/>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66.0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97972</xdr:rowOff>
    </xdr:from>
    <xdr:to>
      <xdr:col>3</xdr:col>
      <xdr:colOff>1170940</xdr:colOff>
      <xdr:row>34</xdr:row>
      <xdr:rowOff>146957</xdr:rowOff>
    </xdr:to>
    <xdr:cxnSp macro="">
      <xdr:nvCxnSpPr>
        <xdr:cNvPr id="69" name="直線コネクタ 68"/>
        <xdr:cNvCxnSpPr/>
      </xdr:nvCxnSpPr>
      <xdr:spPr>
        <a:xfrm flipV="1">
          <a:off x="4760595" y="5508172"/>
          <a:ext cx="1270" cy="1249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150784</xdr:rowOff>
    </xdr:from>
    <xdr:ext cx="405111" cy="259045"/>
    <xdr:sp macro="" textlink="">
      <xdr:nvSpPr>
        <xdr:cNvPr id="70" name="有形固定資産減価償却率最小値テキスト"/>
        <xdr:cNvSpPr txBox="1"/>
      </xdr:nvSpPr>
      <xdr:spPr>
        <a:xfrm>
          <a:off x="4813300" y="6761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a:t>
          </a:r>
          <a:endParaRPr kumimoji="1" lang="ja-JP" altLang="en-US" sz="1000" b="1">
            <a:latin typeface="ＭＳ Ｐゴシック"/>
          </a:endParaRPr>
        </a:p>
      </xdr:txBody>
    </xdr:sp>
    <xdr:clientData/>
  </xdr:oneCellAnchor>
  <xdr:twoCellAnchor>
    <xdr:from>
      <xdr:col>3</xdr:col>
      <xdr:colOff>1082675</xdr:colOff>
      <xdr:row>34</xdr:row>
      <xdr:rowOff>146957</xdr:rowOff>
    </xdr:from>
    <xdr:to>
      <xdr:col>3</xdr:col>
      <xdr:colOff>1260475</xdr:colOff>
      <xdr:row>34</xdr:row>
      <xdr:rowOff>146957</xdr:rowOff>
    </xdr:to>
    <xdr:cxnSp macro="">
      <xdr:nvCxnSpPr>
        <xdr:cNvPr id="71" name="直線コネクタ 70"/>
        <xdr:cNvCxnSpPr/>
      </xdr:nvCxnSpPr>
      <xdr:spPr>
        <a:xfrm>
          <a:off x="4673600" y="67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44649</xdr:rowOff>
    </xdr:from>
    <xdr:ext cx="405111" cy="259045"/>
    <xdr:sp macro="" textlink="">
      <xdr:nvSpPr>
        <xdr:cNvPr id="72" name="有形固定資産減価償却率最大値テキスト"/>
        <xdr:cNvSpPr txBox="1"/>
      </xdr:nvSpPr>
      <xdr:spPr>
        <a:xfrm>
          <a:off x="4813300" y="5283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3</xdr:col>
      <xdr:colOff>1082675</xdr:colOff>
      <xdr:row>27</xdr:row>
      <xdr:rowOff>97972</xdr:rowOff>
    </xdr:from>
    <xdr:to>
      <xdr:col>3</xdr:col>
      <xdr:colOff>1260475</xdr:colOff>
      <xdr:row>27</xdr:row>
      <xdr:rowOff>97972</xdr:rowOff>
    </xdr:to>
    <xdr:cxnSp macro="">
      <xdr:nvCxnSpPr>
        <xdr:cNvPr id="73" name="直線コネクタ 72"/>
        <xdr:cNvCxnSpPr/>
      </xdr:nvCxnSpPr>
      <xdr:spPr>
        <a:xfrm>
          <a:off x="4673600" y="550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4734</xdr:rowOff>
    </xdr:from>
    <xdr:ext cx="405111" cy="259045"/>
    <xdr:sp macro="" textlink="">
      <xdr:nvSpPr>
        <xdr:cNvPr id="74" name="有形固定資産減価償却率平均値テキスト"/>
        <xdr:cNvSpPr txBox="1"/>
      </xdr:nvSpPr>
      <xdr:spPr>
        <a:xfrm>
          <a:off x="4813300" y="5929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26307</xdr:rowOff>
    </xdr:from>
    <xdr:to>
      <xdr:col>3</xdr:col>
      <xdr:colOff>1222375</xdr:colOff>
      <xdr:row>30</xdr:row>
      <xdr:rowOff>127907</xdr:rowOff>
    </xdr:to>
    <xdr:sp macro="" textlink="">
      <xdr:nvSpPr>
        <xdr:cNvPr id="75" name="フローチャート : 判断 74"/>
        <xdr:cNvSpPr/>
      </xdr:nvSpPr>
      <xdr:spPr>
        <a:xfrm>
          <a:off x="47117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22678</xdr:rowOff>
    </xdr:from>
    <xdr:to>
      <xdr:col>3</xdr:col>
      <xdr:colOff>511175</xdr:colOff>
      <xdr:row>32</xdr:row>
      <xdr:rowOff>124278</xdr:rowOff>
    </xdr:to>
    <xdr:sp macro="" textlink="">
      <xdr:nvSpPr>
        <xdr:cNvPr id="76" name="フローチャート : 判断 75"/>
        <xdr:cNvSpPr/>
      </xdr:nvSpPr>
      <xdr:spPr>
        <a:xfrm>
          <a:off x="4000500" y="629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26</xdr:row>
      <xdr:rowOff>64407</xdr:rowOff>
    </xdr:from>
    <xdr:to>
      <xdr:col>3</xdr:col>
      <xdr:colOff>511175</xdr:colOff>
      <xdr:row>26</xdr:row>
      <xdr:rowOff>166007</xdr:rowOff>
    </xdr:to>
    <xdr:sp macro="" textlink="">
      <xdr:nvSpPr>
        <xdr:cNvPr id="82" name="円/楕円 81"/>
        <xdr:cNvSpPr/>
      </xdr:nvSpPr>
      <xdr:spPr>
        <a:xfrm>
          <a:off x="4000500" y="53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32</xdr:row>
      <xdr:rowOff>115405</xdr:rowOff>
    </xdr:from>
    <xdr:ext cx="405111" cy="259045"/>
    <xdr:sp macro="" textlink="">
      <xdr:nvSpPr>
        <xdr:cNvPr id="83" name="n_1aveValue有形固定資産減価償却率"/>
        <xdr:cNvSpPr txBox="1"/>
      </xdr:nvSpPr>
      <xdr:spPr>
        <a:xfrm>
          <a:off x="3836043" y="638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11084</xdr:rowOff>
    </xdr:from>
    <xdr:ext cx="405111" cy="259045"/>
    <xdr:sp macro="" textlink="">
      <xdr:nvSpPr>
        <xdr:cNvPr id="84" name="n_1mainValue有形固定資産減価償却率"/>
        <xdr:cNvSpPr txBox="1"/>
      </xdr:nvSpPr>
      <xdr:spPr>
        <a:xfrm>
          <a:off x="3836043" y="507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栃木県真岡市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81,057
77,880
167.34
36,143,588
34,397,248
1,427,526
17,648,131
24,073,778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63500</xdr:rowOff>
    </xdr:from>
    <xdr:to>
      <xdr:col>6</xdr:col>
      <xdr:colOff>510540</xdr:colOff>
      <xdr:row>42</xdr:row>
      <xdr:rowOff>0</xdr:rowOff>
    </xdr:to>
    <xdr:cxnSp macro="">
      <xdr:nvCxnSpPr>
        <xdr:cNvPr id="57" name="直線コネクタ 56"/>
        <xdr:cNvCxnSpPr/>
      </xdr:nvCxnSpPr>
      <xdr:spPr>
        <a:xfrm flipV="1">
          <a:off x="4634865" y="58928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3827</xdr:rowOff>
    </xdr:from>
    <xdr:ext cx="405111" cy="259045"/>
    <xdr:sp macro="" textlink="">
      <xdr:nvSpPr>
        <xdr:cNvPr id="58" name="【道路】&#10;有形固定資産減価償却率最小値テキスト"/>
        <xdr:cNvSpPr txBox="1"/>
      </xdr:nvSpPr>
      <xdr:spPr>
        <a:xfrm>
          <a:off x="4724400"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6</xdr:col>
      <xdr:colOff>422275</xdr:colOff>
      <xdr:row>42</xdr:row>
      <xdr:rowOff>0</xdr:rowOff>
    </xdr:from>
    <xdr:to>
      <xdr:col>6</xdr:col>
      <xdr:colOff>600075</xdr:colOff>
      <xdr:row>42</xdr:row>
      <xdr:rowOff>0</xdr:rowOff>
    </xdr:to>
    <xdr:cxnSp macro="">
      <xdr:nvCxnSpPr>
        <xdr:cNvPr id="59" name="直線コネクタ 58"/>
        <xdr:cNvCxnSpPr/>
      </xdr:nvCxnSpPr>
      <xdr:spPr>
        <a:xfrm>
          <a:off x="4546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10177</xdr:rowOff>
    </xdr:from>
    <xdr:ext cx="405111" cy="259045"/>
    <xdr:sp macro="" textlink="">
      <xdr:nvSpPr>
        <xdr:cNvPr id="60" name="【道路】&#10;有形固定資産減価償却率最大値テキスト"/>
        <xdr:cNvSpPr txBox="1"/>
      </xdr:nvSpPr>
      <xdr:spPr>
        <a:xfrm>
          <a:off x="4724400" y="56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67.6</a:t>
          </a:r>
          <a:endParaRPr kumimoji="1" lang="ja-JP" altLang="en-US" sz="1000" b="1">
            <a:latin typeface="ＭＳ Ｐゴシック"/>
          </a:endParaRPr>
        </a:p>
      </xdr:txBody>
    </xdr:sp>
    <xdr:clientData/>
  </xdr:oneCellAnchor>
  <xdr:twoCellAnchor>
    <xdr:from>
      <xdr:col>6</xdr:col>
      <xdr:colOff>422275</xdr:colOff>
      <xdr:row>34</xdr:row>
      <xdr:rowOff>63500</xdr:rowOff>
    </xdr:from>
    <xdr:to>
      <xdr:col>6</xdr:col>
      <xdr:colOff>600075</xdr:colOff>
      <xdr:row>34</xdr:row>
      <xdr:rowOff>63500</xdr:rowOff>
    </xdr:to>
    <xdr:cxnSp macro="">
      <xdr:nvCxnSpPr>
        <xdr:cNvPr id="61" name="直線コネクタ 60"/>
        <xdr:cNvCxnSpPr/>
      </xdr:nvCxnSpPr>
      <xdr:spPr>
        <a:xfrm>
          <a:off x="4546600" y="58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48277</xdr:rowOff>
    </xdr:from>
    <xdr:ext cx="405111" cy="259045"/>
    <xdr:sp macro="" textlink="">
      <xdr:nvSpPr>
        <xdr:cNvPr id="62" name="【道路】&#10;有形固定資産減価償却率平均値テキスト"/>
        <xdr:cNvSpPr txBox="1"/>
      </xdr:nvSpPr>
      <xdr:spPr>
        <a:xfrm>
          <a:off x="4724400" y="639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69850</xdr:rowOff>
    </xdr:from>
    <xdr:to>
      <xdr:col>6</xdr:col>
      <xdr:colOff>561975</xdr:colOff>
      <xdr:row>38</xdr:row>
      <xdr:rowOff>0</xdr:rowOff>
    </xdr:to>
    <xdr:sp macro="" textlink="">
      <xdr:nvSpPr>
        <xdr:cNvPr id="63" name="フローチャート : 判断 62"/>
        <xdr:cNvSpPr/>
      </xdr:nvSpPr>
      <xdr:spPr>
        <a:xfrm>
          <a:off x="4584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41</xdr:row>
      <xdr:rowOff>120650</xdr:rowOff>
    </xdr:from>
    <xdr:to>
      <xdr:col>5</xdr:col>
      <xdr:colOff>409575</xdr:colOff>
      <xdr:row>42</xdr:row>
      <xdr:rowOff>50800</xdr:rowOff>
    </xdr:to>
    <xdr:sp macro="" textlink="">
      <xdr:nvSpPr>
        <xdr:cNvPr id="64" name="フローチャート : 判断 63"/>
        <xdr:cNvSpPr/>
      </xdr:nvSpPr>
      <xdr:spPr>
        <a:xfrm>
          <a:off x="3746500" y="715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6350</xdr:rowOff>
    </xdr:from>
    <xdr:to>
      <xdr:col>5</xdr:col>
      <xdr:colOff>409575</xdr:colOff>
      <xdr:row>37</xdr:row>
      <xdr:rowOff>107950</xdr:rowOff>
    </xdr:to>
    <xdr:sp macro="" textlink="">
      <xdr:nvSpPr>
        <xdr:cNvPr id="70" name="円/楕円 69"/>
        <xdr:cNvSpPr/>
      </xdr:nvSpPr>
      <xdr:spPr>
        <a:xfrm>
          <a:off x="3746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42</xdr:row>
      <xdr:rowOff>41927</xdr:rowOff>
    </xdr:from>
    <xdr:ext cx="405111" cy="259045"/>
    <xdr:sp macro="" textlink="">
      <xdr:nvSpPr>
        <xdr:cNvPr id="71" name="n_1aveValue【道路】&#10;有形固定資産減価償却率"/>
        <xdr:cNvSpPr txBox="1"/>
      </xdr:nvSpPr>
      <xdr:spPr>
        <a:xfrm>
          <a:off x="3582043"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124477</xdr:rowOff>
    </xdr:from>
    <xdr:ext cx="405111" cy="259045"/>
    <xdr:sp macro="" textlink="">
      <xdr:nvSpPr>
        <xdr:cNvPr id="72" name="n_1mainValue【道路】&#10;有形固定資産減価償却率"/>
        <xdr:cNvSpPr txBox="1"/>
      </xdr:nvSpPr>
      <xdr:spPr>
        <a:xfrm>
          <a:off x="3582043"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67327</xdr:rowOff>
    </xdr:from>
    <xdr:ext cx="531299" cy="259045"/>
    <xdr:sp macro="" textlink="">
      <xdr:nvSpPr>
        <xdr:cNvPr id="85" name="テキスト ボックス 84"/>
        <xdr:cNvSpPr txBox="1"/>
      </xdr:nvSpPr>
      <xdr:spPr>
        <a:xfrm>
          <a:off x="6072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7" name="テキスト ボックス 8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1" name="テキスト ボックス 9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3" name="テキスト ボックス 9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77800</xdr:rowOff>
    </xdr:from>
    <xdr:to>
      <xdr:col>15</xdr:col>
      <xdr:colOff>180340</xdr:colOff>
      <xdr:row>41</xdr:row>
      <xdr:rowOff>85116</xdr:rowOff>
    </xdr:to>
    <xdr:cxnSp macro="">
      <xdr:nvCxnSpPr>
        <xdr:cNvPr id="97" name="直線コネクタ 96"/>
        <xdr:cNvCxnSpPr/>
      </xdr:nvCxnSpPr>
      <xdr:spPr>
        <a:xfrm flipV="1">
          <a:off x="10476865" y="5907100"/>
          <a:ext cx="0" cy="1207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88943</xdr:rowOff>
    </xdr:from>
    <xdr:ext cx="534377" cy="259045"/>
    <xdr:sp macro="" textlink="">
      <xdr:nvSpPr>
        <xdr:cNvPr id="98" name="【道路】&#10;一人当たり延長最小値テキスト"/>
        <xdr:cNvSpPr txBox="1"/>
      </xdr:nvSpPr>
      <xdr:spPr>
        <a:xfrm>
          <a:off x="10566400" y="711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11.633</a:t>
          </a:r>
          <a:endParaRPr kumimoji="1" lang="ja-JP" altLang="en-US" sz="1000" b="1">
            <a:latin typeface="ＭＳ Ｐゴシック"/>
          </a:endParaRPr>
        </a:p>
      </xdr:txBody>
    </xdr:sp>
    <xdr:clientData/>
  </xdr:oneCellAnchor>
  <xdr:twoCellAnchor>
    <xdr:from>
      <xdr:col>15</xdr:col>
      <xdr:colOff>92075</xdr:colOff>
      <xdr:row>41</xdr:row>
      <xdr:rowOff>85116</xdr:rowOff>
    </xdr:from>
    <xdr:to>
      <xdr:col>15</xdr:col>
      <xdr:colOff>269875</xdr:colOff>
      <xdr:row>41</xdr:row>
      <xdr:rowOff>85116</xdr:rowOff>
    </xdr:to>
    <xdr:cxnSp macro="">
      <xdr:nvCxnSpPr>
        <xdr:cNvPr id="99" name="直線コネクタ 98"/>
        <xdr:cNvCxnSpPr/>
      </xdr:nvCxnSpPr>
      <xdr:spPr>
        <a:xfrm>
          <a:off x="10388600" y="7114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24477</xdr:rowOff>
    </xdr:from>
    <xdr:ext cx="534377" cy="259045"/>
    <xdr:sp macro="" textlink="">
      <xdr:nvSpPr>
        <xdr:cNvPr id="100" name="【道路】&#10;一人当たり延長最大値テキスト"/>
        <xdr:cNvSpPr txBox="1"/>
      </xdr:nvSpPr>
      <xdr:spPr>
        <a:xfrm>
          <a:off x="10566400" y="568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27.479</a:t>
          </a:r>
          <a:endParaRPr kumimoji="1" lang="ja-JP" altLang="en-US" sz="1000" b="1">
            <a:latin typeface="ＭＳ Ｐゴシック"/>
          </a:endParaRPr>
        </a:p>
      </xdr:txBody>
    </xdr:sp>
    <xdr:clientData/>
  </xdr:oneCellAnchor>
  <xdr:twoCellAnchor>
    <xdr:from>
      <xdr:col>15</xdr:col>
      <xdr:colOff>92075</xdr:colOff>
      <xdr:row>34</xdr:row>
      <xdr:rowOff>77800</xdr:rowOff>
    </xdr:from>
    <xdr:to>
      <xdr:col>15</xdr:col>
      <xdr:colOff>269875</xdr:colOff>
      <xdr:row>34</xdr:row>
      <xdr:rowOff>77800</xdr:rowOff>
    </xdr:to>
    <xdr:cxnSp macro="">
      <xdr:nvCxnSpPr>
        <xdr:cNvPr id="101" name="直線コネクタ 100"/>
        <xdr:cNvCxnSpPr/>
      </xdr:nvCxnSpPr>
      <xdr:spPr>
        <a:xfrm>
          <a:off x="10388600" y="59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43451</xdr:rowOff>
    </xdr:from>
    <xdr:ext cx="534377" cy="259045"/>
    <xdr:sp macro="" textlink="">
      <xdr:nvSpPr>
        <xdr:cNvPr id="102" name="【道路】&#10;一人当たり延長平均値テキスト"/>
        <xdr:cNvSpPr txBox="1"/>
      </xdr:nvSpPr>
      <xdr:spPr>
        <a:xfrm>
          <a:off x="10566400" y="6558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17.980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65024</xdr:rowOff>
    </xdr:from>
    <xdr:to>
      <xdr:col>15</xdr:col>
      <xdr:colOff>231775</xdr:colOff>
      <xdr:row>38</xdr:row>
      <xdr:rowOff>166624</xdr:rowOff>
    </xdr:to>
    <xdr:sp macro="" textlink="">
      <xdr:nvSpPr>
        <xdr:cNvPr id="103" name="フローチャート : 判断 102"/>
        <xdr:cNvSpPr/>
      </xdr:nvSpPr>
      <xdr:spPr>
        <a:xfrm>
          <a:off x="10426700" y="658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16256</xdr:rowOff>
    </xdr:from>
    <xdr:to>
      <xdr:col>14</xdr:col>
      <xdr:colOff>79375</xdr:colOff>
      <xdr:row>37</xdr:row>
      <xdr:rowOff>117856</xdr:rowOff>
    </xdr:to>
    <xdr:sp macro="" textlink="">
      <xdr:nvSpPr>
        <xdr:cNvPr id="104" name="フローチャート : 判断 103"/>
        <xdr:cNvSpPr/>
      </xdr:nvSpPr>
      <xdr:spPr>
        <a:xfrm>
          <a:off x="9588500" y="63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101143</xdr:rowOff>
    </xdr:from>
    <xdr:to>
      <xdr:col>14</xdr:col>
      <xdr:colOff>79375</xdr:colOff>
      <xdr:row>40</xdr:row>
      <xdr:rowOff>31293</xdr:rowOff>
    </xdr:to>
    <xdr:sp macro="" textlink="">
      <xdr:nvSpPr>
        <xdr:cNvPr id="110" name="円/楕円 109"/>
        <xdr:cNvSpPr/>
      </xdr:nvSpPr>
      <xdr:spPr>
        <a:xfrm>
          <a:off x="9588500" y="678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35</xdr:row>
      <xdr:rowOff>134383</xdr:rowOff>
    </xdr:from>
    <xdr:ext cx="534377" cy="259045"/>
    <xdr:sp macro="" textlink="">
      <xdr:nvSpPr>
        <xdr:cNvPr id="111" name="n_1aveValue【道路】&#10;一人当たり延長"/>
        <xdr:cNvSpPr txBox="1"/>
      </xdr:nvSpPr>
      <xdr:spPr>
        <a:xfrm>
          <a:off x="9359410" y="613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20.870</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22420</xdr:rowOff>
    </xdr:from>
    <xdr:ext cx="534377" cy="259045"/>
    <xdr:sp macro="" textlink="">
      <xdr:nvSpPr>
        <xdr:cNvPr id="112" name="n_1mainValue【道路】&#10;一人当たり延長"/>
        <xdr:cNvSpPr txBox="1"/>
      </xdr:nvSpPr>
      <xdr:spPr>
        <a:xfrm>
          <a:off x="9359410" y="688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4" name="直線コネクタ 12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5" name="テキスト ボックス 12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6" name="直線コネクタ 12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7" name="テキスト ボックス 12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8" name="直線コネクタ 12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9" name="テキスト ボックス 12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0" name="直線コネクタ 12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1" name="テキスト ボックス 13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3" name="テキスト ボックス 13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107442</xdr:rowOff>
    </xdr:from>
    <xdr:to>
      <xdr:col>6</xdr:col>
      <xdr:colOff>510540</xdr:colOff>
      <xdr:row>64</xdr:row>
      <xdr:rowOff>109728</xdr:rowOff>
    </xdr:to>
    <xdr:cxnSp macro="">
      <xdr:nvCxnSpPr>
        <xdr:cNvPr id="135" name="直線コネクタ 134"/>
        <xdr:cNvCxnSpPr/>
      </xdr:nvCxnSpPr>
      <xdr:spPr>
        <a:xfrm flipV="1">
          <a:off x="4634865" y="9537192"/>
          <a:ext cx="0"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113555</xdr:rowOff>
    </xdr:from>
    <xdr:ext cx="405111" cy="259045"/>
    <xdr:sp macro="" textlink="">
      <xdr:nvSpPr>
        <xdr:cNvPr id="136" name="【橋りょう・トンネル】&#10;有形固定資産減価償却率最小値テキスト"/>
        <xdr:cNvSpPr txBox="1"/>
      </xdr:nvSpPr>
      <xdr:spPr>
        <a:xfrm>
          <a:off x="4724400" y="1108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6</xdr:col>
      <xdr:colOff>422275</xdr:colOff>
      <xdr:row>64</xdr:row>
      <xdr:rowOff>109728</xdr:rowOff>
    </xdr:from>
    <xdr:to>
      <xdr:col>6</xdr:col>
      <xdr:colOff>600075</xdr:colOff>
      <xdr:row>64</xdr:row>
      <xdr:rowOff>109728</xdr:rowOff>
    </xdr:to>
    <xdr:cxnSp macro="">
      <xdr:nvCxnSpPr>
        <xdr:cNvPr id="137" name="直線コネクタ 136"/>
        <xdr:cNvCxnSpPr/>
      </xdr:nvCxnSpPr>
      <xdr:spPr>
        <a:xfrm>
          <a:off x="4546600" y="110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54119</xdr:rowOff>
    </xdr:from>
    <xdr:ext cx="405111" cy="259045"/>
    <xdr:sp macro="" textlink="">
      <xdr:nvSpPr>
        <xdr:cNvPr id="138" name="【橋りょう・トンネル】&#10;有形固定資産減価償却率最大値テキスト"/>
        <xdr:cNvSpPr txBox="1"/>
      </xdr:nvSpPr>
      <xdr:spPr>
        <a:xfrm>
          <a:off x="47244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6</xdr:col>
      <xdr:colOff>422275</xdr:colOff>
      <xdr:row>55</xdr:row>
      <xdr:rowOff>107442</xdr:rowOff>
    </xdr:from>
    <xdr:to>
      <xdr:col>6</xdr:col>
      <xdr:colOff>600075</xdr:colOff>
      <xdr:row>55</xdr:row>
      <xdr:rowOff>107442</xdr:rowOff>
    </xdr:to>
    <xdr:cxnSp macro="">
      <xdr:nvCxnSpPr>
        <xdr:cNvPr id="139" name="直線コネクタ 138"/>
        <xdr:cNvCxnSpPr/>
      </xdr:nvCxnSpPr>
      <xdr:spPr>
        <a:xfrm>
          <a:off x="4546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71645</xdr:rowOff>
    </xdr:from>
    <xdr:ext cx="405111" cy="259045"/>
    <xdr:sp macro="" textlink="">
      <xdr:nvSpPr>
        <xdr:cNvPr id="140" name="【橋りょう・トンネル】&#10;有形固定資産減価償却率平均値テキスト"/>
        <xdr:cNvSpPr txBox="1"/>
      </xdr:nvSpPr>
      <xdr:spPr>
        <a:xfrm>
          <a:off x="4724400" y="108729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6</xdr:col>
      <xdr:colOff>460375</xdr:colOff>
      <xdr:row>63</xdr:row>
      <xdr:rowOff>93218</xdr:rowOff>
    </xdr:from>
    <xdr:to>
      <xdr:col>6</xdr:col>
      <xdr:colOff>561975</xdr:colOff>
      <xdr:row>64</xdr:row>
      <xdr:rowOff>23368</xdr:rowOff>
    </xdr:to>
    <xdr:sp macro="" textlink="">
      <xdr:nvSpPr>
        <xdr:cNvPr id="141" name="フローチャート : 判断 140"/>
        <xdr:cNvSpPr/>
      </xdr:nvSpPr>
      <xdr:spPr>
        <a:xfrm>
          <a:off x="4584700" y="1089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15494</xdr:rowOff>
    </xdr:from>
    <xdr:to>
      <xdr:col>5</xdr:col>
      <xdr:colOff>409575</xdr:colOff>
      <xdr:row>57</xdr:row>
      <xdr:rowOff>117094</xdr:rowOff>
    </xdr:to>
    <xdr:sp macro="" textlink="">
      <xdr:nvSpPr>
        <xdr:cNvPr id="142" name="フローチャート : 判断 141"/>
        <xdr:cNvSpPr/>
      </xdr:nvSpPr>
      <xdr:spPr>
        <a:xfrm>
          <a:off x="3746500" y="978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47498</xdr:rowOff>
    </xdr:from>
    <xdr:to>
      <xdr:col>5</xdr:col>
      <xdr:colOff>409575</xdr:colOff>
      <xdr:row>55</xdr:row>
      <xdr:rowOff>149098</xdr:rowOff>
    </xdr:to>
    <xdr:sp macro="" textlink="">
      <xdr:nvSpPr>
        <xdr:cNvPr id="148" name="円/楕円 147"/>
        <xdr:cNvSpPr/>
      </xdr:nvSpPr>
      <xdr:spPr>
        <a:xfrm>
          <a:off x="3746500" y="947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108221</xdr:rowOff>
    </xdr:from>
    <xdr:ext cx="405111" cy="259045"/>
    <xdr:sp macro="" textlink="">
      <xdr:nvSpPr>
        <xdr:cNvPr id="149" name="n_1aveValue【橋りょう・トンネル】&#10;有形固定資産減価償却率"/>
        <xdr:cNvSpPr txBox="1"/>
      </xdr:nvSpPr>
      <xdr:spPr>
        <a:xfrm>
          <a:off x="3582043" y="9880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5</xdr:col>
      <xdr:colOff>143518</xdr:colOff>
      <xdr:row>53</xdr:row>
      <xdr:rowOff>165625</xdr:rowOff>
    </xdr:from>
    <xdr:ext cx="405111" cy="259045"/>
    <xdr:sp macro="" textlink="">
      <xdr:nvSpPr>
        <xdr:cNvPr id="150" name="n_1mainValue【橋りょう・トンネル】&#10;有形固定資産減価償却率"/>
        <xdr:cNvSpPr txBox="1"/>
      </xdr:nvSpPr>
      <xdr:spPr>
        <a:xfrm>
          <a:off x="3582043" y="9252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181,337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1" name="直線コネクタ 16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2" name="テキスト ボックス 16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3" name="直線コネクタ 16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4" name="テキスト ボックス 163"/>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5" name="直線コネクタ 16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6" name="テキスト ボックス 165"/>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7" name="直線コネクタ 16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8" name="テキスト ボックス 167"/>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0" name="テキスト ボックス 16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154072</xdr:rowOff>
    </xdr:from>
    <xdr:to>
      <xdr:col>15</xdr:col>
      <xdr:colOff>180340</xdr:colOff>
      <xdr:row>63</xdr:row>
      <xdr:rowOff>96291</xdr:rowOff>
    </xdr:to>
    <xdr:cxnSp macro="">
      <xdr:nvCxnSpPr>
        <xdr:cNvPr id="172" name="直線コネクタ 171"/>
        <xdr:cNvCxnSpPr/>
      </xdr:nvCxnSpPr>
      <xdr:spPr>
        <a:xfrm flipV="1">
          <a:off x="10476865" y="9755272"/>
          <a:ext cx="0" cy="1142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100118</xdr:rowOff>
    </xdr:from>
    <xdr:ext cx="534377" cy="259045"/>
    <xdr:sp macro="" textlink="">
      <xdr:nvSpPr>
        <xdr:cNvPr id="173" name="【橋りょう・トンネル】&#10;一人当たり有形固定資産（償却資産）額最小値テキスト"/>
        <xdr:cNvSpPr txBox="1"/>
      </xdr:nvSpPr>
      <xdr:spPr>
        <a:xfrm>
          <a:off x="10566400" y="1090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16,439</a:t>
          </a:r>
          <a:endParaRPr kumimoji="1" lang="ja-JP" altLang="en-US" sz="1000" b="1">
            <a:latin typeface="ＭＳ Ｐゴシック"/>
          </a:endParaRPr>
        </a:p>
      </xdr:txBody>
    </xdr:sp>
    <xdr:clientData/>
  </xdr:oneCellAnchor>
  <xdr:twoCellAnchor>
    <xdr:from>
      <xdr:col>15</xdr:col>
      <xdr:colOff>92075</xdr:colOff>
      <xdr:row>63</xdr:row>
      <xdr:rowOff>96291</xdr:rowOff>
    </xdr:from>
    <xdr:to>
      <xdr:col>15</xdr:col>
      <xdr:colOff>269875</xdr:colOff>
      <xdr:row>63</xdr:row>
      <xdr:rowOff>96291</xdr:rowOff>
    </xdr:to>
    <xdr:cxnSp macro="">
      <xdr:nvCxnSpPr>
        <xdr:cNvPr id="174" name="直線コネクタ 173"/>
        <xdr:cNvCxnSpPr/>
      </xdr:nvCxnSpPr>
      <xdr:spPr>
        <a:xfrm>
          <a:off x="10388600" y="1089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100749</xdr:rowOff>
    </xdr:from>
    <xdr:ext cx="599010" cy="259045"/>
    <xdr:sp macro="" textlink="">
      <xdr:nvSpPr>
        <xdr:cNvPr id="175" name="【橋りょう・トンネル】&#10;一人当たり有形固定資産（償却資産）額最大値テキスト"/>
        <xdr:cNvSpPr txBox="1"/>
      </xdr:nvSpPr>
      <xdr:spPr>
        <a:xfrm>
          <a:off x="10566400" y="9530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266,301</a:t>
          </a:r>
          <a:endParaRPr kumimoji="1" lang="ja-JP" altLang="en-US" sz="1000" b="1">
            <a:latin typeface="ＭＳ Ｐゴシック"/>
          </a:endParaRPr>
        </a:p>
      </xdr:txBody>
    </xdr:sp>
    <xdr:clientData/>
  </xdr:oneCellAnchor>
  <xdr:twoCellAnchor>
    <xdr:from>
      <xdr:col>15</xdr:col>
      <xdr:colOff>92075</xdr:colOff>
      <xdr:row>56</xdr:row>
      <xdr:rowOff>154072</xdr:rowOff>
    </xdr:from>
    <xdr:to>
      <xdr:col>15</xdr:col>
      <xdr:colOff>269875</xdr:colOff>
      <xdr:row>56</xdr:row>
      <xdr:rowOff>154072</xdr:rowOff>
    </xdr:to>
    <xdr:cxnSp macro="">
      <xdr:nvCxnSpPr>
        <xdr:cNvPr id="176" name="直線コネクタ 175"/>
        <xdr:cNvCxnSpPr/>
      </xdr:nvCxnSpPr>
      <xdr:spPr>
        <a:xfrm>
          <a:off x="10388600" y="975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80707</xdr:rowOff>
    </xdr:from>
    <xdr:ext cx="599010" cy="259045"/>
    <xdr:sp macro="" textlink="">
      <xdr:nvSpPr>
        <xdr:cNvPr id="177" name="【橋りょう・トンネル】&#10;一人当たり有形固定資産（償却資産）額平均値テキスト"/>
        <xdr:cNvSpPr txBox="1"/>
      </xdr:nvSpPr>
      <xdr:spPr>
        <a:xfrm>
          <a:off x="10566400" y="10367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116,518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102280</xdr:rowOff>
    </xdr:from>
    <xdr:to>
      <xdr:col>15</xdr:col>
      <xdr:colOff>231775</xdr:colOff>
      <xdr:row>61</xdr:row>
      <xdr:rowOff>32430</xdr:rowOff>
    </xdr:to>
    <xdr:sp macro="" textlink="">
      <xdr:nvSpPr>
        <xdr:cNvPr id="178" name="フローチャート : 判断 177"/>
        <xdr:cNvSpPr/>
      </xdr:nvSpPr>
      <xdr:spPr>
        <a:xfrm>
          <a:off x="10426700" y="103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99482</xdr:rowOff>
    </xdr:from>
    <xdr:to>
      <xdr:col>14</xdr:col>
      <xdr:colOff>79375</xdr:colOff>
      <xdr:row>60</xdr:row>
      <xdr:rowOff>29632</xdr:rowOff>
    </xdr:to>
    <xdr:sp macro="" textlink="">
      <xdr:nvSpPr>
        <xdr:cNvPr id="179" name="フローチャート : 判断 178"/>
        <xdr:cNvSpPr/>
      </xdr:nvSpPr>
      <xdr:spPr>
        <a:xfrm>
          <a:off x="9588500" y="1021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0" name="テキスト ボックス 17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153879</xdr:rowOff>
    </xdr:from>
    <xdr:to>
      <xdr:col>14</xdr:col>
      <xdr:colOff>79375</xdr:colOff>
      <xdr:row>61</xdr:row>
      <xdr:rowOff>84029</xdr:rowOff>
    </xdr:to>
    <xdr:sp macro="" textlink="">
      <xdr:nvSpPr>
        <xdr:cNvPr id="185" name="円/楕円 184"/>
        <xdr:cNvSpPr/>
      </xdr:nvSpPr>
      <xdr:spPr>
        <a:xfrm>
          <a:off x="9588500" y="1044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46159</xdr:rowOff>
    </xdr:from>
    <xdr:ext cx="599010" cy="259045"/>
    <xdr:sp macro="" textlink="">
      <xdr:nvSpPr>
        <xdr:cNvPr id="186" name="n_1aveValue【橋りょう・トンネル】&#10;一人当たり有形固定資産（償却資産）額"/>
        <xdr:cNvSpPr txBox="1"/>
      </xdr:nvSpPr>
      <xdr:spPr>
        <a:xfrm>
          <a:off x="9327094" y="99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154,630</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75156</xdr:rowOff>
    </xdr:from>
    <xdr:ext cx="599010" cy="259045"/>
    <xdr:sp macro="" textlink="">
      <xdr:nvSpPr>
        <xdr:cNvPr id="187" name="n_1mainValue【橋りょう・トンネル】&#10;一人当たり有形固定資産（償却資産）額"/>
        <xdr:cNvSpPr txBox="1"/>
      </xdr:nvSpPr>
      <xdr:spPr>
        <a:xfrm>
          <a:off x="9327094" y="1053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105,232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8" name="テキスト ボックス 19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9" name="直線コネクタ 19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0" name="テキスト ボックス 19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1" name="直線コネクタ 20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2" name="テキスト ボックス 20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3" name="直線コネクタ 20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4" name="テキスト ボックス 20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5" name="直線コネクタ 20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6" name="テキスト ボックス 20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8" name="テキスト ボックス 20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147828</xdr:rowOff>
    </xdr:from>
    <xdr:to>
      <xdr:col>6</xdr:col>
      <xdr:colOff>510540</xdr:colOff>
      <xdr:row>84</xdr:row>
      <xdr:rowOff>170687</xdr:rowOff>
    </xdr:to>
    <xdr:cxnSp macro="">
      <xdr:nvCxnSpPr>
        <xdr:cNvPr id="210" name="直線コネクタ 209"/>
        <xdr:cNvCxnSpPr/>
      </xdr:nvCxnSpPr>
      <xdr:spPr>
        <a:xfrm flipV="1">
          <a:off x="4634865" y="13520928"/>
          <a:ext cx="0" cy="105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3064</xdr:rowOff>
    </xdr:from>
    <xdr:ext cx="405111" cy="259045"/>
    <xdr:sp macro="" textlink="">
      <xdr:nvSpPr>
        <xdr:cNvPr id="211" name="【公営住宅】&#10;有形固定資産減価償却率最小値テキスト"/>
        <xdr:cNvSpPr txBox="1"/>
      </xdr:nvSpPr>
      <xdr:spPr>
        <a:xfrm>
          <a:off x="4724400" y="14576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a:t>
          </a:r>
          <a:endParaRPr kumimoji="1" lang="ja-JP" altLang="en-US" sz="1000" b="1">
            <a:latin typeface="ＭＳ Ｐゴシック"/>
          </a:endParaRPr>
        </a:p>
      </xdr:txBody>
    </xdr:sp>
    <xdr:clientData/>
  </xdr:oneCellAnchor>
  <xdr:twoCellAnchor>
    <xdr:from>
      <xdr:col>6</xdr:col>
      <xdr:colOff>422275</xdr:colOff>
      <xdr:row>84</xdr:row>
      <xdr:rowOff>170687</xdr:rowOff>
    </xdr:from>
    <xdr:to>
      <xdr:col>6</xdr:col>
      <xdr:colOff>600075</xdr:colOff>
      <xdr:row>84</xdr:row>
      <xdr:rowOff>170687</xdr:rowOff>
    </xdr:to>
    <xdr:cxnSp macro="">
      <xdr:nvCxnSpPr>
        <xdr:cNvPr id="212" name="直線コネクタ 211"/>
        <xdr:cNvCxnSpPr/>
      </xdr:nvCxnSpPr>
      <xdr:spPr>
        <a:xfrm>
          <a:off x="4546600" y="1457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94505</xdr:rowOff>
    </xdr:from>
    <xdr:ext cx="405111" cy="259045"/>
    <xdr:sp macro="" textlink="">
      <xdr:nvSpPr>
        <xdr:cNvPr id="213" name="【公営住宅】&#10;有形固定資産減価償却率最大値テキスト"/>
        <xdr:cNvSpPr txBox="1"/>
      </xdr:nvSpPr>
      <xdr:spPr>
        <a:xfrm>
          <a:off x="4724400" y="13296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6</xdr:col>
      <xdr:colOff>422275</xdr:colOff>
      <xdr:row>78</xdr:row>
      <xdr:rowOff>147828</xdr:rowOff>
    </xdr:from>
    <xdr:to>
      <xdr:col>6</xdr:col>
      <xdr:colOff>600075</xdr:colOff>
      <xdr:row>78</xdr:row>
      <xdr:rowOff>147828</xdr:rowOff>
    </xdr:to>
    <xdr:cxnSp macro="">
      <xdr:nvCxnSpPr>
        <xdr:cNvPr id="214" name="直線コネクタ 213"/>
        <xdr:cNvCxnSpPr/>
      </xdr:nvCxnSpPr>
      <xdr:spPr>
        <a:xfrm>
          <a:off x="4546600" y="1352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82314</xdr:rowOff>
    </xdr:from>
    <xdr:ext cx="405111" cy="259045"/>
    <xdr:sp macro="" textlink="">
      <xdr:nvSpPr>
        <xdr:cNvPr id="215" name="【公営住宅】&#10;有形固定資産減価償却率平均値テキスト"/>
        <xdr:cNvSpPr txBox="1"/>
      </xdr:nvSpPr>
      <xdr:spPr>
        <a:xfrm>
          <a:off x="4724400" y="143126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103887</xdr:rowOff>
    </xdr:from>
    <xdr:to>
      <xdr:col>6</xdr:col>
      <xdr:colOff>561975</xdr:colOff>
      <xdr:row>84</xdr:row>
      <xdr:rowOff>34037</xdr:rowOff>
    </xdr:to>
    <xdr:sp macro="" textlink="">
      <xdr:nvSpPr>
        <xdr:cNvPr id="216" name="フローチャート : 判断 215"/>
        <xdr:cNvSpPr/>
      </xdr:nvSpPr>
      <xdr:spPr>
        <a:xfrm>
          <a:off x="4584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90170</xdr:rowOff>
    </xdr:from>
    <xdr:to>
      <xdr:col>5</xdr:col>
      <xdr:colOff>409575</xdr:colOff>
      <xdr:row>82</xdr:row>
      <xdr:rowOff>20320</xdr:rowOff>
    </xdr:to>
    <xdr:sp macro="" textlink="">
      <xdr:nvSpPr>
        <xdr:cNvPr id="217" name="フローチャート : 判断 216"/>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8" name="テキスト ボックス 21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9" name="テキスト ボックス 21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0" name="テキスト ボックス 21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1" name="テキスト ボックス 22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2" name="テキスト ボックス 22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161037</xdr:rowOff>
    </xdr:from>
    <xdr:to>
      <xdr:col>5</xdr:col>
      <xdr:colOff>409575</xdr:colOff>
      <xdr:row>83</xdr:row>
      <xdr:rowOff>91187</xdr:rowOff>
    </xdr:to>
    <xdr:sp macro="" textlink="">
      <xdr:nvSpPr>
        <xdr:cNvPr id="223" name="円/楕円 222"/>
        <xdr:cNvSpPr/>
      </xdr:nvSpPr>
      <xdr:spPr>
        <a:xfrm>
          <a:off x="3746500" y="142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36847</xdr:rowOff>
    </xdr:from>
    <xdr:ext cx="405111" cy="259045"/>
    <xdr:sp macro="" textlink="">
      <xdr:nvSpPr>
        <xdr:cNvPr id="224" name="n_1aveValue【公営住宅】&#10;有形固定資産減価償却率"/>
        <xdr:cNvSpPr txBox="1"/>
      </xdr:nvSpPr>
      <xdr:spPr>
        <a:xfrm>
          <a:off x="3582043"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82314</xdr:rowOff>
    </xdr:from>
    <xdr:ext cx="405111" cy="259045"/>
    <xdr:sp macro="" textlink="">
      <xdr:nvSpPr>
        <xdr:cNvPr id="225" name="n_1mainValue【公営住宅】&#10;有形固定資産減価償却率"/>
        <xdr:cNvSpPr txBox="1"/>
      </xdr:nvSpPr>
      <xdr:spPr>
        <a:xfrm>
          <a:off x="3582043" y="143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6" name="正方形/長方形 2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7" name="正方形/長方形 2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8" name="正方形/長方形 2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9" name="正方形/長方形 2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0" name="正方形/長方形 2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1" name="正方形/長方形 2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2" name="正方形/長方形 2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3" name="正方形/長方形 2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4" name="テキスト ボックス 2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5" name="直線コネクタ 2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6" name="テキスト ボックス 235"/>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37" name="直線コネクタ 23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8" name="テキスト ボックス 23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9" name="直線コネクタ 23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0" name="テキスト ボックス 23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1" name="直線コネクタ 2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2" name="テキスト ボックス 2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3" name="直線コネクタ 24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4" name="テキスト ボックス 24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5" name="直線コネクタ 24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6" name="テキスト ボックス 24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55245</xdr:rowOff>
    </xdr:from>
    <xdr:to>
      <xdr:col>15</xdr:col>
      <xdr:colOff>180340</xdr:colOff>
      <xdr:row>86</xdr:row>
      <xdr:rowOff>125730</xdr:rowOff>
    </xdr:to>
    <xdr:cxnSp macro="">
      <xdr:nvCxnSpPr>
        <xdr:cNvPr id="250" name="直線コネクタ 249"/>
        <xdr:cNvCxnSpPr/>
      </xdr:nvCxnSpPr>
      <xdr:spPr>
        <a:xfrm flipV="1">
          <a:off x="10476865" y="1342834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129557</xdr:rowOff>
    </xdr:from>
    <xdr:ext cx="469744" cy="259045"/>
    <xdr:sp macro="" textlink="">
      <xdr:nvSpPr>
        <xdr:cNvPr id="251" name="【公営住宅】&#10;一人当たり面積最小値テキスト"/>
        <xdr:cNvSpPr txBox="1"/>
      </xdr:nvSpPr>
      <xdr:spPr>
        <a:xfrm>
          <a:off x="10566400" y="1487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15</xdr:col>
      <xdr:colOff>92075</xdr:colOff>
      <xdr:row>86</xdr:row>
      <xdr:rowOff>125730</xdr:rowOff>
    </xdr:from>
    <xdr:to>
      <xdr:col>15</xdr:col>
      <xdr:colOff>269875</xdr:colOff>
      <xdr:row>86</xdr:row>
      <xdr:rowOff>125730</xdr:rowOff>
    </xdr:to>
    <xdr:cxnSp macro="">
      <xdr:nvCxnSpPr>
        <xdr:cNvPr id="252" name="直線コネクタ 251"/>
        <xdr:cNvCxnSpPr/>
      </xdr:nvCxnSpPr>
      <xdr:spPr>
        <a:xfrm>
          <a:off x="10388600" y="1487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1922</xdr:rowOff>
    </xdr:from>
    <xdr:ext cx="469744" cy="259045"/>
    <xdr:sp macro="" textlink="">
      <xdr:nvSpPr>
        <xdr:cNvPr id="253" name="【公営住宅】&#10;一人当たり面積最大値テキスト"/>
        <xdr:cNvSpPr txBox="1"/>
      </xdr:nvSpPr>
      <xdr:spPr>
        <a:xfrm>
          <a:off x="10566400" y="1320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0.951</a:t>
          </a:r>
          <a:endParaRPr kumimoji="1" lang="ja-JP" altLang="en-US" sz="1000" b="1">
            <a:latin typeface="ＭＳ Ｐゴシック"/>
          </a:endParaRPr>
        </a:p>
      </xdr:txBody>
    </xdr:sp>
    <xdr:clientData/>
  </xdr:oneCellAnchor>
  <xdr:twoCellAnchor>
    <xdr:from>
      <xdr:col>15</xdr:col>
      <xdr:colOff>92075</xdr:colOff>
      <xdr:row>78</xdr:row>
      <xdr:rowOff>55245</xdr:rowOff>
    </xdr:from>
    <xdr:to>
      <xdr:col>15</xdr:col>
      <xdr:colOff>269875</xdr:colOff>
      <xdr:row>78</xdr:row>
      <xdr:rowOff>55245</xdr:rowOff>
    </xdr:to>
    <xdr:cxnSp macro="">
      <xdr:nvCxnSpPr>
        <xdr:cNvPr id="254" name="直線コネクタ 253"/>
        <xdr:cNvCxnSpPr/>
      </xdr:nvCxnSpPr>
      <xdr:spPr>
        <a:xfrm>
          <a:off x="10388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161941</xdr:rowOff>
    </xdr:from>
    <xdr:ext cx="469744" cy="259045"/>
    <xdr:sp macro="" textlink="">
      <xdr:nvSpPr>
        <xdr:cNvPr id="255" name="【公営住宅】&#10;一人当たり面積平均値テキスト"/>
        <xdr:cNvSpPr txBox="1"/>
      </xdr:nvSpPr>
      <xdr:spPr>
        <a:xfrm>
          <a:off x="10566400" y="14220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0.497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12064</xdr:rowOff>
    </xdr:from>
    <xdr:to>
      <xdr:col>15</xdr:col>
      <xdr:colOff>231775</xdr:colOff>
      <xdr:row>83</xdr:row>
      <xdr:rowOff>113664</xdr:rowOff>
    </xdr:to>
    <xdr:sp macro="" textlink="">
      <xdr:nvSpPr>
        <xdr:cNvPr id="256" name="フローチャート : 判断 255"/>
        <xdr:cNvSpPr/>
      </xdr:nvSpPr>
      <xdr:spPr>
        <a:xfrm>
          <a:off x="104267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80645</xdr:rowOff>
    </xdr:from>
    <xdr:to>
      <xdr:col>14</xdr:col>
      <xdr:colOff>79375</xdr:colOff>
      <xdr:row>83</xdr:row>
      <xdr:rowOff>10795</xdr:rowOff>
    </xdr:to>
    <xdr:sp macro="" textlink="">
      <xdr:nvSpPr>
        <xdr:cNvPr id="257" name="フローチャート : 判断 256"/>
        <xdr:cNvSpPr/>
      </xdr:nvSpPr>
      <xdr:spPr>
        <a:xfrm>
          <a:off x="9588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82550</xdr:rowOff>
    </xdr:from>
    <xdr:to>
      <xdr:col>14</xdr:col>
      <xdr:colOff>79375</xdr:colOff>
      <xdr:row>84</xdr:row>
      <xdr:rowOff>12700</xdr:rowOff>
    </xdr:to>
    <xdr:sp macro="" textlink="">
      <xdr:nvSpPr>
        <xdr:cNvPr id="263" name="円/楕円 262"/>
        <xdr:cNvSpPr/>
      </xdr:nvSpPr>
      <xdr:spPr>
        <a:xfrm>
          <a:off x="9588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27322</xdr:rowOff>
    </xdr:from>
    <xdr:ext cx="469744" cy="259045"/>
    <xdr:sp macro="" textlink="">
      <xdr:nvSpPr>
        <xdr:cNvPr id="264" name="n_1aveValue【公営住宅】&#10;一人当たり面積"/>
        <xdr:cNvSpPr txBox="1"/>
      </xdr:nvSpPr>
      <xdr:spPr>
        <a:xfrm>
          <a:off x="9391727" y="1391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0.551</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3827</xdr:rowOff>
    </xdr:from>
    <xdr:ext cx="469744" cy="259045"/>
    <xdr:sp macro="" textlink="">
      <xdr:nvSpPr>
        <xdr:cNvPr id="265" name="n_1mainValue【公営住宅】&#10;一人当たり面積"/>
        <xdr:cNvSpPr txBox="1"/>
      </xdr:nvSpPr>
      <xdr:spPr>
        <a:xfrm>
          <a:off x="9391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0.460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4" name="正方形/長方形 2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5" name="正方形/長方形 2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6" name="正方形/長方形 2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7" name="正方形/長方形 2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8" name="正方形/長方形 2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9" name="正方形/長方形 2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0" name="正方形/長方形 2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2" name="テキスト ボックス 29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3" name="直線コネクタ 29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4" name="テキスト ボックス 29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5" name="直線コネクタ 29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6" name="テキスト ボックス 29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7" name="直線コネクタ 29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8" name="テキスト ボックス 29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9" name="直線コネクタ 29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00" name="テキスト ボックス 29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1" name="直線コネクタ 3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2" name="テキスト ボックス 30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165354</xdr:rowOff>
    </xdr:from>
    <xdr:to>
      <xdr:col>23</xdr:col>
      <xdr:colOff>516889</xdr:colOff>
      <xdr:row>38</xdr:row>
      <xdr:rowOff>12192</xdr:rowOff>
    </xdr:to>
    <xdr:cxnSp macro="">
      <xdr:nvCxnSpPr>
        <xdr:cNvPr id="304" name="直線コネクタ 303"/>
        <xdr:cNvCxnSpPr/>
      </xdr:nvCxnSpPr>
      <xdr:spPr>
        <a:xfrm flipV="1">
          <a:off x="16318864" y="5823204"/>
          <a:ext cx="0" cy="704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16019</xdr:rowOff>
    </xdr:from>
    <xdr:ext cx="405111" cy="259045"/>
    <xdr:sp macro="" textlink="">
      <xdr:nvSpPr>
        <xdr:cNvPr id="305" name="【認定こども園・幼稚園・保育所】&#10;有形固定資産減価償却率最小値テキスト"/>
        <xdr:cNvSpPr txBox="1"/>
      </xdr:nvSpPr>
      <xdr:spPr>
        <a:xfrm>
          <a:off x="16408400" y="6531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23</xdr:col>
      <xdr:colOff>428625</xdr:colOff>
      <xdr:row>38</xdr:row>
      <xdr:rowOff>12192</xdr:rowOff>
    </xdr:from>
    <xdr:to>
      <xdr:col>23</xdr:col>
      <xdr:colOff>606425</xdr:colOff>
      <xdr:row>38</xdr:row>
      <xdr:rowOff>12192</xdr:rowOff>
    </xdr:to>
    <xdr:cxnSp macro="">
      <xdr:nvCxnSpPr>
        <xdr:cNvPr id="306" name="直線コネクタ 305"/>
        <xdr:cNvCxnSpPr/>
      </xdr:nvCxnSpPr>
      <xdr:spPr>
        <a:xfrm>
          <a:off x="16230600" y="652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112031</xdr:rowOff>
    </xdr:from>
    <xdr:ext cx="405111" cy="259045"/>
    <xdr:sp macro="" textlink="">
      <xdr:nvSpPr>
        <xdr:cNvPr id="307" name="【認定こども園・幼稚園・保育所】&#10;有形固定資産減価償却率最大値テキスト"/>
        <xdr:cNvSpPr txBox="1"/>
      </xdr:nvSpPr>
      <xdr:spPr>
        <a:xfrm>
          <a:off x="16408400" y="5598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23</xdr:col>
      <xdr:colOff>428625</xdr:colOff>
      <xdr:row>33</xdr:row>
      <xdr:rowOff>165354</xdr:rowOff>
    </xdr:from>
    <xdr:to>
      <xdr:col>23</xdr:col>
      <xdr:colOff>606425</xdr:colOff>
      <xdr:row>33</xdr:row>
      <xdr:rowOff>165354</xdr:rowOff>
    </xdr:to>
    <xdr:cxnSp macro="">
      <xdr:nvCxnSpPr>
        <xdr:cNvPr id="308" name="直線コネクタ 307"/>
        <xdr:cNvCxnSpPr/>
      </xdr:nvCxnSpPr>
      <xdr:spPr>
        <a:xfrm>
          <a:off x="16230600" y="5823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159275</xdr:rowOff>
    </xdr:from>
    <xdr:ext cx="405111" cy="259045"/>
    <xdr:sp macro="" textlink="">
      <xdr:nvSpPr>
        <xdr:cNvPr id="309" name="【認定こども園・幼稚園・保育所】&#10;有形固定資産減価償却率平均値テキスト"/>
        <xdr:cNvSpPr txBox="1"/>
      </xdr:nvSpPr>
      <xdr:spPr>
        <a:xfrm>
          <a:off x="16408400" y="6331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9398</xdr:rowOff>
    </xdr:from>
    <xdr:to>
      <xdr:col>23</xdr:col>
      <xdr:colOff>568325</xdr:colOff>
      <xdr:row>37</xdr:row>
      <xdr:rowOff>110998</xdr:rowOff>
    </xdr:to>
    <xdr:sp macro="" textlink="">
      <xdr:nvSpPr>
        <xdr:cNvPr id="310" name="フローチャート : 判断 309"/>
        <xdr:cNvSpPr/>
      </xdr:nvSpPr>
      <xdr:spPr>
        <a:xfrm>
          <a:off x="16268700" y="635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41</xdr:row>
      <xdr:rowOff>32258</xdr:rowOff>
    </xdr:from>
    <xdr:to>
      <xdr:col>22</xdr:col>
      <xdr:colOff>415925</xdr:colOff>
      <xdr:row>41</xdr:row>
      <xdr:rowOff>133858</xdr:rowOff>
    </xdr:to>
    <xdr:sp macro="" textlink="">
      <xdr:nvSpPr>
        <xdr:cNvPr id="311" name="フローチャート : 判断 310"/>
        <xdr:cNvSpPr/>
      </xdr:nvSpPr>
      <xdr:spPr>
        <a:xfrm>
          <a:off x="15430500" y="706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2" name="テキスト ボックス 3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3" name="テキスト ボックス 3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4" name="テキスト ボックス 3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5" name="テキスト ボックス 3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6" name="テキスト ボックス 3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13970</xdr:rowOff>
    </xdr:from>
    <xdr:to>
      <xdr:col>22</xdr:col>
      <xdr:colOff>415925</xdr:colOff>
      <xdr:row>37</xdr:row>
      <xdr:rowOff>115570</xdr:rowOff>
    </xdr:to>
    <xdr:sp macro="" textlink="">
      <xdr:nvSpPr>
        <xdr:cNvPr id="317" name="円/楕円 316"/>
        <xdr:cNvSpPr/>
      </xdr:nvSpPr>
      <xdr:spPr>
        <a:xfrm>
          <a:off x="15430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124985</xdr:rowOff>
    </xdr:from>
    <xdr:ext cx="405111" cy="259045"/>
    <xdr:sp macro="" textlink="">
      <xdr:nvSpPr>
        <xdr:cNvPr id="318" name="n_1aveValue【認定こども園・幼稚園・保育所】&#10;有形固定資産減価償却率"/>
        <xdr:cNvSpPr txBox="1"/>
      </xdr:nvSpPr>
      <xdr:spPr>
        <a:xfrm>
          <a:off x="15266043" y="715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132097</xdr:rowOff>
    </xdr:from>
    <xdr:ext cx="405111" cy="259045"/>
    <xdr:sp macro="" textlink="">
      <xdr:nvSpPr>
        <xdr:cNvPr id="319" name="n_1mainValue【認定こども園・幼稚園・保育所】&#10;有形固定資産減価償却率"/>
        <xdr:cNvSpPr txBox="1"/>
      </xdr:nvSpPr>
      <xdr:spPr>
        <a:xfrm>
          <a:off x="15266043"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0" name="正方形/長方形 3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1" name="正方形/長方形 3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2" name="正方形/長方形 3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3" name="正方形/長方形 3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4" name="正方形/長方形 3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5" name="正方形/長方形 3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6" name="正方形/長方形 3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7" name="正方形/長方形 3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8" name="テキスト ボックス 3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9" name="直線コネクタ 3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0" name="直線コネクタ 32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1" name="テキスト ボックス 33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2" name="直線コネクタ 33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3" name="テキスト ボックス 33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4" name="直線コネクタ 33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5" name="テキスト ボックス 33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6" name="直線コネクタ 33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7" name="テキスト ボックス 33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8" name="直線コネクタ 33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9" name="テキスト ボックス 33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0" name="直線コネクタ 3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1" name="テキスト ボックス 34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30480</xdr:rowOff>
    </xdr:from>
    <xdr:to>
      <xdr:col>32</xdr:col>
      <xdr:colOff>186689</xdr:colOff>
      <xdr:row>40</xdr:row>
      <xdr:rowOff>7620</xdr:rowOff>
    </xdr:to>
    <xdr:cxnSp macro="">
      <xdr:nvCxnSpPr>
        <xdr:cNvPr id="343" name="直線コネクタ 342"/>
        <xdr:cNvCxnSpPr/>
      </xdr:nvCxnSpPr>
      <xdr:spPr>
        <a:xfrm flipV="1">
          <a:off x="22160864" y="58597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11447</xdr:rowOff>
    </xdr:from>
    <xdr:ext cx="469744" cy="259045"/>
    <xdr:sp macro="" textlink="">
      <xdr:nvSpPr>
        <xdr:cNvPr id="344" name="【認定こども園・幼稚園・保育所】&#10;一人当たり面積最小値テキスト"/>
        <xdr:cNvSpPr txBox="1"/>
      </xdr:nvSpPr>
      <xdr:spPr>
        <a:xfrm>
          <a:off x="22250400"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0.098</a:t>
          </a:r>
          <a:endParaRPr kumimoji="1" lang="ja-JP" altLang="en-US" sz="1000" b="1">
            <a:latin typeface="ＭＳ Ｐゴシック"/>
          </a:endParaRPr>
        </a:p>
      </xdr:txBody>
    </xdr:sp>
    <xdr:clientData/>
  </xdr:oneCellAnchor>
  <xdr:twoCellAnchor>
    <xdr:from>
      <xdr:col>32</xdr:col>
      <xdr:colOff>98425</xdr:colOff>
      <xdr:row>40</xdr:row>
      <xdr:rowOff>7620</xdr:rowOff>
    </xdr:from>
    <xdr:to>
      <xdr:col>32</xdr:col>
      <xdr:colOff>276225</xdr:colOff>
      <xdr:row>40</xdr:row>
      <xdr:rowOff>7620</xdr:rowOff>
    </xdr:to>
    <xdr:cxnSp macro="">
      <xdr:nvCxnSpPr>
        <xdr:cNvPr id="345" name="直線コネクタ 344"/>
        <xdr:cNvCxnSpPr/>
      </xdr:nvCxnSpPr>
      <xdr:spPr>
        <a:xfrm>
          <a:off x="22072600" y="686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148607</xdr:rowOff>
    </xdr:from>
    <xdr:ext cx="469744" cy="259045"/>
    <xdr:sp macro="" textlink="">
      <xdr:nvSpPr>
        <xdr:cNvPr id="346" name="【認定こども園・幼稚園・保育所】&#10;一人当たり面積最大値テキスト"/>
        <xdr:cNvSpPr txBox="1"/>
      </xdr:nvSpPr>
      <xdr:spPr>
        <a:xfrm>
          <a:off x="222504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0.362</a:t>
          </a:r>
          <a:endParaRPr kumimoji="1" lang="ja-JP" altLang="en-US" sz="1000" b="1">
            <a:latin typeface="ＭＳ Ｐゴシック"/>
          </a:endParaRPr>
        </a:p>
      </xdr:txBody>
    </xdr:sp>
    <xdr:clientData/>
  </xdr:oneCellAnchor>
  <xdr:twoCellAnchor>
    <xdr:from>
      <xdr:col>32</xdr:col>
      <xdr:colOff>98425</xdr:colOff>
      <xdr:row>34</xdr:row>
      <xdr:rowOff>30480</xdr:rowOff>
    </xdr:from>
    <xdr:to>
      <xdr:col>32</xdr:col>
      <xdr:colOff>276225</xdr:colOff>
      <xdr:row>34</xdr:row>
      <xdr:rowOff>30480</xdr:rowOff>
    </xdr:to>
    <xdr:cxnSp macro="">
      <xdr:nvCxnSpPr>
        <xdr:cNvPr id="347" name="直線コネクタ 346"/>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45737</xdr:rowOff>
    </xdr:from>
    <xdr:ext cx="469744" cy="259045"/>
    <xdr:sp macro="" textlink="">
      <xdr:nvSpPr>
        <xdr:cNvPr id="348" name="【認定こども園・幼稚園・保育所】&#10;一人当たり面積平均値テキスト"/>
        <xdr:cNvSpPr txBox="1"/>
      </xdr:nvSpPr>
      <xdr:spPr>
        <a:xfrm>
          <a:off x="22250400" y="6389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67310</xdr:rowOff>
    </xdr:from>
    <xdr:to>
      <xdr:col>32</xdr:col>
      <xdr:colOff>238125</xdr:colOff>
      <xdr:row>37</xdr:row>
      <xdr:rowOff>168910</xdr:rowOff>
    </xdr:to>
    <xdr:sp macro="" textlink="">
      <xdr:nvSpPr>
        <xdr:cNvPr id="349" name="フローチャート : 判断 348"/>
        <xdr:cNvSpPr/>
      </xdr:nvSpPr>
      <xdr:spPr>
        <a:xfrm>
          <a:off x="22110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132080</xdr:rowOff>
    </xdr:from>
    <xdr:to>
      <xdr:col>31</xdr:col>
      <xdr:colOff>85725</xdr:colOff>
      <xdr:row>37</xdr:row>
      <xdr:rowOff>62230</xdr:rowOff>
    </xdr:to>
    <xdr:sp macro="" textlink="">
      <xdr:nvSpPr>
        <xdr:cNvPr id="350" name="フローチャート : 判断 349"/>
        <xdr:cNvSpPr/>
      </xdr:nvSpPr>
      <xdr:spPr>
        <a:xfrm>
          <a:off x="21272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1" name="テキスト ボックス 35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2" name="テキスト ボックス 35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3" name="テキスト ボックス 35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4" name="テキスト ボックス 35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5" name="テキスト ボックス 35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36830</xdr:rowOff>
    </xdr:from>
    <xdr:to>
      <xdr:col>31</xdr:col>
      <xdr:colOff>85725</xdr:colOff>
      <xdr:row>41</xdr:row>
      <xdr:rowOff>138430</xdr:rowOff>
    </xdr:to>
    <xdr:sp macro="" textlink="">
      <xdr:nvSpPr>
        <xdr:cNvPr id="356" name="円/楕円 355"/>
        <xdr:cNvSpPr/>
      </xdr:nvSpPr>
      <xdr:spPr>
        <a:xfrm>
          <a:off x="21272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35</xdr:row>
      <xdr:rowOff>78757</xdr:rowOff>
    </xdr:from>
    <xdr:ext cx="469744" cy="259045"/>
    <xdr:sp macro="" textlink="">
      <xdr:nvSpPr>
        <xdr:cNvPr id="357" name="n_1aveValue【認定こども園・幼稚園・保育所】&#10;一人当たり面積"/>
        <xdr:cNvSpPr txBox="1"/>
      </xdr:nvSpPr>
      <xdr:spPr>
        <a:xfrm>
          <a:off x="21075727"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0.232</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129557</xdr:rowOff>
    </xdr:from>
    <xdr:ext cx="469744" cy="259045"/>
    <xdr:sp macro="" textlink="">
      <xdr:nvSpPr>
        <xdr:cNvPr id="358" name="n_1mainValue【認定こども園・幼稚園・保育所】&#10;一人当たり面積"/>
        <xdr:cNvSpPr txBox="1"/>
      </xdr:nvSpPr>
      <xdr:spPr>
        <a:xfrm>
          <a:off x="210757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9" name="正方形/長方形 3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0" name="正方形/長方形 3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1" name="正方形/長方形 3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2" name="正方形/長方形 3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3" name="正方形/長方形 3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4" name="正方形/長方形 3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5" name="正方形/長方形 3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6" name="正方形/長方形 3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7" name="テキスト ボックス 3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8" name="直線コネクタ 3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9" name="テキスト ボックス 36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0" name="直線コネクタ 36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1" name="テキスト ボックス 37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2" name="直線コネクタ 37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3" name="テキスト ボックス 37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4" name="直線コネクタ 37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5" name="テキスト ボックス 37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6" name="直線コネクタ 37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7" name="テキスト ボックス 37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8" name="直線コネクタ 37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9" name="テキスト ボックス 37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0" name="直線コネクタ 3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1" name="テキスト ボックス 38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15240</xdr:rowOff>
    </xdr:from>
    <xdr:to>
      <xdr:col>23</xdr:col>
      <xdr:colOff>516889</xdr:colOff>
      <xdr:row>64</xdr:row>
      <xdr:rowOff>99060</xdr:rowOff>
    </xdr:to>
    <xdr:cxnSp macro="">
      <xdr:nvCxnSpPr>
        <xdr:cNvPr id="383" name="直線コネクタ 382"/>
        <xdr:cNvCxnSpPr/>
      </xdr:nvCxnSpPr>
      <xdr:spPr>
        <a:xfrm flipV="1">
          <a:off x="16318864" y="961644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102887</xdr:rowOff>
    </xdr:from>
    <xdr:ext cx="405111" cy="259045"/>
    <xdr:sp macro="" textlink="">
      <xdr:nvSpPr>
        <xdr:cNvPr id="384" name="【学校施設】&#10;有形固定資産減価償却率最小値テキスト"/>
        <xdr:cNvSpPr txBox="1"/>
      </xdr:nvSpPr>
      <xdr:spPr>
        <a:xfrm>
          <a:off x="16408400" y="1107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a:t>
          </a:r>
          <a:endParaRPr kumimoji="1" lang="ja-JP" altLang="en-US" sz="1000" b="1">
            <a:latin typeface="ＭＳ Ｐゴシック"/>
          </a:endParaRPr>
        </a:p>
      </xdr:txBody>
    </xdr:sp>
    <xdr:clientData/>
  </xdr:oneCellAnchor>
  <xdr:twoCellAnchor>
    <xdr:from>
      <xdr:col>23</xdr:col>
      <xdr:colOff>428625</xdr:colOff>
      <xdr:row>64</xdr:row>
      <xdr:rowOff>99060</xdr:rowOff>
    </xdr:from>
    <xdr:to>
      <xdr:col>23</xdr:col>
      <xdr:colOff>606425</xdr:colOff>
      <xdr:row>64</xdr:row>
      <xdr:rowOff>99060</xdr:rowOff>
    </xdr:to>
    <xdr:cxnSp macro="">
      <xdr:nvCxnSpPr>
        <xdr:cNvPr id="385" name="直線コネクタ 384"/>
        <xdr:cNvCxnSpPr/>
      </xdr:nvCxnSpPr>
      <xdr:spPr>
        <a:xfrm>
          <a:off x="16230600" y="110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133367</xdr:rowOff>
    </xdr:from>
    <xdr:ext cx="405111" cy="259045"/>
    <xdr:sp macro="" textlink="">
      <xdr:nvSpPr>
        <xdr:cNvPr id="386" name="【学校施設】&#10;有形固定資産減価償却率最大値テキスト"/>
        <xdr:cNvSpPr txBox="1"/>
      </xdr:nvSpPr>
      <xdr:spPr>
        <a:xfrm>
          <a:off x="16408400" y="939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a:t>
          </a:r>
          <a:endParaRPr kumimoji="1" lang="ja-JP" altLang="en-US" sz="1000" b="1">
            <a:latin typeface="ＭＳ Ｐゴシック"/>
          </a:endParaRPr>
        </a:p>
      </xdr:txBody>
    </xdr:sp>
    <xdr:clientData/>
  </xdr:oneCellAnchor>
  <xdr:twoCellAnchor>
    <xdr:from>
      <xdr:col>23</xdr:col>
      <xdr:colOff>428625</xdr:colOff>
      <xdr:row>56</xdr:row>
      <xdr:rowOff>15240</xdr:rowOff>
    </xdr:from>
    <xdr:to>
      <xdr:col>23</xdr:col>
      <xdr:colOff>606425</xdr:colOff>
      <xdr:row>56</xdr:row>
      <xdr:rowOff>15240</xdr:rowOff>
    </xdr:to>
    <xdr:cxnSp macro="">
      <xdr:nvCxnSpPr>
        <xdr:cNvPr id="387" name="直線コネクタ 386"/>
        <xdr:cNvCxnSpPr/>
      </xdr:nvCxnSpPr>
      <xdr:spPr>
        <a:xfrm>
          <a:off x="16230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49547</xdr:rowOff>
    </xdr:from>
    <xdr:ext cx="405111" cy="259045"/>
    <xdr:sp macro="" textlink="">
      <xdr:nvSpPr>
        <xdr:cNvPr id="388" name="【学校施設】&#10;有形固定資産減価償却率平均値テキスト"/>
        <xdr:cNvSpPr txBox="1"/>
      </xdr:nvSpPr>
      <xdr:spPr>
        <a:xfrm>
          <a:off x="16408400" y="1033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71120</xdr:rowOff>
    </xdr:from>
    <xdr:to>
      <xdr:col>23</xdr:col>
      <xdr:colOff>568325</xdr:colOff>
      <xdr:row>61</xdr:row>
      <xdr:rowOff>1270</xdr:rowOff>
    </xdr:to>
    <xdr:sp macro="" textlink="">
      <xdr:nvSpPr>
        <xdr:cNvPr id="389" name="フローチャート : 判断 388"/>
        <xdr:cNvSpPr/>
      </xdr:nvSpPr>
      <xdr:spPr>
        <a:xfrm>
          <a:off x="162687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124460</xdr:rowOff>
    </xdr:from>
    <xdr:to>
      <xdr:col>22</xdr:col>
      <xdr:colOff>415925</xdr:colOff>
      <xdr:row>61</xdr:row>
      <xdr:rowOff>54610</xdr:rowOff>
    </xdr:to>
    <xdr:sp macro="" textlink="">
      <xdr:nvSpPr>
        <xdr:cNvPr id="390" name="フローチャート : 判断 389"/>
        <xdr:cNvSpPr/>
      </xdr:nvSpPr>
      <xdr:spPr>
        <a:xfrm>
          <a:off x="15430500" y="104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1" name="テキスト ボックス 3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2" name="テキスト ボックス 3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3" name="テキスト ボックス 3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4" name="テキスト ボックス 3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5" name="テキスト ボックス 3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40640</xdr:rowOff>
    </xdr:from>
    <xdr:to>
      <xdr:col>22</xdr:col>
      <xdr:colOff>415925</xdr:colOff>
      <xdr:row>56</xdr:row>
      <xdr:rowOff>142240</xdr:rowOff>
    </xdr:to>
    <xdr:sp macro="" textlink="">
      <xdr:nvSpPr>
        <xdr:cNvPr id="396" name="円/楕円 395"/>
        <xdr:cNvSpPr/>
      </xdr:nvSpPr>
      <xdr:spPr>
        <a:xfrm>
          <a:off x="15430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45737</xdr:rowOff>
    </xdr:from>
    <xdr:ext cx="405111" cy="259045"/>
    <xdr:sp macro="" textlink="">
      <xdr:nvSpPr>
        <xdr:cNvPr id="397" name="n_1aveValue【学校施設】&#10;有形固定資産減価償却率"/>
        <xdr:cNvSpPr txBox="1"/>
      </xdr:nvSpPr>
      <xdr:spPr>
        <a:xfrm>
          <a:off x="15266043"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158767</xdr:rowOff>
    </xdr:from>
    <xdr:ext cx="405111" cy="259045"/>
    <xdr:sp macro="" textlink="">
      <xdr:nvSpPr>
        <xdr:cNvPr id="398" name="n_1mainValue【学校施設】&#10;有形固定資産減価償却率"/>
        <xdr:cNvSpPr txBox="1"/>
      </xdr:nvSpPr>
      <xdr:spPr>
        <a:xfrm>
          <a:off x="15266043"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9" name="正方形/長方形 3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0" name="正方形/長方形 3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1" name="正方形/長方形 4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2" name="正方形/長方形 4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3" name="正方形/長方形 4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4" name="正方形/長方形 4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5" name="正方形/長方形 4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6" name="正方形/長方形 4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7" name="テキスト ボックス 4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8" name="直線コネクタ 4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9" name="テキスト ボックス 40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0" name="直線コネクタ 40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1" name="テキスト ボックス 41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2" name="直線コネクタ 41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3" name="テキスト ボックス 41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4" name="直線コネクタ 41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5" name="テキスト ボックス 41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1.700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6" name="直線コネクタ 41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7" name="テキスト ボックス 41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8" name="直線コネクタ 41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9" name="テキスト ボックス 41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1.900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0" name="直線コネクタ 4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1" name="テキスト ボックス 4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58</xdr:row>
      <xdr:rowOff>68580</xdr:rowOff>
    </xdr:from>
    <xdr:to>
      <xdr:col>32</xdr:col>
      <xdr:colOff>186689</xdr:colOff>
      <xdr:row>63</xdr:row>
      <xdr:rowOff>95250</xdr:rowOff>
    </xdr:to>
    <xdr:cxnSp macro="">
      <xdr:nvCxnSpPr>
        <xdr:cNvPr id="423" name="直線コネクタ 422"/>
        <xdr:cNvCxnSpPr/>
      </xdr:nvCxnSpPr>
      <xdr:spPr>
        <a:xfrm flipV="1">
          <a:off x="22160864" y="10012680"/>
          <a:ext cx="0" cy="88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424" name="【学校施設】&#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1.540</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425" name="直線コネクタ 424"/>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57</xdr:row>
      <xdr:rowOff>15257</xdr:rowOff>
    </xdr:from>
    <xdr:ext cx="469744" cy="259045"/>
    <xdr:sp macro="" textlink="">
      <xdr:nvSpPr>
        <xdr:cNvPr id="426" name="【学校施設】&#10;一人当たり面積最大値テキスト"/>
        <xdr:cNvSpPr txBox="1"/>
      </xdr:nvSpPr>
      <xdr:spPr>
        <a:xfrm>
          <a:off x="22250400" y="978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a:t>
          </a:r>
          <a:endParaRPr kumimoji="1" lang="ja-JP" altLang="en-US" sz="1000" b="1">
            <a:latin typeface="ＭＳ Ｐゴシック"/>
          </a:endParaRPr>
        </a:p>
      </xdr:txBody>
    </xdr:sp>
    <xdr:clientData/>
  </xdr:oneCellAnchor>
  <xdr:twoCellAnchor>
    <xdr:from>
      <xdr:col>32</xdr:col>
      <xdr:colOff>98425</xdr:colOff>
      <xdr:row>58</xdr:row>
      <xdr:rowOff>68580</xdr:rowOff>
    </xdr:from>
    <xdr:to>
      <xdr:col>32</xdr:col>
      <xdr:colOff>276225</xdr:colOff>
      <xdr:row>58</xdr:row>
      <xdr:rowOff>68580</xdr:rowOff>
    </xdr:to>
    <xdr:cxnSp macro="">
      <xdr:nvCxnSpPr>
        <xdr:cNvPr id="427" name="直線コネクタ 426"/>
        <xdr:cNvCxnSpPr/>
      </xdr:nvCxnSpPr>
      <xdr:spPr>
        <a:xfrm>
          <a:off x="22072600" y="1001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11447</xdr:rowOff>
    </xdr:from>
    <xdr:ext cx="469744" cy="259045"/>
    <xdr:sp macro="" textlink="">
      <xdr:nvSpPr>
        <xdr:cNvPr id="428" name="【学校施設】&#10;一人当たり面積平均値テキスト"/>
        <xdr:cNvSpPr txBox="1"/>
      </xdr:nvSpPr>
      <xdr:spPr>
        <a:xfrm>
          <a:off x="22250400" y="10469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33020</xdr:rowOff>
    </xdr:from>
    <xdr:to>
      <xdr:col>32</xdr:col>
      <xdr:colOff>238125</xdr:colOff>
      <xdr:row>61</xdr:row>
      <xdr:rowOff>134620</xdr:rowOff>
    </xdr:to>
    <xdr:sp macro="" textlink="">
      <xdr:nvSpPr>
        <xdr:cNvPr id="429" name="フローチャート : 判断 428"/>
        <xdr:cNvSpPr/>
      </xdr:nvSpPr>
      <xdr:spPr>
        <a:xfrm>
          <a:off x="22110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56</xdr:row>
      <xdr:rowOff>36830</xdr:rowOff>
    </xdr:from>
    <xdr:to>
      <xdr:col>31</xdr:col>
      <xdr:colOff>85725</xdr:colOff>
      <xdr:row>56</xdr:row>
      <xdr:rowOff>138430</xdr:rowOff>
    </xdr:to>
    <xdr:sp macro="" textlink="">
      <xdr:nvSpPr>
        <xdr:cNvPr id="430" name="フローチャート : 判断 429"/>
        <xdr:cNvSpPr/>
      </xdr:nvSpPr>
      <xdr:spPr>
        <a:xfrm>
          <a:off x="21272500" y="963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1" name="テキスト ボックス 4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2" name="テキスト ボックス 4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3" name="テキスト ボックス 4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4" name="テキスト ボックス 4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5" name="テキスト ボックス 4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13970</xdr:rowOff>
    </xdr:from>
    <xdr:to>
      <xdr:col>31</xdr:col>
      <xdr:colOff>85725</xdr:colOff>
      <xdr:row>55</xdr:row>
      <xdr:rowOff>115570</xdr:rowOff>
    </xdr:to>
    <xdr:sp macro="" textlink="">
      <xdr:nvSpPr>
        <xdr:cNvPr id="436" name="円/楕円 435"/>
        <xdr:cNvSpPr/>
      </xdr:nvSpPr>
      <xdr:spPr>
        <a:xfrm>
          <a:off x="21272500" y="944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129557</xdr:rowOff>
    </xdr:from>
    <xdr:ext cx="469744" cy="259045"/>
    <xdr:sp macro="" textlink="">
      <xdr:nvSpPr>
        <xdr:cNvPr id="437" name="n_1aveValue【学校施設】&#10;一人当たり面積"/>
        <xdr:cNvSpPr txBox="1"/>
      </xdr:nvSpPr>
      <xdr:spPr>
        <a:xfrm>
          <a:off x="21075727" y="973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1.857</a:t>
          </a:r>
          <a:endParaRPr kumimoji="1" lang="ja-JP" altLang="en-US" sz="1000" b="1">
            <a:solidFill>
              <a:srgbClr val="000080"/>
            </a:solidFill>
            <a:latin typeface="ＭＳ Ｐゴシック"/>
          </a:endParaRPr>
        </a:p>
      </xdr:txBody>
    </xdr:sp>
    <xdr:clientData/>
  </xdr:oneCellAnchor>
  <xdr:oneCellAnchor>
    <xdr:from>
      <xdr:col>30</xdr:col>
      <xdr:colOff>473152</xdr:colOff>
      <xdr:row>53</xdr:row>
      <xdr:rowOff>132097</xdr:rowOff>
    </xdr:from>
    <xdr:ext cx="469744" cy="259045"/>
    <xdr:sp macro="" textlink="">
      <xdr:nvSpPr>
        <xdr:cNvPr id="438" name="n_1mainValue【学校施設】&#10;一人当たり面積"/>
        <xdr:cNvSpPr txBox="1"/>
      </xdr:nvSpPr>
      <xdr:spPr>
        <a:xfrm>
          <a:off x="21075727" y="921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9" name="正方形/長方形 4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0" name="正方形/長方形 43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1" name="正方形/長方形 44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2" name="正方形/長方形 44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3" name="正方形/長方形 44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4" name="正方形/長方形 44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5" name="正方形/長方形 44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6" name="正方形/長方形 44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7" name="テキスト ボックス 44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8" name="直線コネクタ 44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9" name="テキスト ボックス 44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50" name="直線コネクタ 44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51" name="テキスト ボックス 45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2" name="直線コネクタ 45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3" name="テキスト ボックス 45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4" name="直線コネクタ 45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5" name="テキスト ボックス 45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6" name="直線コネクタ 45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7" name="テキスト ボックス 45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8" name="直線コネクタ 45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9" name="テキスト ボックス 45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0" name="直線コネクタ 45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1" name="テキスト ボックス 46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83</xdr:row>
      <xdr:rowOff>20955</xdr:rowOff>
    </xdr:from>
    <xdr:to>
      <xdr:col>23</xdr:col>
      <xdr:colOff>516889</xdr:colOff>
      <xdr:row>85</xdr:row>
      <xdr:rowOff>99061</xdr:rowOff>
    </xdr:to>
    <xdr:cxnSp macro="">
      <xdr:nvCxnSpPr>
        <xdr:cNvPr id="463" name="直線コネクタ 462"/>
        <xdr:cNvCxnSpPr/>
      </xdr:nvCxnSpPr>
      <xdr:spPr>
        <a:xfrm flipV="1">
          <a:off x="16318864" y="14251305"/>
          <a:ext cx="0" cy="42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102888</xdr:rowOff>
    </xdr:from>
    <xdr:ext cx="405111" cy="259045"/>
    <xdr:sp macro="" textlink="">
      <xdr:nvSpPr>
        <xdr:cNvPr id="464" name="【児童館】&#10;有形固定資産減価償却率最小値テキスト"/>
        <xdr:cNvSpPr txBox="1"/>
      </xdr:nvSpPr>
      <xdr:spPr>
        <a:xfrm>
          <a:off x="16408400"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23</xdr:col>
      <xdr:colOff>428625</xdr:colOff>
      <xdr:row>85</xdr:row>
      <xdr:rowOff>99061</xdr:rowOff>
    </xdr:from>
    <xdr:to>
      <xdr:col>23</xdr:col>
      <xdr:colOff>606425</xdr:colOff>
      <xdr:row>85</xdr:row>
      <xdr:rowOff>99061</xdr:rowOff>
    </xdr:to>
    <xdr:cxnSp macro="">
      <xdr:nvCxnSpPr>
        <xdr:cNvPr id="465" name="直線コネクタ 464"/>
        <xdr:cNvCxnSpPr/>
      </xdr:nvCxnSpPr>
      <xdr:spPr>
        <a:xfrm>
          <a:off x="16230600" y="1467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139082</xdr:rowOff>
    </xdr:from>
    <xdr:ext cx="405111" cy="259045"/>
    <xdr:sp macro="" textlink="">
      <xdr:nvSpPr>
        <xdr:cNvPr id="466" name="【児童館】&#10;有形固定資産減価償却率最大値テキスト"/>
        <xdr:cNvSpPr txBox="1"/>
      </xdr:nvSpPr>
      <xdr:spPr>
        <a:xfrm>
          <a:off x="16408400"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a:t>
          </a:r>
          <a:endParaRPr kumimoji="1" lang="ja-JP" altLang="en-US" sz="1000" b="1">
            <a:latin typeface="ＭＳ Ｐゴシック"/>
          </a:endParaRPr>
        </a:p>
      </xdr:txBody>
    </xdr:sp>
    <xdr:clientData/>
  </xdr:oneCellAnchor>
  <xdr:twoCellAnchor>
    <xdr:from>
      <xdr:col>23</xdr:col>
      <xdr:colOff>428625</xdr:colOff>
      <xdr:row>83</xdr:row>
      <xdr:rowOff>20955</xdr:rowOff>
    </xdr:from>
    <xdr:to>
      <xdr:col>23</xdr:col>
      <xdr:colOff>606425</xdr:colOff>
      <xdr:row>83</xdr:row>
      <xdr:rowOff>20955</xdr:rowOff>
    </xdr:to>
    <xdr:cxnSp macro="">
      <xdr:nvCxnSpPr>
        <xdr:cNvPr id="467" name="直線コネクタ 466"/>
        <xdr:cNvCxnSpPr/>
      </xdr:nvCxnSpPr>
      <xdr:spPr>
        <a:xfrm>
          <a:off x="16230600" y="1425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87647</xdr:rowOff>
    </xdr:from>
    <xdr:ext cx="405111" cy="259045"/>
    <xdr:sp macro="" textlink="">
      <xdr:nvSpPr>
        <xdr:cNvPr id="468" name="【児童館】&#10;有形固定資産減価償却率平均値テキスト"/>
        <xdr:cNvSpPr txBox="1"/>
      </xdr:nvSpPr>
      <xdr:spPr>
        <a:xfrm>
          <a:off x="16408400" y="14317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109220</xdr:rowOff>
    </xdr:from>
    <xdr:to>
      <xdr:col>23</xdr:col>
      <xdr:colOff>568325</xdr:colOff>
      <xdr:row>84</xdr:row>
      <xdr:rowOff>39370</xdr:rowOff>
    </xdr:to>
    <xdr:sp macro="" textlink="">
      <xdr:nvSpPr>
        <xdr:cNvPr id="469" name="フローチャート : 判断 468"/>
        <xdr:cNvSpPr/>
      </xdr:nvSpPr>
      <xdr:spPr>
        <a:xfrm>
          <a:off x="16268700" y="1433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151130</xdr:rowOff>
    </xdr:from>
    <xdr:to>
      <xdr:col>22</xdr:col>
      <xdr:colOff>415925</xdr:colOff>
      <xdr:row>82</xdr:row>
      <xdr:rowOff>81280</xdr:rowOff>
    </xdr:to>
    <xdr:sp macro="" textlink="">
      <xdr:nvSpPr>
        <xdr:cNvPr id="470" name="フローチャート : 判断 469"/>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1" name="テキスト ボックス 4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2" name="テキスト ボックス 4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3" name="テキスト ボックス 4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4" name="テキスト ボックス 4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5" name="テキスト ボックス 4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82550</xdr:rowOff>
    </xdr:from>
    <xdr:to>
      <xdr:col>22</xdr:col>
      <xdr:colOff>415925</xdr:colOff>
      <xdr:row>78</xdr:row>
      <xdr:rowOff>12700</xdr:rowOff>
    </xdr:to>
    <xdr:sp macro="" textlink="">
      <xdr:nvSpPr>
        <xdr:cNvPr id="476" name="円/楕円 475"/>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72407</xdr:rowOff>
    </xdr:from>
    <xdr:ext cx="405111" cy="259045"/>
    <xdr:sp macro="" textlink="">
      <xdr:nvSpPr>
        <xdr:cNvPr id="477" name="n_1aveValue【児童館】&#10;有形固定資産減価償却率"/>
        <xdr:cNvSpPr txBox="1"/>
      </xdr:nvSpPr>
      <xdr:spPr>
        <a:xfrm>
          <a:off x="15266043"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oneCellAnchor>
    <xdr:from>
      <xdr:col>22</xdr:col>
      <xdr:colOff>117552</xdr:colOff>
      <xdr:row>76</xdr:row>
      <xdr:rowOff>29227</xdr:rowOff>
    </xdr:from>
    <xdr:ext cx="469744" cy="259045"/>
    <xdr:sp macro="" textlink="">
      <xdr:nvSpPr>
        <xdr:cNvPr id="478"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9" name="正方形/長方形 4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0" name="正方形/長方形 4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1" name="正方形/長方形 4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2" name="正方形/長方形 4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3" name="正方形/長方形 4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4" name="正方形/長方形 4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5" name="正方形/長方形 4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6" name="正方形/長方形 4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7" name="テキスト ボックス 4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8" name="直線コネクタ 4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89" name="テキスト ボックス 488"/>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0.003</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90" name="直線コネクタ 48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1" name="テキスト ボックス 49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0.006</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2" name="直線コネクタ 49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3" name="テキスト ボックス 49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0.009</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94" name="直線コネクタ 49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95" name="テキスト ボックス 49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0.012</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96" name="直線コネクタ 49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97" name="テキスト ボックス 49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0.015</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98" name="直線コネクタ 49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99" name="テキスト ボックス 49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0.018</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0" name="直線コネクタ 49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1" name="テキスト ボックス 50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0.021</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2" name="直線コネクタ 5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3" name="テキスト ボックス 5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0.024</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125186</xdr:rowOff>
    </xdr:from>
    <xdr:to>
      <xdr:col>32</xdr:col>
      <xdr:colOff>186689</xdr:colOff>
      <xdr:row>85</xdr:row>
      <xdr:rowOff>122464</xdr:rowOff>
    </xdr:to>
    <xdr:cxnSp macro="">
      <xdr:nvCxnSpPr>
        <xdr:cNvPr id="505" name="直線コネクタ 504"/>
        <xdr:cNvCxnSpPr/>
      </xdr:nvCxnSpPr>
      <xdr:spPr>
        <a:xfrm flipV="1">
          <a:off x="22160864" y="13498286"/>
          <a:ext cx="0" cy="1197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126291</xdr:rowOff>
    </xdr:from>
    <xdr:ext cx="469744" cy="259045"/>
    <xdr:sp macro="" textlink="">
      <xdr:nvSpPr>
        <xdr:cNvPr id="506" name="【児童館】&#10;一人当たり面積最小値テキスト"/>
        <xdr:cNvSpPr txBox="1"/>
      </xdr:nvSpPr>
      <xdr:spPr>
        <a:xfrm>
          <a:off x="22250400" y="1469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85</xdr:row>
      <xdr:rowOff>122464</xdr:rowOff>
    </xdr:from>
    <xdr:to>
      <xdr:col>32</xdr:col>
      <xdr:colOff>276225</xdr:colOff>
      <xdr:row>85</xdr:row>
      <xdr:rowOff>122464</xdr:rowOff>
    </xdr:to>
    <xdr:cxnSp macro="">
      <xdr:nvCxnSpPr>
        <xdr:cNvPr id="507" name="直線コネクタ 506"/>
        <xdr:cNvCxnSpPr/>
      </xdr:nvCxnSpPr>
      <xdr:spPr>
        <a:xfrm>
          <a:off x="22072600" y="1469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71863</xdr:rowOff>
    </xdr:from>
    <xdr:ext cx="469744" cy="259045"/>
    <xdr:sp macro="" textlink="">
      <xdr:nvSpPr>
        <xdr:cNvPr id="508" name="【児童館】&#10;一人当たり面積最大値テキスト"/>
        <xdr:cNvSpPr txBox="1"/>
      </xdr:nvSpPr>
      <xdr:spPr>
        <a:xfrm>
          <a:off x="22250400" y="1327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32</xdr:col>
      <xdr:colOff>98425</xdr:colOff>
      <xdr:row>78</xdr:row>
      <xdr:rowOff>125186</xdr:rowOff>
    </xdr:from>
    <xdr:to>
      <xdr:col>32</xdr:col>
      <xdr:colOff>276225</xdr:colOff>
      <xdr:row>78</xdr:row>
      <xdr:rowOff>125186</xdr:rowOff>
    </xdr:to>
    <xdr:cxnSp macro="">
      <xdr:nvCxnSpPr>
        <xdr:cNvPr id="509" name="直線コネクタ 508"/>
        <xdr:cNvCxnSpPr/>
      </xdr:nvCxnSpPr>
      <xdr:spPr>
        <a:xfrm>
          <a:off x="22072600" y="1349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82748</xdr:rowOff>
    </xdr:from>
    <xdr:ext cx="469744" cy="259045"/>
    <xdr:sp macro="" textlink="">
      <xdr:nvSpPr>
        <xdr:cNvPr id="510" name="【児童館】&#10;一人当たり面積平均値テキスト"/>
        <xdr:cNvSpPr txBox="1"/>
      </xdr:nvSpPr>
      <xdr:spPr>
        <a:xfrm>
          <a:off x="22250400" y="13970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0.014</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104321</xdr:rowOff>
    </xdr:from>
    <xdr:to>
      <xdr:col>32</xdr:col>
      <xdr:colOff>238125</xdr:colOff>
      <xdr:row>82</xdr:row>
      <xdr:rowOff>34471</xdr:rowOff>
    </xdr:to>
    <xdr:sp macro="" textlink="">
      <xdr:nvSpPr>
        <xdr:cNvPr id="511" name="フローチャート : 判断 510"/>
        <xdr:cNvSpPr/>
      </xdr:nvSpPr>
      <xdr:spPr>
        <a:xfrm>
          <a:off x="22110700" y="1399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79</xdr:row>
      <xdr:rowOff>11793</xdr:rowOff>
    </xdr:from>
    <xdr:to>
      <xdr:col>31</xdr:col>
      <xdr:colOff>85725</xdr:colOff>
      <xdr:row>79</xdr:row>
      <xdr:rowOff>113393</xdr:rowOff>
    </xdr:to>
    <xdr:sp macro="" textlink="">
      <xdr:nvSpPr>
        <xdr:cNvPr id="512" name="フローチャート : 判断 511"/>
        <xdr:cNvSpPr/>
      </xdr:nvSpPr>
      <xdr:spPr>
        <a:xfrm>
          <a:off x="21272500" y="1355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3" name="テキスト ボックス 5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4" name="テキスト ボックス 5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5" name="テキスト ボックス 5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6" name="テキスト ボックス 5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7" name="テキスト ボックス 5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9071</xdr:rowOff>
    </xdr:from>
    <xdr:to>
      <xdr:col>31</xdr:col>
      <xdr:colOff>85725</xdr:colOff>
      <xdr:row>86</xdr:row>
      <xdr:rowOff>110671</xdr:rowOff>
    </xdr:to>
    <xdr:sp macro="" textlink="">
      <xdr:nvSpPr>
        <xdr:cNvPr id="518" name="円/楕円 517"/>
        <xdr:cNvSpPr/>
      </xdr:nvSpPr>
      <xdr:spPr>
        <a:xfrm>
          <a:off x="21272500" y="147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129920</xdr:rowOff>
    </xdr:from>
    <xdr:ext cx="469744" cy="259045"/>
    <xdr:sp macro="" textlink="">
      <xdr:nvSpPr>
        <xdr:cNvPr id="519" name="n_1aveValue【児童館】&#10;一人当たり面積"/>
        <xdr:cNvSpPr txBox="1"/>
      </xdr:nvSpPr>
      <xdr:spPr>
        <a:xfrm>
          <a:off x="21075727" y="1333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101798</xdr:rowOff>
    </xdr:from>
    <xdr:ext cx="469744" cy="259045"/>
    <xdr:sp macro="" textlink="">
      <xdr:nvSpPr>
        <xdr:cNvPr id="520" name="n_1mainValue【児童館】&#10;一人当たり面積"/>
        <xdr:cNvSpPr txBox="1"/>
      </xdr:nvSpPr>
      <xdr:spPr>
        <a:xfrm>
          <a:off x="21075727" y="1484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1" name="正方形/長方形 5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2" name="正方形/長方形 5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3" name="正方形/長方形 5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4" name="正方形/長方形 5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5" name="正方形/長方形 5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6" name="正方形/長方形 5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7" name="正方形/長方形 5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8" name="正方形/長方形 5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9" name="テキスト ボックス 5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0" name="直線コネクタ 5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1" name="テキスト ボックス 53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32" name="直線コネクタ 53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33" name="テキスト ボックス 53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4" name="直線コネクタ 53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5" name="テキスト ボックス 53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6" name="直線コネクタ 53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7" name="テキスト ボックス 53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8" name="直線コネクタ 53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39" name="テキスト ボックス 53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0" name="直線コネクタ 53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41" name="テキスト ボックス 54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2" name="直線コネクタ 5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43" name="テキスト ボックス 54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0</xdr:rowOff>
    </xdr:from>
    <xdr:to>
      <xdr:col>23</xdr:col>
      <xdr:colOff>516889</xdr:colOff>
      <xdr:row>107</xdr:row>
      <xdr:rowOff>114300</xdr:rowOff>
    </xdr:to>
    <xdr:cxnSp macro="">
      <xdr:nvCxnSpPr>
        <xdr:cNvPr id="545" name="直線コネクタ 544"/>
        <xdr:cNvCxnSpPr/>
      </xdr:nvCxnSpPr>
      <xdr:spPr>
        <a:xfrm flipV="1">
          <a:off x="16318864" y="171450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118127</xdr:rowOff>
    </xdr:from>
    <xdr:ext cx="405111" cy="259045"/>
    <xdr:sp macro="" textlink="">
      <xdr:nvSpPr>
        <xdr:cNvPr id="546" name="【公民館】&#10;有形固定資産減価償却率最小値テキスト"/>
        <xdr:cNvSpPr txBox="1"/>
      </xdr:nvSpPr>
      <xdr:spPr>
        <a:xfrm>
          <a:off x="16408400"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49.1</a:t>
          </a:r>
          <a:endParaRPr kumimoji="1" lang="ja-JP" altLang="en-US" sz="1000" b="1">
            <a:latin typeface="ＭＳ Ｐゴシック"/>
          </a:endParaRPr>
        </a:p>
      </xdr:txBody>
    </xdr:sp>
    <xdr:clientData/>
  </xdr:oneCellAnchor>
  <xdr:twoCellAnchor>
    <xdr:from>
      <xdr:col>23</xdr:col>
      <xdr:colOff>428625</xdr:colOff>
      <xdr:row>107</xdr:row>
      <xdr:rowOff>114300</xdr:rowOff>
    </xdr:from>
    <xdr:to>
      <xdr:col>23</xdr:col>
      <xdr:colOff>606425</xdr:colOff>
      <xdr:row>107</xdr:row>
      <xdr:rowOff>114300</xdr:rowOff>
    </xdr:to>
    <xdr:cxnSp macro="">
      <xdr:nvCxnSpPr>
        <xdr:cNvPr id="547" name="直線コネクタ 546"/>
        <xdr:cNvCxnSpPr/>
      </xdr:nvCxnSpPr>
      <xdr:spPr>
        <a:xfrm>
          <a:off x="16230600" y="184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118127</xdr:rowOff>
    </xdr:from>
    <xdr:ext cx="405111" cy="259045"/>
    <xdr:sp macro="" textlink="">
      <xdr:nvSpPr>
        <xdr:cNvPr id="548" name="【公民館】&#10;有形固定資産減価償却率最大値テキスト"/>
        <xdr:cNvSpPr txBox="1"/>
      </xdr:nvSpPr>
      <xdr:spPr>
        <a:xfrm>
          <a:off x="16408400" y="1692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23</xdr:col>
      <xdr:colOff>428625</xdr:colOff>
      <xdr:row>100</xdr:row>
      <xdr:rowOff>0</xdr:rowOff>
    </xdr:from>
    <xdr:to>
      <xdr:col>23</xdr:col>
      <xdr:colOff>606425</xdr:colOff>
      <xdr:row>100</xdr:row>
      <xdr:rowOff>0</xdr:rowOff>
    </xdr:to>
    <xdr:cxnSp macro="">
      <xdr:nvCxnSpPr>
        <xdr:cNvPr id="549" name="直線コネクタ 54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156227</xdr:rowOff>
    </xdr:from>
    <xdr:ext cx="405111" cy="259045"/>
    <xdr:sp macro="" textlink="">
      <xdr:nvSpPr>
        <xdr:cNvPr id="550" name="【公民館】&#10;有形固定資産減価償却率平均値テキスト"/>
        <xdr:cNvSpPr txBox="1"/>
      </xdr:nvSpPr>
      <xdr:spPr>
        <a:xfrm>
          <a:off x="16408400" y="17987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6350</xdr:rowOff>
    </xdr:from>
    <xdr:to>
      <xdr:col>23</xdr:col>
      <xdr:colOff>568325</xdr:colOff>
      <xdr:row>105</xdr:row>
      <xdr:rowOff>107950</xdr:rowOff>
    </xdr:to>
    <xdr:sp macro="" textlink="">
      <xdr:nvSpPr>
        <xdr:cNvPr id="551" name="フローチャート : 判断 550"/>
        <xdr:cNvSpPr/>
      </xdr:nvSpPr>
      <xdr:spPr>
        <a:xfrm>
          <a:off x="16268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6350</xdr:rowOff>
    </xdr:from>
    <xdr:to>
      <xdr:col>22</xdr:col>
      <xdr:colOff>415925</xdr:colOff>
      <xdr:row>105</xdr:row>
      <xdr:rowOff>107950</xdr:rowOff>
    </xdr:to>
    <xdr:sp macro="" textlink="">
      <xdr:nvSpPr>
        <xdr:cNvPr id="552" name="フローチャート : 判断 551"/>
        <xdr:cNvSpPr/>
      </xdr:nvSpPr>
      <xdr:spPr>
        <a:xfrm>
          <a:off x="15430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3" name="テキスト ボックス 5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4" name="テキスト ボックス 5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5" name="テキスト ボックス 5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6" name="テキスト ボックス 5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7" name="テキスト ボックス 5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63500</xdr:rowOff>
    </xdr:from>
    <xdr:to>
      <xdr:col>22</xdr:col>
      <xdr:colOff>415925</xdr:colOff>
      <xdr:row>106</xdr:row>
      <xdr:rowOff>165100</xdr:rowOff>
    </xdr:to>
    <xdr:sp macro="" textlink="">
      <xdr:nvSpPr>
        <xdr:cNvPr id="558" name="円/楕円 557"/>
        <xdr:cNvSpPr/>
      </xdr:nvSpPr>
      <xdr:spPr>
        <a:xfrm>
          <a:off x="15430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124477</xdr:rowOff>
    </xdr:from>
    <xdr:ext cx="405111" cy="259045"/>
    <xdr:sp macro="" textlink="">
      <xdr:nvSpPr>
        <xdr:cNvPr id="559" name="n_1aveValue【公民館】&#10;有形固定資産減価償却率"/>
        <xdr:cNvSpPr txBox="1"/>
      </xdr:nvSpPr>
      <xdr:spPr>
        <a:xfrm>
          <a:off x="15266043" y="1778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156227</xdr:rowOff>
    </xdr:from>
    <xdr:ext cx="405111" cy="259045"/>
    <xdr:sp macro="" textlink="">
      <xdr:nvSpPr>
        <xdr:cNvPr id="560" name="n_1mainValue【公民館】&#10;有形固定資産減価償却率"/>
        <xdr:cNvSpPr txBox="1"/>
      </xdr:nvSpPr>
      <xdr:spPr>
        <a:xfrm>
          <a:off x="15266043"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1" name="正方形/長方形 5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2" name="正方形/長方形 5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3" name="正方形/長方形 5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4" name="正方形/長方形 5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5" name="正方形/長方形 5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6" name="正方形/長方形 5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7" name="正方形/長方形 5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8" name="正方形/長方形 5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9" name="テキスト ボックス 5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0" name="直線コネクタ 5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1" name="テキスト ボックス 57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72" name="直線コネクタ 57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3" name="テキスト ボックス 57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4" name="直線コネクタ 57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5" name="テキスト ボックス 57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6" name="直線コネクタ 57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7" name="テキスト ボックス 57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8" name="直線コネクタ 57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9" name="テキスト ボックス 57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0" name="直線コネクタ 57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1" name="テキスト ボックス 58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2" name="直線コネクタ 5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3" name="テキスト ボックス 5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0.270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69850</xdr:rowOff>
    </xdr:from>
    <xdr:to>
      <xdr:col>32</xdr:col>
      <xdr:colOff>186689</xdr:colOff>
      <xdr:row>108</xdr:row>
      <xdr:rowOff>76200</xdr:rowOff>
    </xdr:to>
    <xdr:cxnSp macro="">
      <xdr:nvCxnSpPr>
        <xdr:cNvPr id="585" name="直線コネクタ 584"/>
        <xdr:cNvCxnSpPr/>
      </xdr:nvCxnSpPr>
      <xdr:spPr>
        <a:xfrm flipV="1">
          <a:off x="22160864" y="170434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80027</xdr:rowOff>
    </xdr:from>
    <xdr:ext cx="469744" cy="259045"/>
    <xdr:sp macro="" textlink="">
      <xdr:nvSpPr>
        <xdr:cNvPr id="586" name="【公民館】&#10;一人当たり面積最小値テキスト"/>
        <xdr:cNvSpPr txBox="1"/>
      </xdr:nvSpPr>
      <xdr:spPr>
        <a:xfrm>
          <a:off x="222504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0.126</a:t>
          </a:r>
          <a:endParaRPr kumimoji="1" lang="ja-JP" altLang="en-US" sz="1000" b="1">
            <a:latin typeface="ＭＳ Ｐゴシック"/>
          </a:endParaRPr>
        </a:p>
      </xdr:txBody>
    </xdr:sp>
    <xdr:clientData/>
  </xdr:oneCellAnchor>
  <xdr:twoCellAnchor>
    <xdr:from>
      <xdr:col>32</xdr:col>
      <xdr:colOff>98425</xdr:colOff>
      <xdr:row>108</xdr:row>
      <xdr:rowOff>76200</xdr:rowOff>
    </xdr:from>
    <xdr:to>
      <xdr:col>32</xdr:col>
      <xdr:colOff>276225</xdr:colOff>
      <xdr:row>108</xdr:row>
      <xdr:rowOff>76200</xdr:rowOff>
    </xdr:to>
    <xdr:cxnSp macro="">
      <xdr:nvCxnSpPr>
        <xdr:cNvPr id="587" name="直線コネクタ 586"/>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16527</xdr:rowOff>
    </xdr:from>
    <xdr:ext cx="469744" cy="259045"/>
    <xdr:sp macro="" textlink="">
      <xdr:nvSpPr>
        <xdr:cNvPr id="588" name="【公民館】&#10;一人当たり面積最大値テキスト"/>
        <xdr:cNvSpPr txBox="1"/>
      </xdr:nvSpPr>
      <xdr:spPr>
        <a:xfrm>
          <a:off x="22250400" y="1681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0.248</a:t>
          </a:r>
          <a:endParaRPr kumimoji="1" lang="ja-JP" altLang="en-US" sz="1000" b="1">
            <a:latin typeface="ＭＳ Ｐゴシック"/>
          </a:endParaRPr>
        </a:p>
      </xdr:txBody>
    </xdr:sp>
    <xdr:clientData/>
  </xdr:oneCellAnchor>
  <xdr:twoCellAnchor>
    <xdr:from>
      <xdr:col>32</xdr:col>
      <xdr:colOff>98425</xdr:colOff>
      <xdr:row>99</xdr:row>
      <xdr:rowOff>69850</xdr:rowOff>
    </xdr:from>
    <xdr:to>
      <xdr:col>32</xdr:col>
      <xdr:colOff>276225</xdr:colOff>
      <xdr:row>99</xdr:row>
      <xdr:rowOff>69850</xdr:rowOff>
    </xdr:to>
    <xdr:cxnSp macro="">
      <xdr:nvCxnSpPr>
        <xdr:cNvPr id="589" name="直線コネクタ 588"/>
        <xdr:cNvCxnSpPr/>
      </xdr:nvCxnSpPr>
      <xdr:spPr>
        <a:xfrm>
          <a:off x="22072600" y="1704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67327</xdr:rowOff>
    </xdr:from>
    <xdr:ext cx="469744" cy="259045"/>
    <xdr:sp macro="" textlink="">
      <xdr:nvSpPr>
        <xdr:cNvPr id="590" name="【公民館】&#10;一人当たり面積平均値テキスト"/>
        <xdr:cNvSpPr txBox="1"/>
      </xdr:nvSpPr>
      <xdr:spPr>
        <a:xfrm>
          <a:off x="22250400" y="1789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0.175</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88900</xdr:rowOff>
    </xdr:from>
    <xdr:to>
      <xdr:col>32</xdr:col>
      <xdr:colOff>238125</xdr:colOff>
      <xdr:row>105</xdr:row>
      <xdr:rowOff>19050</xdr:rowOff>
    </xdr:to>
    <xdr:sp macro="" textlink="">
      <xdr:nvSpPr>
        <xdr:cNvPr id="591" name="フローチャート : 判断 590"/>
        <xdr:cNvSpPr/>
      </xdr:nvSpPr>
      <xdr:spPr>
        <a:xfrm>
          <a:off x="22110700" y="179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101600</xdr:rowOff>
    </xdr:from>
    <xdr:to>
      <xdr:col>31</xdr:col>
      <xdr:colOff>85725</xdr:colOff>
      <xdr:row>105</xdr:row>
      <xdr:rowOff>31750</xdr:rowOff>
    </xdr:to>
    <xdr:sp macro="" textlink="">
      <xdr:nvSpPr>
        <xdr:cNvPr id="592" name="フローチャート : 判断 591"/>
        <xdr:cNvSpPr/>
      </xdr:nvSpPr>
      <xdr:spPr>
        <a:xfrm>
          <a:off x="21272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3" name="テキスト ボックス 5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4" name="テキスト ボックス 5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5" name="テキスト ボックス 5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6" name="テキスト ボックス 5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7" name="テキスト ボックス 5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31750</xdr:rowOff>
    </xdr:from>
    <xdr:to>
      <xdr:col>31</xdr:col>
      <xdr:colOff>85725</xdr:colOff>
      <xdr:row>105</xdr:row>
      <xdr:rowOff>133350</xdr:rowOff>
    </xdr:to>
    <xdr:sp macro="" textlink="">
      <xdr:nvSpPr>
        <xdr:cNvPr id="598" name="円/楕円 597"/>
        <xdr:cNvSpPr/>
      </xdr:nvSpPr>
      <xdr:spPr>
        <a:xfrm>
          <a:off x="21272500" y="180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48277</xdr:rowOff>
    </xdr:from>
    <xdr:ext cx="469744" cy="259045"/>
    <xdr:sp macro="" textlink="">
      <xdr:nvSpPr>
        <xdr:cNvPr id="599" name="n_1aveValue【公民館】&#10;一人当たり面積"/>
        <xdr:cNvSpPr txBox="1"/>
      </xdr:nvSpPr>
      <xdr:spPr>
        <a:xfrm>
          <a:off x="210757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0.174</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124477</xdr:rowOff>
    </xdr:from>
    <xdr:ext cx="469744" cy="259045"/>
    <xdr:sp macro="" textlink="">
      <xdr:nvSpPr>
        <xdr:cNvPr id="600" name="n_1mainValue【公民館】&#10;一人当たり面積"/>
        <xdr:cNvSpPr txBox="1"/>
      </xdr:nvSpPr>
      <xdr:spPr>
        <a:xfrm>
          <a:off x="21075727" y="181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1" name="正方形/長方形 6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2" name="正方形/長方形 6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3" name="テキスト ボックス 6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財務書類作成中</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栃木県真岡市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81,057
77,880
167.34
36,143,588
34,397,248
1,427,526
17,648,131
24,073,778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37</xdr:row>
      <xdr:rowOff>118110</xdr:rowOff>
    </xdr:from>
    <xdr:to>
      <xdr:col>6</xdr:col>
      <xdr:colOff>510540</xdr:colOff>
      <xdr:row>41</xdr:row>
      <xdr:rowOff>57150</xdr:rowOff>
    </xdr:to>
    <xdr:cxnSp macro="">
      <xdr:nvCxnSpPr>
        <xdr:cNvPr id="57" name="直線コネクタ 56"/>
        <xdr:cNvCxnSpPr/>
      </xdr:nvCxnSpPr>
      <xdr:spPr>
        <a:xfrm flipV="1">
          <a:off x="4634865" y="6461760"/>
          <a:ext cx="0" cy="624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60977</xdr:rowOff>
    </xdr:from>
    <xdr:ext cx="405111" cy="259045"/>
    <xdr:sp macro="" textlink="">
      <xdr:nvSpPr>
        <xdr:cNvPr id="58" name="【図書館】&#10;有形固定資産減価償却率最小値テキスト"/>
        <xdr:cNvSpPr txBox="1"/>
      </xdr:nvSpPr>
      <xdr:spPr>
        <a:xfrm>
          <a:off x="47244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422275</xdr:colOff>
      <xdr:row>41</xdr:row>
      <xdr:rowOff>57150</xdr:rowOff>
    </xdr:from>
    <xdr:to>
      <xdr:col>6</xdr:col>
      <xdr:colOff>600075</xdr:colOff>
      <xdr:row>41</xdr:row>
      <xdr:rowOff>57150</xdr:rowOff>
    </xdr:to>
    <xdr:cxnSp macro="">
      <xdr:nvCxnSpPr>
        <xdr:cNvPr id="59" name="直線コネクタ 58"/>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64787</xdr:rowOff>
    </xdr:from>
    <xdr:ext cx="405111" cy="259045"/>
    <xdr:sp macro="" textlink="">
      <xdr:nvSpPr>
        <xdr:cNvPr id="60" name="【図書館】&#10;有形固定資産減価償却率最大値テキスト"/>
        <xdr:cNvSpPr txBox="1"/>
      </xdr:nvSpPr>
      <xdr:spPr>
        <a:xfrm>
          <a:off x="4724400" y="6236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a:t>
          </a:r>
          <a:endParaRPr kumimoji="1" lang="ja-JP" altLang="en-US" sz="1000" b="1">
            <a:latin typeface="ＭＳ Ｐゴシック"/>
          </a:endParaRPr>
        </a:p>
      </xdr:txBody>
    </xdr:sp>
    <xdr:clientData/>
  </xdr:oneCellAnchor>
  <xdr:twoCellAnchor>
    <xdr:from>
      <xdr:col>6</xdr:col>
      <xdr:colOff>422275</xdr:colOff>
      <xdr:row>37</xdr:row>
      <xdr:rowOff>118110</xdr:rowOff>
    </xdr:from>
    <xdr:to>
      <xdr:col>6</xdr:col>
      <xdr:colOff>600075</xdr:colOff>
      <xdr:row>37</xdr:row>
      <xdr:rowOff>118110</xdr:rowOff>
    </xdr:to>
    <xdr:cxnSp macro="">
      <xdr:nvCxnSpPr>
        <xdr:cNvPr id="61" name="直線コネクタ 60"/>
        <xdr:cNvCxnSpPr/>
      </xdr:nvCxnSpPr>
      <xdr:spPr>
        <a:xfrm>
          <a:off x="4546600" y="6461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41927</xdr:rowOff>
    </xdr:from>
    <xdr:ext cx="405111" cy="259045"/>
    <xdr:sp macro="" textlink="">
      <xdr:nvSpPr>
        <xdr:cNvPr id="62" name="【図書館】&#10;有形固定資産減価償却率平均値テキスト"/>
        <xdr:cNvSpPr txBox="1"/>
      </xdr:nvSpPr>
      <xdr:spPr>
        <a:xfrm>
          <a:off x="4724400" y="6899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63500</xdr:rowOff>
    </xdr:from>
    <xdr:to>
      <xdr:col>6</xdr:col>
      <xdr:colOff>561975</xdr:colOff>
      <xdr:row>40</xdr:row>
      <xdr:rowOff>165100</xdr:rowOff>
    </xdr:to>
    <xdr:sp macro="" textlink="">
      <xdr:nvSpPr>
        <xdr:cNvPr id="63" name="フローチャート : 判断 62"/>
        <xdr:cNvSpPr/>
      </xdr:nvSpPr>
      <xdr:spPr>
        <a:xfrm>
          <a:off x="45847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147320</xdr:rowOff>
    </xdr:from>
    <xdr:to>
      <xdr:col>5</xdr:col>
      <xdr:colOff>409575</xdr:colOff>
      <xdr:row>39</xdr:row>
      <xdr:rowOff>77470</xdr:rowOff>
    </xdr:to>
    <xdr:sp macro="" textlink="">
      <xdr:nvSpPr>
        <xdr:cNvPr id="64" name="フローチャート : 判断 63"/>
        <xdr:cNvSpPr/>
      </xdr:nvSpPr>
      <xdr:spPr>
        <a:xfrm>
          <a:off x="37465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68597</xdr:rowOff>
    </xdr:from>
    <xdr:ext cx="405111" cy="259045"/>
    <xdr:sp macro="" textlink="">
      <xdr:nvSpPr>
        <xdr:cNvPr id="65" name="n_1aveValue【図書館】&#10;有形固定資産減価償却率"/>
        <xdr:cNvSpPr txBox="1"/>
      </xdr:nvSpPr>
      <xdr:spPr>
        <a:xfrm>
          <a:off x="3582043"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52070</xdr:rowOff>
    </xdr:from>
    <xdr:to>
      <xdr:col>5</xdr:col>
      <xdr:colOff>409575</xdr:colOff>
      <xdr:row>33</xdr:row>
      <xdr:rowOff>153670</xdr:rowOff>
    </xdr:to>
    <xdr:sp macro="" textlink="">
      <xdr:nvSpPr>
        <xdr:cNvPr id="71" name="円/楕円 70"/>
        <xdr:cNvSpPr/>
      </xdr:nvSpPr>
      <xdr:spPr>
        <a:xfrm>
          <a:off x="3746500" y="570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31</xdr:row>
      <xdr:rowOff>170197</xdr:rowOff>
    </xdr:from>
    <xdr:ext cx="405111" cy="259045"/>
    <xdr:sp macro="" textlink="">
      <xdr:nvSpPr>
        <xdr:cNvPr id="72" name="n_1mainValue【図書館】&#10;有形固定資産減価償却率"/>
        <xdr:cNvSpPr txBox="1"/>
      </xdr:nvSpPr>
      <xdr:spPr>
        <a:xfrm>
          <a:off x="3582043" y="54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152400</xdr:rowOff>
    </xdr:from>
    <xdr:to>
      <xdr:col>15</xdr:col>
      <xdr:colOff>180340</xdr:colOff>
      <xdr:row>41</xdr:row>
      <xdr:rowOff>57150</xdr:rowOff>
    </xdr:to>
    <xdr:cxnSp macro="">
      <xdr:nvCxnSpPr>
        <xdr:cNvPr id="97" name="直線コネクタ 96"/>
        <xdr:cNvCxnSpPr/>
      </xdr:nvCxnSpPr>
      <xdr:spPr>
        <a:xfrm flipV="1">
          <a:off x="10476865" y="58102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60977</xdr:rowOff>
    </xdr:from>
    <xdr:ext cx="469744" cy="259045"/>
    <xdr:sp macro="" textlink="">
      <xdr:nvSpPr>
        <xdr:cNvPr id="98" name="【図書館】&#10;一人当たり面積最小値テキスト"/>
        <xdr:cNvSpPr txBox="1"/>
      </xdr:nvSpPr>
      <xdr:spPr>
        <a:xfrm>
          <a:off x="10566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15</xdr:col>
      <xdr:colOff>92075</xdr:colOff>
      <xdr:row>41</xdr:row>
      <xdr:rowOff>57150</xdr:rowOff>
    </xdr:from>
    <xdr:to>
      <xdr:col>15</xdr:col>
      <xdr:colOff>269875</xdr:colOff>
      <xdr:row>41</xdr:row>
      <xdr:rowOff>57150</xdr:rowOff>
    </xdr:to>
    <xdr:cxnSp macro="">
      <xdr:nvCxnSpPr>
        <xdr:cNvPr id="99" name="直線コネクタ 98"/>
        <xdr:cNvCxnSpPr/>
      </xdr:nvCxnSpPr>
      <xdr:spPr>
        <a:xfrm>
          <a:off x="10388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99077</xdr:rowOff>
    </xdr:from>
    <xdr:ext cx="469744" cy="259045"/>
    <xdr:sp macro="" textlink="">
      <xdr:nvSpPr>
        <xdr:cNvPr id="100" name="【図書館】&#10;一人当たり面積最大値テキスト"/>
        <xdr:cNvSpPr txBox="1"/>
      </xdr:nvSpPr>
      <xdr:spPr>
        <a:xfrm>
          <a:off x="10566400" y="558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0.095</a:t>
          </a:r>
          <a:endParaRPr kumimoji="1" lang="ja-JP" altLang="en-US" sz="1000" b="1">
            <a:latin typeface="ＭＳ Ｐゴシック"/>
          </a:endParaRPr>
        </a:p>
      </xdr:txBody>
    </xdr:sp>
    <xdr:clientData/>
  </xdr:oneCellAnchor>
  <xdr:twoCellAnchor>
    <xdr:from>
      <xdr:col>15</xdr:col>
      <xdr:colOff>92075</xdr:colOff>
      <xdr:row>33</xdr:row>
      <xdr:rowOff>152400</xdr:rowOff>
    </xdr:from>
    <xdr:to>
      <xdr:col>15</xdr:col>
      <xdr:colOff>269875</xdr:colOff>
      <xdr:row>33</xdr:row>
      <xdr:rowOff>152400</xdr:rowOff>
    </xdr:to>
    <xdr:cxnSp macro="">
      <xdr:nvCxnSpPr>
        <xdr:cNvPr id="101" name="直線コネクタ 100"/>
        <xdr:cNvCxnSpPr/>
      </xdr:nvCxnSpPr>
      <xdr:spPr>
        <a:xfrm>
          <a:off x="10388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156227</xdr:rowOff>
    </xdr:from>
    <xdr:ext cx="469744" cy="259045"/>
    <xdr:sp macro="" textlink="">
      <xdr:nvSpPr>
        <xdr:cNvPr id="102" name="【図書館】&#10;一人当たり面積平均値テキスト"/>
        <xdr:cNvSpPr txBox="1"/>
      </xdr:nvSpPr>
      <xdr:spPr>
        <a:xfrm>
          <a:off x="10566400" y="6499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6350</xdr:rowOff>
    </xdr:from>
    <xdr:to>
      <xdr:col>15</xdr:col>
      <xdr:colOff>231775</xdr:colOff>
      <xdr:row>38</xdr:row>
      <xdr:rowOff>107950</xdr:rowOff>
    </xdr:to>
    <xdr:sp macro="" textlink="">
      <xdr:nvSpPr>
        <xdr:cNvPr id="103" name="フローチャート : 判断 102"/>
        <xdr:cNvSpPr/>
      </xdr:nvSpPr>
      <xdr:spPr>
        <a:xfrm>
          <a:off x="10426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63500</xdr:rowOff>
    </xdr:from>
    <xdr:to>
      <xdr:col>14</xdr:col>
      <xdr:colOff>79375</xdr:colOff>
      <xdr:row>39</xdr:row>
      <xdr:rowOff>165100</xdr:rowOff>
    </xdr:to>
    <xdr:sp macro="" textlink="">
      <xdr:nvSpPr>
        <xdr:cNvPr id="104" name="フローチャート : 判断 103"/>
        <xdr:cNvSpPr/>
      </xdr:nvSpPr>
      <xdr:spPr>
        <a:xfrm>
          <a:off x="9588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10177</xdr:rowOff>
    </xdr:from>
    <xdr:ext cx="469744" cy="259045"/>
    <xdr:sp macro="" textlink="">
      <xdr:nvSpPr>
        <xdr:cNvPr id="105" name="n_1aveValue【図書館】&#10;一人当たり面積"/>
        <xdr:cNvSpPr txBox="1"/>
      </xdr:nvSpPr>
      <xdr:spPr>
        <a:xfrm>
          <a:off x="93917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0.043</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120650</xdr:rowOff>
    </xdr:from>
    <xdr:to>
      <xdr:col>14</xdr:col>
      <xdr:colOff>79375</xdr:colOff>
      <xdr:row>40</xdr:row>
      <xdr:rowOff>50800</xdr:rowOff>
    </xdr:to>
    <xdr:sp macro="" textlink="">
      <xdr:nvSpPr>
        <xdr:cNvPr id="111" name="円/楕円 110"/>
        <xdr:cNvSpPr/>
      </xdr:nvSpPr>
      <xdr:spPr>
        <a:xfrm>
          <a:off x="9588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41927</xdr:rowOff>
    </xdr:from>
    <xdr:ext cx="469744" cy="259045"/>
    <xdr:sp macro="" textlink="">
      <xdr:nvSpPr>
        <xdr:cNvPr id="112" name="n_1mainValue【図書館】&#10;一人当たり面積"/>
        <xdr:cNvSpPr txBox="1"/>
      </xdr:nvSpPr>
      <xdr:spPr>
        <a:xfrm>
          <a:off x="93917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4" name="直線コネクタ 12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5" name="テキスト ボックス 12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6" name="直線コネクタ 12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7" name="テキスト ボックス 12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8" name="直線コネクタ 12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9" name="テキスト ボックス 12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0" name="直線コネクタ 12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1" name="テキスト ボックス 13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58</xdr:row>
      <xdr:rowOff>160020</xdr:rowOff>
    </xdr:from>
    <xdr:to>
      <xdr:col>6</xdr:col>
      <xdr:colOff>510540</xdr:colOff>
      <xdr:row>60</xdr:row>
      <xdr:rowOff>9144</xdr:rowOff>
    </xdr:to>
    <xdr:cxnSp macro="">
      <xdr:nvCxnSpPr>
        <xdr:cNvPr id="135" name="直線コネクタ 134"/>
        <xdr:cNvCxnSpPr/>
      </xdr:nvCxnSpPr>
      <xdr:spPr>
        <a:xfrm flipV="1">
          <a:off x="4634865" y="10104120"/>
          <a:ext cx="0" cy="19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12971</xdr:rowOff>
    </xdr:from>
    <xdr:ext cx="405111" cy="259045"/>
    <xdr:sp macro="" textlink="">
      <xdr:nvSpPr>
        <xdr:cNvPr id="136" name="【体育館・プール】&#10;有形固定資産減価償却率最小値テキスト"/>
        <xdr:cNvSpPr txBox="1"/>
      </xdr:nvSpPr>
      <xdr:spPr>
        <a:xfrm>
          <a:off x="4724400" y="1029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6</xdr:col>
      <xdr:colOff>422275</xdr:colOff>
      <xdr:row>60</xdr:row>
      <xdr:rowOff>9144</xdr:rowOff>
    </xdr:from>
    <xdr:to>
      <xdr:col>6</xdr:col>
      <xdr:colOff>600075</xdr:colOff>
      <xdr:row>60</xdr:row>
      <xdr:rowOff>9144</xdr:rowOff>
    </xdr:to>
    <xdr:cxnSp macro="">
      <xdr:nvCxnSpPr>
        <xdr:cNvPr id="137" name="直線コネクタ 136"/>
        <xdr:cNvCxnSpPr/>
      </xdr:nvCxnSpPr>
      <xdr:spPr>
        <a:xfrm>
          <a:off x="4546600" y="1029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106697</xdr:rowOff>
    </xdr:from>
    <xdr:ext cx="405111" cy="259045"/>
    <xdr:sp macro="" textlink="">
      <xdr:nvSpPr>
        <xdr:cNvPr id="138" name="【体育館・プール】&#10;有形固定資産減価償却率最大値テキスト"/>
        <xdr:cNvSpPr txBox="1"/>
      </xdr:nvSpPr>
      <xdr:spPr>
        <a:xfrm>
          <a:off x="4724400" y="9879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a:t>
          </a:r>
          <a:endParaRPr kumimoji="1" lang="ja-JP" altLang="en-US" sz="1000" b="1">
            <a:latin typeface="ＭＳ Ｐゴシック"/>
          </a:endParaRPr>
        </a:p>
      </xdr:txBody>
    </xdr:sp>
    <xdr:clientData/>
  </xdr:oneCellAnchor>
  <xdr:twoCellAnchor>
    <xdr:from>
      <xdr:col>6</xdr:col>
      <xdr:colOff>422275</xdr:colOff>
      <xdr:row>58</xdr:row>
      <xdr:rowOff>160020</xdr:rowOff>
    </xdr:from>
    <xdr:to>
      <xdr:col>6</xdr:col>
      <xdr:colOff>600075</xdr:colOff>
      <xdr:row>58</xdr:row>
      <xdr:rowOff>160020</xdr:rowOff>
    </xdr:to>
    <xdr:cxnSp macro="">
      <xdr:nvCxnSpPr>
        <xdr:cNvPr id="139" name="直線コネクタ 138"/>
        <xdr:cNvCxnSpPr/>
      </xdr:nvCxnSpPr>
      <xdr:spPr>
        <a:xfrm>
          <a:off x="4546600" y="1010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30497</xdr:rowOff>
    </xdr:from>
    <xdr:ext cx="405111" cy="259045"/>
    <xdr:sp macro="" textlink="">
      <xdr:nvSpPr>
        <xdr:cNvPr id="140" name="【体育館・プール】&#10;有形固定資産減価償却率平均値テキスト"/>
        <xdr:cNvSpPr txBox="1"/>
      </xdr:nvSpPr>
      <xdr:spPr>
        <a:xfrm>
          <a:off x="4724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52070</xdr:rowOff>
    </xdr:from>
    <xdr:to>
      <xdr:col>6</xdr:col>
      <xdr:colOff>561975</xdr:colOff>
      <xdr:row>59</xdr:row>
      <xdr:rowOff>153670</xdr:rowOff>
    </xdr:to>
    <xdr:sp macro="" textlink="">
      <xdr:nvSpPr>
        <xdr:cNvPr id="141" name="フローチャート : 判断 140"/>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63</xdr:row>
      <xdr:rowOff>166370</xdr:rowOff>
    </xdr:from>
    <xdr:to>
      <xdr:col>5</xdr:col>
      <xdr:colOff>409575</xdr:colOff>
      <xdr:row>64</xdr:row>
      <xdr:rowOff>96520</xdr:rowOff>
    </xdr:to>
    <xdr:sp macro="" textlink="">
      <xdr:nvSpPr>
        <xdr:cNvPr id="142" name="フローチャート : 判断 141"/>
        <xdr:cNvSpPr/>
      </xdr:nvSpPr>
      <xdr:spPr>
        <a:xfrm>
          <a:off x="3746500" y="1096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64</xdr:row>
      <xdr:rowOff>87647</xdr:rowOff>
    </xdr:from>
    <xdr:ext cx="405111" cy="259045"/>
    <xdr:sp macro="" textlink="">
      <xdr:nvSpPr>
        <xdr:cNvPr id="143" name="n_1aveValue【体育館・プール】&#10;有形固定資産減価償却率"/>
        <xdr:cNvSpPr txBox="1"/>
      </xdr:nvSpPr>
      <xdr:spPr>
        <a:xfrm>
          <a:off x="3582043"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10922</xdr:rowOff>
    </xdr:from>
    <xdr:to>
      <xdr:col>5</xdr:col>
      <xdr:colOff>409575</xdr:colOff>
      <xdr:row>57</xdr:row>
      <xdr:rowOff>112522</xdr:rowOff>
    </xdr:to>
    <xdr:sp macro="" textlink="">
      <xdr:nvSpPr>
        <xdr:cNvPr id="149" name="円/楕円 148"/>
        <xdr:cNvSpPr/>
      </xdr:nvSpPr>
      <xdr:spPr>
        <a:xfrm>
          <a:off x="3746500" y="97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55</xdr:row>
      <xdr:rowOff>129049</xdr:rowOff>
    </xdr:from>
    <xdr:ext cx="405111" cy="259045"/>
    <xdr:sp macro="" textlink="">
      <xdr:nvSpPr>
        <xdr:cNvPr id="150" name="n_1mainValue【体育館・プール】&#10;有形固定資産減価償却率"/>
        <xdr:cNvSpPr txBox="1"/>
      </xdr:nvSpPr>
      <xdr:spPr>
        <a:xfrm>
          <a:off x="3582043" y="955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1" name="テキスト ボックス 160"/>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0.110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62" name="直線コネクタ 16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3" name="テキスト ボックス 162"/>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4" name="直線コネクタ 16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5" name="テキスト ボックス 164"/>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0.130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6" name="直線コネクタ 16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7" name="テキスト ボックス 166"/>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8" name="直線コネクタ 16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69" name="テキスト ボックス 168"/>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0" name="直線コネクタ 16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1" name="テキスト ボックス 170"/>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2" name="直線コネクタ 17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3" name="テキスト ボックス 172"/>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0.170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63</xdr:row>
      <xdr:rowOff>40822</xdr:rowOff>
    </xdr:from>
    <xdr:to>
      <xdr:col>15</xdr:col>
      <xdr:colOff>180340</xdr:colOff>
      <xdr:row>64</xdr:row>
      <xdr:rowOff>65315</xdr:rowOff>
    </xdr:to>
    <xdr:cxnSp macro="">
      <xdr:nvCxnSpPr>
        <xdr:cNvPr id="177" name="直線コネクタ 176"/>
        <xdr:cNvCxnSpPr/>
      </xdr:nvCxnSpPr>
      <xdr:spPr>
        <a:xfrm flipV="1">
          <a:off x="10476865" y="10842172"/>
          <a:ext cx="0" cy="195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69142</xdr:rowOff>
    </xdr:from>
    <xdr:ext cx="469744" cy="259045"/>
    <xdr:sp macro="" textlink="">
      <xdr:nvSpPr>
        <xdr:cNvPr id="178" name="【体育館・プール】&#10;一人当たり面積最小値テキスト"/>
        <xdr:cNvSpPr txBox="1"/>
      </xdr:nvSpPr>
      <xdr:spPr>
        <a:xfrm>
          <a:off x="105664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15</xdr:col>
      <xdr:colOff>92075</xdr:colOff>
      <xdr:row>64</xdr:row>
      <xdr:rowOff>65315</xdr:rowOff>
    </xdr:from>
    <xdr:to>
      <xdr:col>15</xdr:col>
      <xdr:colOff>269875</xdr:colOff>
      <xdr:row>64</xdr:row>
      <xdr:rowOff>65315</xdr:rowOff>
    </xdr:to>
    <xdr:cxnSp macro="">
      <xdr:nvCxnSpPr>
        <xdr:cNvPr id="179" name="直線コネクタ 178"/>
        <xdr:cNvCxnSpPr/>
      </xdr:nvCxnSpPr>
      <xdr:spPr>
        <a:xfrm>
          <a:off x="10388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158949</xdr:rowOff>
    </xdr:from>
    <xdr:ext cx="469744" cy="259045"/>
    <xdr:sp macro="" textlink="">
      <xdr:nvSpPr>
        <xdr:cNvPr id="180" name="【体育館・プール】&#10;一人当たり面積最大値テキスト"/>
        <xdr:cNvSpPr txBox="1"/>
      </xdr:nvSpPr>
      <xdr:spPr>
        <a:xfrm>
          <a:off x="10566400" y="1061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0.128</a:t>
          </a:r>
          <a:endParaRPr kumimoji="1" lang="ja-JP" altLang="en-US" sz="1000" b="1">
            <a:latin typeface="ＭＳ Ｐゴシック"/>
          </a:endParaRPr>
        </a:p>
      </xdr:txBody>
    </xdr:sp>
    <xdr:clientData/>
  </xdr:oneCellAnchor>
  <xdr:twoCellAnchor>
    <xdr:from>
      <xdr:col>15</xdr:col>
      <xdr:colOff>92075</xdr:colOff>
      <xdr:row>63</xdr:row>
      <xdr:rowOff>40822</xdr:rowOff>
    </xdr:from>
    <xdr:to>
      <xdr:col>15</xdr:col>
      <xdr:colOff>269875</xdr:colOff>
      <xdr:row>63</xdr:row>
      <xdr:rowOff>40822</xdr:rowOff>
    </xdr:to>
    <xdr:cxnSp macro="">
      <xdr:nvCxnSpPr>
        <xdr:cNvPr id="181" name="直線コネクタ 180"/>
        <xdr:cNvCxnSpPr/>
      </xdr:nvCxnSpPr>
      <xdr:spPr>
        <a:xfrm>
          <a:off x="10388600" y="10842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66420</xdr:rowOff>
    </xdr:from>
    <xdr:ext cx="469744" cy="259045"/>
    <xdr:sp macro="" textlink="">
      <xdr:nvSpPr>
        <xdr:cNvPr id="182" name="【体育館・プール】&#10;一人当たり面積平均値テキスト"/>
        <xdr:cNvSpPr txBox="1"/>
      </xdr:nvSpPr>
      <xdr:spPr>
        <a:xfrm>
          <a:off x="10566400" y="10867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0.125</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87993</xdr:rowOff>
    </xdr:from>
    <xdr:to>
      <xdr:col>15</xdr:col>
      <xdr:colOff>231775</xdr:colOff>
      <xdr:row>64</xdr:row>
      <xdr:rowOff>18143</xdr:rowOff>
    </xdr:to>
    <xdr:sp macro="" textlink="">
      <xdr:nvSpPr>
        <xdr:cNvPr id="183" name="フローチャート : 判断 182"/>
        <xdr:cNvSpPr/>
      </xdr:nvSpPr>
      <xdr:spPr>
        <a:xfrm>
          <a:off x="10426700" y="1088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54</xdr:row>
      <xdr:rowOff>161472</xdr:rowOff>
    </xdr:from>
    <xdr:to>
      <xdr:col>14</xdr:col>
      <xdr:colOff>79375</xdr:colOff>
      <xdr:row>55</xdr:row>
      <xdr:rowOff>91622</xdr:rowOff>
    </xdr:to>
    <xdr:sp macro="" textlink="">
      <xdr:nvSpPr>
        <xdr:cNvPr id="184" name="フローチャート : 判断 183"/>
        <xdr:cNvSpPr/>
      </xdr:nvSpPr>
      <xdr:spPr>
        <a:xfrm>
          <a:off x="9588500" y="941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53</xdr:row>
      <xdr:rowOff>108149</xdr:rowOff>
    </xdr:from>
    <xdr:ext cx="469744" cy="259045"/>
    <xdr:sp macro="" textlink="">
      <xdr:nvSpPr>
        <xdr:cNvPr id="185" name="n_1aveValue【体育館・プール】&#10;一人当たり面積"/>
        <xdr:cNvSpPr txBox="1"/>
      </xdr:nvSpPr>
      <xdr:spPr>
        <a:xfrm>
          <a:off x="93917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30843</xdr:rowOff>
    </xdr:from>
    <xdr:to>
      <xdr:col>14</xdr:col>
      <xdr:colOff>79375</xdr:colOff>
      <xdr:row>62</xdr:row>
      <xdr:rowOff>132443</xdr:rowOff>
    </xdr:to>
    <xdr:sp macro="" textlink="">
      <xdr:nvSpPr>
        <xdr:cNvPr id="191" name="円/楕円 190"/>
        <xdr:cNvSpPr/>
      </xdr:nvSpPr>
      <xdr:spPr>
        <a:xfrm>
          <a:off x="9588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123570</xdr:rowOff>
    </xdr:from>
    <xdr:ext cx="469744" cy="259045"/>
    <xdr:sp macro="" textlink="">
      <xdr:nvSpPr>
        <xdr:cNvPr id="192" name="n_1mainValue【体育館・プール】&#10;一人当たり面積"/>
        <xdr:cNvSpPr txBox="1"/>
      </xdr:nvSpPr>
      <xdr:spPr>
        <a:xfrm>
          <a:off x="93917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72</xdr:row>
      <xdr:rowOff>127000</xdr:rowOff>
    </xdr:from>
    <xdr:to>
      <xdr:col>3</xdr:col>
      <xdr:colOff>219075</xdr:colOff>
      <xdr:row>74</xdr:row>
      <xdr:rowOff>38100</xdr:rowOff>
    </xdr:to>
    <xdr:sp macro="" textlink="">
      <xdr:nvSpPr>
        <xdr:cNvPr id="194" name="正方形/長方形 193"/>
        <xdr:cNvSpPr/>
      </xdr:nvSpPr>
      <xdr:spPr>
        <a:xfrm>
          <a:off x="76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73</xdr:row>
      <xdr:rowOff>158750</xdr:rowOff>
    </xdr:from>
    <xdr:to>
      <xdr:col>3</xdr:col>
      <xdr:colOff>219075</xdr:colOff>
      <xdr:row>75</xdr:row>
      <xdr:rowOff>69850</xdr:rowOff>
    </xdr:to>
    <xdr:sp macro="" textlink="">
      <xdr:nvSpPr>
        <xdr:cNvPr id="195" name="正方形/長方形 194"/>
        <xdr:cNvSpPr/>
      </xdr:nvSpPr>
      <xdr:spPr>
        <a:xfrm>
          <a:off x="76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2</xdr:col>
      <xdr:colOff>650875</xdr:colOff>
      <xdr:row>72</xdr:row>
      <xdr:rowOff>127000</xdr:rowOff>
    </xdr:from>
    <xdr:to>
      <xdr:col>5</xdr:col>
      <xdr:colOff>117475</xdr:colOff>
      <xdr:row>74</xdr:row>
      <xdr:rowOff>38100</xdr:rowOff>
    </xdr:to>
    <xdr:sp macro="" textlink="">
      <xdr:nvSpPr>
        <xdr:cNvPr id="196" name="正方形/長方形 195"/>
        <xdr:cNvSpPr/>
      </xdr:nvSpPr>
      <xdr:spPr>
        <a:xfrm>
          <a:off x="20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xdr:col>
      <xdr:colOff>650875</xdr:colOff>
      <xdr:row>73</xdr:row>
      <xdr:rowOff>158750</xdr:rowOff>
    </xdr:from>
    <xdr:to>
      <xdr:col>5</xdr:col>
      <xdr:colOff>117475</xdr:colOff>
      <xdr:row>75</xdr:row>
      <xdr:rowOff>69850</xdr:rowOff>
    </xdr:to>
    <xdr:sp macro="" textlink="">
      <xdr:nvSpPr>
        <xdr:cNvPr id="197" name="正方形/長方形 196"/>
        <xdr:cNvSpPr/>
      </xdr:nvSpPr>
      <xdr:spPr>
        <a:xfrm>
          <a:off x="20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2" name="直線コネクタ 20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3" name="テキスト ボックス 20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4" name="直線コネクタ 20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5" name="テキスト ボックス 20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6" name="直線コネクタ 20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7" name="テキスト ボックス 20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8" name="直線コネクタ 20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9" name="テキスト ボックス 20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0" name="直線コネクタ 20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1" name="テキスト ボックス 21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3" name="テキスト ボックス 21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86</xdr:row>
      <xdr:rowOff>40639</xdr:rowOff>
    </xdr:from>
    <xdr:to>
      <xdr:col>5</xdr:col>
      <xdr:colOff>409575</xdr:colOff>
      <xdr:row>86</xdr:row>
      <xdr:rowOff>142239</xdr:rowOff>
    </xdr:to>
    <xdr:sp macro="" textlink="">
      <xdr:nvSpPr>
        <xdr:cNvPr id="215" name="フローチャート : 判断 214"/>
        <xdr:cNvSpPr/>
      </xdr:nvSpPr>
      <xdr:spPr>
        <a:xfrm>
          <a:off x="3746500" y="1478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86</xdr:row>
      <xdr:rowOff>133366</xdr:rowOff>
    </xdr:from>
    <xdr:ext cx="405111" cy="259045"/>
    <xdr:sp macro="" textlink="">
      <xdr:nvSpPr>
        <xdr:cNvPr id="216" name="n_1aveValue【福祉施設】&#10;有形固定資産減価償却率"/>
        <xdr:cNvSpPr txBox="1"/>
      </xdr:nvSpPr>
      <xdr:spPr>
        <a:xfrm>
          <a:off x="3582043"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147320</xdr:rowOff>
    </xdr:from>
    <xdr:to>
      <xdr:col>5</xdr:col>
      <xdr:colOff>409575</xdr:colOff>
      <xdr:row>79</xdr:row>
      <xdr:rowOff>77470</xdr:rowOff>
    </xdr:to>
    <xdr:sp macro="" textlink="">
      <xdr:nvSpPr>
        <xdr:cNvPr id="222" name="円/楕円 221"/>
        <xdr:cNvSpPr/>
      </xdr:nvSpPr>
      <xdr:spPr>
        <a:xfrm>
          <a:off x="3746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77</xdr:row>
      <xdr:rowOff>93997</xdr:rowOff>
    </xdr:from>
    <xdr:ext cx="405111" cy="259045"/>
    <xdr:sp macro="" textlink="">
      <xdr:nvSpPr>
        <xdr:cNvPr id="223" name="n_1mainValue【福祉施設】&#10;有形固定資産減価償却率"/>
        <xdr:cNvSpPr txBox="1"/>
      </xdr:nvSpPr>
      <xdr:spPr>
        <a:xfrm>
          <a:off x="3582043" y="1329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72</xdr:row>
      <xdr:rowOff>127000</xdr:rowOff>
    </xdr:from>
    <xdr:to>
      <xdr:col>11</xdr:col>
      <xdr:colOff>574675</xdr:colOff>
      <xdr:row>74</xdr:row>
      <xdr:rowOff>38100</xdr:rowOff>
    </xdr:to>
    <xdr:sp macro="" textlink="">
      <xdr:nvSpPr>
        <xdr:cNvPr id="225" name="正方形/長方形 224"/>
        <xdr:cNvSpPr/>
      </xdr:nvSpPr>
      <xdr:spPr>
        <a:xfrm>
          <a:off x="660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73</xdr:row>
      <xdr:rowOff>158750</xdr:rowOff>
    </xdr:from>
    <xdr:to>
      <xdr:col>11</xdr:col>
      <xdr:colOff>574675</xdr:colOff>
      <xdr:row>75</xdr:row>
      <xdr:rowOff>69850</xdr:rowOff>
    </xdr:to>
    <xdr:sp macro="" textlink="">
      <xdr:nvSpPr>
        <xdr:cNvPr id="226" name="正方形/長方形 225"/>
        <xdr:cNvSpPr/>
      </xdr:nvSpPr>
      <xdr:spPr>
        <a:xfrm>
          <a:off x="660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11</xdr:col>
      <xdr:colOff>320675</xdr:colOff>
      <xdr:row>72</xdr:row>
      <xdr:rowOff>127000</xdr:rowOff>
    </xdr:from>
    <xdr:to>
      <xdr:col>13</xdr:col>
      <xdr:colOff>473075</xdr:colOff>
      <xdr:row>74</xdr:row>
      <xdr:rowOff>38100</xdr:rowOff>
    </xdr:to>
    <xdr:sp macro="" textlink="">
      <xdr:nvSpPr>
        <xdr:cNvPr id="227" name="正方形/長方形 226"/>
        <xdr:cNvSpPr/>
      </xdr:nvSpPr>
      <xdr:spPr>
        <a:xfrm>
          <a:off x="78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11</xdr:col>
      <xdr:colOff>320675</xdr:colOff>
      <xdr:row>73</xdr:row>
      <xdr:rowOff>158750</xdr:rowOff>
    </xdr:from>
    <xdr:to>
      <xdr:col>13</xdr:col>
      <xdr:colOff>473075</xdr:colOff>
      <xdr:row>75</xdr:row>
      <xdr:rowOff>69850</xdr:rowOff>
    </xdr:to>
    <xdr:sp macro="" textlink="">
      <xdr:nvSpPr>
        <xdr:cNvPr id="228" name="正方形/長方形 227"/>
        <xdr:cNvSpPr/>
      </xdr:nvSpPr>
      <xdr:spPr>
        <a:xfrm>
          <a:off x="78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29" name="正方形/長方形 2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2" name="テキスト ボックス 231"/>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86</xdr:row>
      <xdr:rowOff>38100</xdr:rowOff>
    </xdr:from>
    <xdr:to>
      <xdr:col>16</xdr:col>
      <xdr:colOff>307975</xdr:colOff>
      <xdr:row>86</xdr:row>
      <xdr:rowOff>38100</xdr:rowOff>
    </xdr:to>
    <xdr:cxnSp macro="">
      <xdr:nvCxnSpPr>
        <xdr:cNvPr id="233" name="直線コネクタ 2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4" name="テキスト ボックス 2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5" name="直線コネクタ 2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6" name="テキスト ボックス 2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7" name="直線コネクタ 2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8" name="テキスト ボックス 2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9" name="直線コネクタ 2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0" name="テキスト ボックス 2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1" name="直線コネクタ 2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2" name="テキスト ボックス 2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101600</xdr:rowOff>
    </xdr:from>
    <xdr:to>
      <xdr:col>14</xdr:col>
      <xdr:colOff>79375</xdr:colOff>
      <xdr:row>79</xdr:row>
      <xdr:rowOff>31750</xdr:rowOff>
    </xdr:to>
    <xdr:sp macro="" textlink="">
      <xdr:nvSpPr>
        <xdr:cNvPr id="244" name="フローチャート : 判断 243"/>
        <xdr:cNvSpPr/>
      </xdr:nvSpPr>
      <xdr:spPr>
        <a:xfrm>
          <a:off x="9588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77</xdr:row>
      <xdr:rowOff>48277</xdr:rowOff>
    </xdr:from>
    <xdr:ext cx="469744" cy="259045"/>
    <xdr:sp macro="" textlink="">
      <xdr:nvSpPr>
        <xdr:cNvPr id="245" name="n_1aveValue【福祉施設】&#10;一人当たり面積"/>
        <xdr:cNvSpPr txBox="1"/>
      </xdr:nvSpPr>
      <xdr:spPr>
        <a:xfrm>
          <a:off x="93917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46" name="テキスト ボックス 24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7" name="テキスト ボックス 24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48" name="テキスト ボックス 24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49" name="テキスト ボックス 24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0" name="テキスト ボックス 24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158750</xdr:rowOff>
    </xdr:from>
    <xdr:to>
      <xdr:col>14</xdr:col>
      <xdr:colOff>79375</xdr:colOff>
      <xdr:row>86</xdr:row>
      <xdr:rowOff>88900</xdr:rowOff>
    </xdr:to>
    <xdr:sp macro="" textlink="">
      <xdr:nvSpPr>
        <xdr:cNvPr id="251" name="円/楕円 250"/>
        <xdr:cNvSpPr/>
      </xdr:nvSpPr>
      <xdr:spPr>
        <a:xfrm>
          <a:off x="9588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80027</xdr:rowOff>
    </xdr:from>
    <xdr:ext cx="469744" cy="259045"/>
    <xdr:sp macro="" textlink="">
      <xdr:nvSpPr>
        <xdr:cNvPr id="252" name="n_1mainValue【福祉施設】&#10;一人当たり面積"/>
        <xdr:cNvSpPr txBox="1"/>
      </xdr:nvSpPr>
      <xdr:spPr>
        <a:xfrm>
          <a:off x="9391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53" name="正方形/長方形 2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54" name="正方形/長方形 2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55" name="正方形/長方形 2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56" name="正方形/長方形 2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57" name="正方形/長方形 2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58" name="正方形/長方形 2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59" name="正方形/長方形 2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0" name="正方形/長方形 25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1" name="テキスト ボックス 26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2" name="直線コネクタ 26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63" name="テキスト ボックス 26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64" name="直線コネクタ 26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65" name="テキスト ボックス 26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66" name="直線コネクタ 26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67" name="テキスト ボックス 26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68" name="直線コネクタ 26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69" name="テキスト ボックス 26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70" name="直線コネクタ 26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271" name="テキスト ボックス 270"/>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72" name="直線コネクタ 27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73" name="テキスト ボックス 27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7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105</xdr:row>
      <xdr:rowOff>41911</xdr:rowOff>
    </xdr:from>
    <xdr:to>
      <xdr:col>6</xdr:col>
      <xdr:colOff>510540</xdr:colOff>
      <xdr:row>105</xdr:row>
      <xdr:rowOff>158496</xdr:rowOff>
    </xdr:to>
    <xdr:cxnSp macro="">
      <xdr:nvCxnSpPr>
        <xdr:cNvPr id="275" name="直線コネクタ 274"/>
        <xdr:cNvCxnSpPr/>
      </xdr:nvCxnSpPr>
      <xdr:spPr>
        <a:xfrm flipV="1">
          <a:off x="4634865" y="18044161"/>
          <a:ext cx="0" cy="11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32529</xdr:rowOff>
    </xdr:from>
    <xdr:ext cx="405111" cy="259045"/>
    <xdr:sp macro="" textlink="">
      <xdr:nvSpPr>
        <xdr:cNvPr id="276" name="【市民会館】&#10;有形固定資産減価償却率最小値テキスト"/>
        <xdr:cNvSpPr txBox="1"/>
      </xdr:nvSpPr>
      <xdr:spPr>
        <a:xfrm>
          <a:off x="4724400" y="18206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a:t>
          </a:r>
          <a:endParaRPr kumimoji="1" lang="ja-JP" altLang="en-US" sz="1000" b="1">
            <a:latin typeface="ＭＳ Ｐゴシック"/>
          </a:endParaRPr>
        </a:p>
      </xdr:txBody>
    </xdr:sp>
    <xdr:clientData/>
  </xdr:oneCellAnchor>
  <xdr:twoCellAnchor>
    <xdr:from>
      <xdr:col>6</xdr:col>
      <xdr:colOff>422275</xdr:colOff>
      <xdr:row>105</xdr:row>
      <xdr:rowOff>158496</xdr:rowOff>
    </xdr:from>
    <xdr:to>
      <xdr:col>6</xdr:col>
      <xdr:colOff>600075</xdr:colOff>
      <xdr:row>105</xdr:row>
      <xdr:rowOff>158496</xdr:rowOff>
    </xdr:to>
    <xdr:cxnSp macro="">
      <xdr:nvCxnSpPr>
        <xdr:cNvPr id="277" name="直線コネクタ 276"/>
        <xdr:cNvCxnSpPr/>
      </xdr:nvCxnSpPr>
      <xdr:spPr>
        <a:xfrm>
          <a:off x="4546600" y="18160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160038</xdr:rowOff>
    </xdr:from>
    <xdr:ext cx="405111" cy="259045"/>
    <xdr:sp macro="" textlink="">
      <xdr:nvSpPr>
        <xdr:cNvPr id="278" name="【市民会館】&#10;有形固定資産減価償却率最大値テキスト"/>
        <xdr:cNvSpPr txBox="1"/>
      </xdr:nvSpPr>
      <xdr:spPr>
        <a:xfrm>
          <a:off x="4724400" y="178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6</xdr:col>
      <xdr:colOff>422275</xdr:colOff>
      <xdr:row>105</xdr:row>
      <xdr:rowOff>41911</xdr:rowOff>
    </xdr:from>
    <xdr:to>
      <xdr:col>6</xdr:col>
      <xdr:colOff>600075</xdr:colOff>
      <xdr:row>105</xdr:row>
      <xdr:rowOff>41911</xdr:rowOff>
    </xdr:to>
    <xdr:cxnSp macro="">
      <xdr:nvCxnSpPr>
        <xdr:cNvPr id="279" name="直線コネクタ 278"/>
        <xdr:cNvCxnSpPr/>
      </xdr:nvCxnSpPr>
      <xdr:spPr>
        <a:xfrm>
          <a:off x="4546600" y="1804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76979</xdr:rowOff>
    </xdr:from>
    <xdr:ext cx="405111" cy="259045"/>
    <xdr:sp macro="" textlink="">
      <xdr:nvSpPr>
        <xdr:cNvPr id="280" name="【市民会館】&#10;有形固定資産減価償却率平均値テキスト"/>
        <xdr:cNvSpPr txBox="1"/>
      </xdr:nvSpPr>
      <xdr:spPr>
        <a:xfrm>
          <a:off x="4724400" y="180792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98552</xdr:rowOff>
    </xdr:from>
    <xdr:to>
      <xdr:col>6</xdr:col>
      <xdr:colOff>561975</xdr:colOff>
      <xdr:row>106</xdr:row>
      <xdr:rowOff>28702</xdr:rowOff>
    </xdr:to>
    <xdr:sp macro="" textlink="">
      <xdr:nvSpPr>
        <xdr:cNvPr id="281" name="フローチャート : 判断 280"/>
        <xdr:cNvSpPr/>
      </xdr:nvSpPr>
      <xdr:spPr>
        <a:xfrm>
          <a:off x="4584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139700</xdr:rowOff>
    </xdr:from>
    <xdr:to>
      <xdr:col>5</xdr:col>
      <xdr:colOff>409575</xdr:colOff>
      <xdr:row>108</xdr:row>
      <xdr:rowOff>69850</xdr:rowOff>
    </xdr:to>
    <xdr:sp macro="" textlink="">
      <xdr:nvSpPr>
        <xdr:cNvPr id="282" name="フローチャート : 判断 281"/>
        <xdr:cNvSpPr/>
      </xdr:nvSpPr>
      <xdr:spPr>
        <a:xfrm>
          <a:off x="3746500" y="1848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60977</xdr:rowOff>
    </xdr:from>
    <xdr:ext cx="405111" cy="259045"/>
    <xdr:sp macro="" textlink="">
      <xdr:nvSpPr>
        <xdr:cNvPr id="283" name="n_1aveValue【市民会館】&#10;有形固定資産減価償却率"/>
        <xdr:cNvSpPr txBox="1"/>
      </xdr:nvSpPr>
      <xdr:spPr>
        <a:xfrm>
          <a:off x="3582043" y="185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84" name="テキスト ボックス 2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85" name="テキスト ボックス 2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86" name="テキスト ボックス 2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87" name="テキスト ボックス 2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88" name="テキスト ボックス 2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148844</xdr:rowOff>
    </xdr:from>
    <xdr:to>
      <xdr:col>5</xdr:col>
      <xdr:colOff>409575</xdr:colOff>
      <xdr:row>101</xdr:row>
      <xdr:rowOff>78994</xdr:rowOff>
    </xdr:to>
    <xdr:sp macro="" textlink="">
      <xdr:nvSpPr>
        <xdr:cNvPr id="289" name="円/楕円 288"/>
        <xdr:cNvSpPr/>
      </xdr:nvSpPr>
      <xdr:spPr>
        <a:xfrm>
          <a:off x="3746500" y="1729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95521</xdr:rowOff>
    </xdr:from>
    <xdr:ext cx="405111" cy="259045"/>
    <xdr:sp macro="" textlink="">
      <xdr:nvSpPr>
        <xdr:cNvPr id="290" name="n_1mainValue【市民会館】&#10;有形固定資産減価償却率"/>
        <xdr:cNvSpPr txBox="1"/>
      </xdr:nvSpPr>
      <xdr:spPr>
        <a:xfrm>
          <a:off x="3582043" y="1706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2" name="正方形/長方形 2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3" name="正方形/長方形 2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4" name="正方形/長方形 2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5" name="正方形/長方形 2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6" name="正方形/長方形 2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7" name="正方形/長方形 2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8" name="正方形/長方形 29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99" name="テキスト ボックス 29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0" name="直線コネクタ 29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01" name="テキスト ボックス 300"/>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302" name="直線コネクタ 30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303" name="テキスト ボックス 302"/>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04" name="直線コネクタ 30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305" name="テキスト ボックス 304"/>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06" name="直線コネクタ 30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307" name="テキスト ボックス 306"/>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08" name="直線コネクタ 30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309" name="テキスト ボックス 308"/>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10" name="直線コネクタ 30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311" name="テキスト ボックス 310"/>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12" name="直線コネクタ 31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313" name="テキスト ボックス 312"/>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4" name="直線コネクタ 31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15" name="テキスト ボックス 31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1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10886</xdr:rowOff>
    </xdr:from>
    <xdr:to>
      <xdr:col>15</xdr:col>
      <xdr:colOff>180340</xdr:colOff>
      <xdr:row>108</xdr:row>
      <xdr:rowOff>119743</xdr:rowOff>
    </xdr:to>
    <xdr:cxnSp macro="">
      <xdr:nvCxnSpPr>
        <xdr:cNvPr id="317" name="直線コネクタ 316"/>
        <xdr:cNvCxnSpPr/>
      </xdr:nvCxnSpPr>
      <xdr:spPr>
        <a:xfrm flipV="1">
          <a:off x="10476865" y="17155886"/>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123570</xdr:rowOff>
    </xdr:from>
    <xdr:ext cx="469744" cy="259045"/>
    <xdr:sp macro="" textlink="">
      <xdr:nvSpPr>
        <xdr:cNvPr id="318" name="【市民会館】&#10;一人当たり面積最小値テキスト"/>
        <xdr:cNvSpPr txBox="1"/>
      </xdr:nvSpPr>
      <xdr:spPr>
        <a:xfrm>
          <a:off x="10566400" y="186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0.038</a:t>
          </a:r>
          <a:endParaRPr kumimoji="1" lang="ja-JP" altLang="en-US" sz="1000" b="1">
            <a:latin typeface="ＭＳ Ｐゴシック"/>
          </a:endParaRPr>
        </a:p>
      </xdr:txBody>
    </xdr:sp>
    <xdr:clientData/>
  </xdr:oneCellAnchor>
  <xdr:twoCellAnchor>
    <xdr:from>
      <xdr:col>15</xdr:col>
      <xdr:colOff>92075</xdr:colOff>
      <xdr:row>108</xdr:row>
      <xdr:rowOff>119743</xdr:rowOff>
    </xdr:from>
    <xdr:to>
      <xdr:col>15</xdr:col>
      <xdr:colOff>269875</xdr:colOff>
      <xdr:row>108</xdr:row>
      <xdr:rowOff>119743</xdr:rowOff>
    </xdr:to>
    <xdr:cxnSp macro="">
      <xdr:nvCxnSpPr>
        <xdr:cNvPr id="319" name="直線コネクタ 318"/>
        <xdr:cNvCxnSpPr/>
      </xdr:nvCxnSpPr>
      <xdr:spPr>
        <a:xfrm>
          <a:off x="10388600" y="1863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129013</xdr:rowOff>
    </xdr:from>
    <xdr:ext cx="469744" cy="259045"/>
    <xdr:sp macro="" textlink="">
      <xdr:nvSpPr>
        <xdr:cNvPr id="320" name="【市民会館】&#10;一人当たり面積最大値テキスト"/>
        <xdr:cNvSpPr txBox="1"/>
      </xdr:nvSpPr>
      <xdr:spPr>
        <a:xfrm>
          <a:off x="10566400" y="1693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0.174</a:t>
          </a:r>
          <a:endParaRPr kumimoji="1" lang="ja-JP" altLang="en-US" sz="1000" b="1">
            <a:latin typeface="ＭＳ Ｐゴシック"/>
          </a:endParaRPr>
        </a:p>
      </xdr:txBody>
    </xdr:sp>
    <xdr:clientData/>
  </xdr:oneCellAnchor>
  <xdr:twoCellAnchor>
    <xdr:from>
      <xdr:col>15</xdr:col>
      <xdr:colOff>92075</xdr:colOff>
      <xdr:row>100</xdr:row>
      <xdr:rowOff>10886</xdr:rowOff>
    </xdr:from>
    <xdr:to>
      <xdr:col>15</xdr:col>
      <xdr:colOff>269875</xdr:colOff>
      <xdr:row>100</xdr:row>
      <xdr:rowOff>10886</xdr:rowOff>
    </xdr:to>
    <xdr:cxnSp macro="">
      <xdr:nvCxnSpPr>
        <xdr:cNvPr id="321" name="直線コネクタ 320"/>
        <xdr:cNvCxnSpPr/>
      </xdr:nvCxnSpPr>
      <xdr:spPr>
        <a:xfrm>
          <a:off x="10388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134456</xdr:rowOff>
    </xdr:from>
    <xdr:ext cx="469744" cy="259045"/>
    <xdr:sp macro="" textlink="">
      <xdr:nvSpPr>
        <xdr:cNvPr id="322" name="【市民会館】&#10;一人当たり面積平均値テキスト"/>
        <xdr:cNvSpPr txBox="1"/>
      </xdr:nvSpPr>
      <xdr:spPr>
        <a:xfrm>
          <a:off x="105664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0.093</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156029</xdr:rowOff>
    </xdr:from>
    <xdr:to>
      <xdr:col>15</xdr:col>
      <xdr:colOff>231775</xdr:colOff>
      <xdr:row>105</xdr:row>
      <xdr:rowOff>86179</xdr:rowOff>
    </xdr:to>
    <xdr:sp macro="" textlink="">
      <xdr:nvSpPr>
        <xdr:cNvPr id="323" name="フローチャート : 判断 322"/>
        <xdr:cNvSpPr/>
      </xdr:nvSpPr>
      <xdr:spPr>
        <a:xfrm>
          <a:off x="10426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25400</xdr:rowOff>
    </xdr:from>
    <xdr:to>
      <xdr:col>14</xdr:col>
      <xdr:colOff>79375</xdr:colOff>
      <xdr:row>104</xdr:row>
      <xdr:rowOff>127000</xdr:rowOff>
    </xdr:to>
    <xdr:sp macro="" textlink="">
      <xdr:nvSpPr>
        <xdr:cNvPr id="324" name="フローチャート : 判断 323"/>
        <xdr:cNvSpPr/>
      </xdr:nvSpPr>
      <xdr:spPr>
        <a:xfrm>
          <a:off x="958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143527</xdr:rowOff>
    </xdr:from>
    <xdr:ext cx="469744" cy="259045"/>
    <xdr:sp macro="" textlink="">
      <xdr:nvSpPr>
        <xdr:cNvPr id="325" name="n_1aveValue【市民会館】&#10;一人当たり面積"/>
        <xdr:cNvSpPr txBox="1"/>
      </xdr:nvSpPr>
      <xdr:spPr>
        <a:xfrm>
          <a:off x="9391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26" name="テキスト ボックス 32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7" name="テキスト ボックス 32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8" name="テキスト ボックス 32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9" name="テキスト ボックス 32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0" name="テキスト ボックス 32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87993</xdr:rowOff>
    </xdr:from>
    <xdr:to>
      <xdr:col>14</xdr:col>
      <xdr:colOff>79375</xdr:colOff>
      <xdr:row>108</xdr:row>
      <xdr:rowOff>18143</xdr:rowOff>
    </xdr:to>
    <xdr:sp macro="" textlink="">
      <xdr:nvSpPr>
        <xdr:cNvPr id="331" name="円/楕円 330"/>
        <xdr:cNvSpPr/>
      </xdr:nvSpPr>
      <xdr:spPr>
        <a:xfrm>
          <a:off x="9588500" y="1843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9270</xdr:rowOff>
    </xdr:from>
    <xdr:ext cx="469744" cy="259045"/>
    <xdr:sp macro="" textlink="">
      <xdr:nvSpPr>
        <xdr:cNvPr id="332" name="n_1mainValue【市民会館】&#10;一人当たり面積"/>
        <xdr:cNvSpPr txBox="1"/>
      </xdr:nvSpPr>
      <xdr:spPr>
        <a:xfrm>
          <a:off x="9391727" y="185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43" name="テキスト ボックス 34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44" name="直線コネクタ 34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45" name="テキスト ボックス 34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46" name="直線コネクタ 34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47" name="テキスト ボックス 34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48" name="直線コネクタ 34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49" name="テキスト ボックス 34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0" name="直線コネクタ 34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1" name="テキスト ボックス 35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2" name="直線コネクタ 35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53" name="テキスト ボックス 35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5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76200</xdr:rowOff>
    </xdr:from>
    <xdr:to>
      <xdr:col>23</xdr:col>
      <xdr:colOff>516889</xdr:colOff>
      <xdr:row>39</xdr:row>
      <xdr:rowOff>83820</xdr:rowOff>
    </xdr:to>
    <xdr:cxnSp macro="">
      <xdr:nvCxnSpPr>
        <xdr:cNvPr id="357" name="直線コネクタ 356"/>
        <xdr:cNvCxnSpPr/>
      </xdr:nvCxnSpPr>
      <xdr:spPr>
        <a:xfrm flipV="1">
          <a:off x="16318864" y="5905500"/>
          <a:ext cx="0" cy="864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87647</xdr:rowOff>
    </xdr:from>
    <xdr:ext cx="405111" cy="259045"/>
    <xdr:sp macro="" textlink="">
      <xdr:nvSpPr>
        <xdr:cNvPr id="358" name="【一般廃棄物処理施設】&#10;有形固定資産減価償却率最小値テキスト"/>
        <xdr:cNvSpPr txBox="1"/>
      </xdr:nvSpPr>
      <xdr:spPr>
        <a:xfrm>
          <a:off x="16408400"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428625</xdr:colOff>
      <xdr:row>39</xdr:row>
      <xdr:rowOff>83820</xdr:rowOff>
    </xdr:from>
    <xdr:to>
      <xdr:col>23</xdr:col>
      <xdr:colOff>606425</xdr:colOff>
      <xdr:row>39</xdr:row>
      <xdr:rowOff>83820</xdr:rowOff>
    </xdr:to>
    <xdr:cxnSp macro="">
      <xdr:nvCxnSpPr>
        <xdr:cNvPr id="359" name="直線コネクタ 358"/>
        <xdr:cNvCxnSpPr/>
      </xdr:nvCxnSpPr>
      <xdr:spPr>
        <a:xfrm>
          <a:off x="16230600" y="677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22877</xdr:rowOff>
    </xdr:from>
    <xdr:ext cx="405111" cy="259045"/>
    <xdr:sp macro="" textlink="">
      <xdr:nvSpPr>
        <xdr:cNvPr id="360" name="【一般廃棄物処理施設】&#10;有形固定資産減価償却率最大値テキスト"/>
        <xdr:cNvSpPr txBox="1"/>
      </xdr:nvSpPr>
      <xdr:spPr>
        <a:xfrm>
          <a:off x="16408400" y="568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428625</xdr:colOff>
      <xdr:row>34</xdr:row>
      <xdr:rowOff>76200</xdr:rowOff>
    </xdr:from>
    <xdr:to>
      <xdr:col>23</xdr:col>
      <xdr:colOff>606425</xdr:colOff>
      <xdr:row>34</xdr:row>
      <xdr:rowOff>76200</xdr:rowOff>
    </xdr:to>
    <xdr:cxnSp macro="">
      <xdr:nvCxnSpPr>
        <xdr:cNvPr id="361" name="直線コネクタ 360"/>
        <xdr:cNvCxnSpPr/>
      </xdr:nvCxnSpPr>
      <xdr:spPr>
        <a:xfrm>
          <a:off x="16230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19067</xdr:rowOff>
    </xdr:from>
    <xdr:ext cx="405111" cy="259045"/>
    <xdr:sp macro="" textlink="">
      <xdr:nvSpPr>
        <xdr:cNvPr id="362" name="【一般廃棄物処理施設】&#10;有形固定資産減価償却率平均値テキスト"/>
        <xdr:cNvSpPr txBox="1"/>
      </xdr:nvSpPr>
      <xdr:spPr>
        <a:xfrm>
          <a:off x="16408400" y="6191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40640</xdr:rowOff>
    </xdr:from>
    <xdr:to>
      <xdr:col>23</xdr:col>
      <xdr:colOff>568325</xdr:colOff>
      <xdr:row>36</xdr:row>
      <xdr:rowOff>142240</xdr:rowOff>
    </xdr:to>
    <xdr:sp macro="" textlink="">
      <xdr:nvSpPr>
        <xdr:cNvPr id="363" name="フローチャート : 判断 362"/>
        <xdr:cNvSpPr/>
      </xdr:nvSpPr>
      <xdr:spPr>
        <a:xfrm>
          <a:off x="16268700" y="621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40</xdr:row>
      <xdr:rowOff>2540</xdr:rowOff>
    </xdr:from>
    <xdr:to>
      <xdr:col>22</xdr:col>
      <xdr:colOff>415925</xdr:colOff>
      <xdr:row>40</xdr:row>
      <xdr:rowOff>104140</xdr:rowOff>
    </xdr:to>
    <xdr:sp macro="" textlink="">
      <xdr:nvSpPr>
        <xdr:cNvPr id="364" name="フローチャート : 判断 363"/>
        <xdr:cNvSpPr/>
      </xdr:nvSpPr>
      <xdr:spPr>
        <a:xfrm>
          <a:off x="15430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120667</xdr:rowOff>
    </xdr:from>
    <xdr:ext cx="405111" cy="259045"/>
    <xdr:sp macro="" textlink="">
      <xdr:nvSpPr>
        <xdr:cNvPr id="365" name="n_1aveValue【一般廃棄物処理施設】&#10;有形固定資産減価償却率"/>
        <xdr:cNvSpPr txBox="1"/>
      </xdr:nvSpPr>
      <xdr:spPr>
        <a:xfrm>
          <a:off x="15266043" y="6635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42</xdr:row>
      <xdr:rowOff>29210</xdr:rowOff>
    </xdr:from>
    <xdr:to>
      <xdr:col>22</xdr:col>
      <xdr:colOff>415925</xdr:colOff>
      <xdr:row>42</xdr:row>
      <xdr:rowOff>130810</xdr:rowOff>
    </xdr:to>
    <xdr:sp macro="" textlink="">
      <xdr:nvSpPr>
        <xdr:cNvPr id="371" name="円/楕円 370"/>
        <xdr:cNvSpPr/>
      </xdr:nvSpPr>
      <xdr:spPr>
        <a:xfrm>
          <a:off x="15430500" y="723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42</xdr:row>
      <xdr:rowOff>121937</xdr:rowOff>
    </xdr:from>
    <xdr:ext cx="405111" cy="259045"/>
    <xdr:sp macro="" textlink="">
      <xdr:nvSpPr>
        <xdr:cNvPr id="372" name="n_1mainValue【一般廃棄物処理施設】&#10;有形固定資産減価償却率"/>
        <xdr:cNvSpPr txBox="1"/>
      </xdr:nvSpPr>
      <xdr:spPr>
        <a:xfrm>
          <a:off x="15266043" y="732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3" name="正方形/長方形 37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4" name="正方形/長方形 37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5" name="正方形/長方形 37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6" name="正方形/長方形 37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7" name="正方形/長方形 37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8" name="正方形/長方形 37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9" name="正方形/長方形 37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0" name="正方形/長方形 37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1" name="テキスト ボックス 38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2" name="直線コネクタ 38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83" name="直線コネクタ 38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121755</xdr:rowOff>
    </xdr:from>
    <xdr:ext cx="248786" cy="259045"/>
    <xdr:sp macro="" textlink="">
      <xdr:nvSpPr>
        <xdr:cNvPr id="384" name="テキスト ボックス 38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85" name="直線コネクタ 38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386" name="テキスト ボックス 385"/>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87" name="直線コネクタ 38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388" name="テキスト ボックス 387"/>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89" name="直線コネクタ 38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390" name="テキスト ボックス 389"/>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91" name="直線コネクタ 39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392" name="テキスト ボックス 391"/>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93" name="直線コネクタ 39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394" name="テキスト ボックス 393"/>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5" name="直線コネクタ 3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96" name="テキスト ボックス 39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9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40</xdr:row>
      <xdr:rowOff>62615</xdr:rowOff>
    </xdr:from>
    <xdr:to>
      <xdr:col>32</xdr:col>
      <xdr:colOff>186689</xdr:colOff>
      <xdr:row>41</xdr:row>
      <xdr:rowOff>87836</xdr:rowOff>
    </xdr:to>
    <xdr:cxnSp macro="">
      <xdr:nvCxnSpPr>
        <xdr:cNvPr id="398" name="直線コネクタ 397"/>
        <xdr:cNvCxnSpPr/>
      </xdr:nvCxnSpPr>
      <xdr:spPr>
        <a:xfrm flipV="1">
          <a:off x="22160864" y="6920615"/>
          <a:ext cx="0" cy="196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91663</xdr:rowOff>
    </xdr:from>
    <xdr:ext cx="534377" cy="259045"/>
    <xdr:sp macro="" textlink="">
      <xdr:nvSpPr>
        <xdr:cNvPr id="399" name="【一般廃棄物処理施設】&#10;一人当たり有形固定資産（償却資産）額最小値テキスト"/>
        <xdr:cNvSpPr txBox="1"/>
      </xdr:nvSpPr>
      <xdr:spPr>
        <a:xfrm>
          <a:off x="22250400" y="712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16,181</a:t>
          </a:r>
          <a:endParaRPr kumimoji="1" lang="ja-JP" altLang="en-US" sz="1000" b="1">
            <a:latin typeface="ＭＳ Ｐゴシック"/>
          </a:endParaRPr>
        </a:p>
      </xdr:txBody>
    </xdr:sp>
    <xdr:clientData/>
  </xdr:oneCellAnchor>
  <xdr:twoCellAnchor>
    <xdr:from>
      <xdr:col>32</xdr:col>
      <xdr:colOff>98425</xdr:colOff>
      <xdr:row>41</xdr:row>
      <xdr:rowOff>87836</xdr:rowOff>
    </xdr:from>
    <xdr:to>
      <xdr:col>32</xdr:col>
      <xdr:colOff>276225</xdr:colOff>
      <xdr:row>41</xdr:row>
      <xdr:rowOff>87836</xdr:rowOff>
    </xdr:to>
    <xdr:cxnSp macro="">
      <xdr:nvCxnSpPr>
        <xdr:cNvPr id="400" name="直線コネクタ 399"/>
        <xdr:cNvCxnSpPr/>
      </xdr:nvCxnSpPr>
      <xdr:spPr>
        <a:xfrm>
          <a:off x="22072600" y="711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9292</xdr:rowOff>
    </xdr:from>
    <xdr:ext cx="534377" cy="259045"/>
    <xdr:sp macro="" textlink="">
      <xdr:nvSpPr>
        <xdr:cNvPr id="401" name="【一般廃棄物処理施設】&#10;一人当たり有形固定資産（償却資産）額最大値テキスト"/>
        <xdr:cNvSpPr txBox="1"/>
      </xdr:nvSpPr>
      <xdr:spPr>
        <a:xfrm>
          <a:off x="22250400" y="66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34,248</a:t>
          </a:r>
          <a:endParaRPr kumimoji="1" lang="ja-JP" altLang="en-US" sz="1000" b="1">
            <a:latin typeface="ＭＳ Ｐゴシック"/>
          </a:endParaRPr>
        </a:p>
      </xdr:txBody>
    </xdr:sp>
    <xdr:clientData/>
  </xdr:oneCellAnchor>
  <xdr:twoCellAnchor>
    <xdr:from>
      <xdr:col>32</xdr:col>
      <xdr:colOff>98425</xdr:colOff>
      <xdr:row>40</xdr:row>
      <xdr:rowOff>62615</xdr:rowOff>
    </xdr:from>
    <xdr:to>
      <xdr:col>32</xdr:col>
      <xdr:colOff>276225</xdr:colOff>
      <xdr:row>40</xdr:row>
      <xdr:rowOff>62615</xdr:rowOff>
    </xdr:to>
    <xdr:cxnSp macro="">
      <xdr:nvCxnSpPr>
        <xdr:cNvPr id="402" name="直線コネクタ 401"/>
        <xdr:cNvCxnSpPr/>
      </xdr:nvCxnSpPr>
      <xdr:spPr>
        <a:xfrm>
          <a:off x="22072600" y="69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108134</xdr:rowOff>
    </xdr:from>
    <xdr:ext cx="534377" cy="259045"/>
    <xdr:sp macro="" textlink="">
      <xdr:nvSpPr>
        <xdr:cNvPr id="403" name="【一般廃棄物処理施設】&#10;一人当たり有形固定資産（償却資産）額平均値テキスト"/>
        <xdr:cNvSpPr txBox="1"/>
      </xdr:nvSpPr>
      <xdr:spPr>
        <a:xfrm>
          <a:off x="22250400" y="6966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23,418</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129707</xdr:rowOff>
    </xdr:from>
    <xdr:to>
      <xdr:col>32</xdr:col>
      <xdr:colOff>238125</xdr:colOff>
      <xdr:row>41</xdr:row>
      <xdr:rowOff>59857</xdr:rowOff>
    </xdr:to>
    <xdr:sp macro="" textlink="">
      <xdr:nvSpPr>
        <xdr:cNvPr id="404" name="フローチャート : 判断 403"/>
        <xdr:cNvSpPr/>
      </xdr:nvSpPr>
      <xdr:spPr>
        <a:xfrm>
          <a:off x="22110700" y="698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47574</xdr:rowOff>
    </xdr:from>
    <xdr:to>
      <xdr:col>31</xdr:col>
      <xdr:colOff>85725</xdr:colOff>
      <xdr:row>39</xdr:row>
      <xdr:rowOff>149174</xdr:rowOff>
    </xdr:to>
    <xdr:sp macro="" textlink="">
      <xdr:nvSpPr>
        <xdr:cNvPr id="405" name="フローチャート : 判断 404"/>
        <xdr:cNvSpPr/>
      </xdr:nvSpPr>
      <xdr:spPr>
        <a:xfrm>
          <a:off x="21272500" y="673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140301</xdr:rowOff>
    </xdr:from>
    <xdr:ext cx="534377" cy="259045"/>
    <xdr:sp macro="" textlink="">
      <xdr:nvSpPr>
        <xdr:cNvPr id="406" name="n_1aveValue【一般廃棄物処理施設】&#10;一人当たり有形固定資産（償却資産）額"/>
        <xdr:cNvSpPr txBox="1"/>
      </xdr:nvSpPr>
      <xdr:spPr>
        <a:xfrm>
          <a:off x="21043411" y="682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46,713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07" name="テキスト ボックス 40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8" name="テキスト ボックス 40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9" name="テキスト ボックス 40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0" name="テキスト ボックス 40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1" name="テキスト ボックス 41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32</xdr:row>
      <xdr:rowOff>150814</xdr:rowOff>
    </xdr:from>
    <xdr:to>
      <xdr:col>31</xdr:col>
      <xdr:colOff>85725</xdr:colOff>
      <xdr:row>33</xdr:row>
      <xdr:rowOff>80964</xdr:rowOff>
    </xdr:to>
    <xdr:sp macro="" textlink="">
      <xdr:nvSpPr>
        <xdr:cNvPr id="412" name="円/楕円 411"/>
        <xdr:cNvSpPr/>
      </xdr:nvSpPr>
      <xdr:spPr>
        <a:xfrm>
          <a:off x="21272500" y="563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31</xdr:row>
      <xdr:rowOff>97491</xdr:rowOff>
    </xdr:from>
    <xdr:ext cx="599010" cy="259045"/>
    <xdr:sp macro="" textlink="">
      <xdr:nvSpPr>
        <xdr:cNvPr id="413" name="n_1mainValue【一般廃棄物処理施設】&#10;一人当たり有形固定資産（償却資産）額"/>
        <xdr:cNvSpPr txBox="1"/>
      </xdr:nvSpPr>
      <xdr:spPr>
        <a:xfrm>
          <a:off x="21011094" y="5412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147,479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4" name="正方形/長方形 4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5" name="正方形/長方形 4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6" name="正方形/長方形 4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7" name="正方形/長方形 4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8" name="正方形/長方形 4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9" name="正方形/長方形 4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0" name="正方形/長方形 4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1" name="正方形/長方形 4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2" name="テキスト ボックス 4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3" name="直線コネクタ 4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24" name="テキスト ボックス 42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25" name="直線コネクタ 42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26" name="テキスト ボックス 42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27" name="直線コネクタ 42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28" name="テキスト ボックス 42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29" name="直線コネクタ 42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0" name="テキスト ボックス 42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31" name="直線コネクタ 43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32" name="テキスト ボックス 43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33" name="直線コネクタ 43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34" name="テキスト ボックス 43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5" name="直線コネクタ 4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36" name="テキスト ボックス 43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61</xdr:row>
      <xdr:rowOff>167640</xdr:rowOff>
    </xdr:from>
    <xdr:to>
      <xdr:col>23</xdr:col>
      <xdr:colOff>516889</xdr:colOff>
      <xdr:row>62</xdr:row>
      <xdr:rowOff>26670</xdr:rowOff>
    </xdr:to>
    <xdr:cxnSp macro="">
      <xdr:nvCxnSpPr>
        <xdr:cNvPr id="438" name="直線コネクタ 437"/>
        <xdr:cNvCxnSpPr/>
      </xdr:nvCxnSpPr>
      <xdr:spPr>
        <a:xfrm flipV="1">
          <a:off x="16318864" y="10626090"/>
          <a:ext cx="0" cy="30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69867</xdr:rowOff>
    </xdr:from>
    <xdr:ext cx="405111" cy="259045"/>
    <xdr:sp macro="" textlink="">
      <xdr:nvSpPr>
        <xdr:cNvPr id="439" name="【保健センター・保健所】&#10;有形固定資産減価償却率最小値テキスト"/>
        <xdr:cNvSpPr txBox="1"/>
      </xdr:nvSpPr>
      <xdr:spPr>
        <a:xfrm>
          <a:off x="16408400" y="1069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a:t>
          </a:r>
          <a:endParaRPr kumimoji="1" lang="ja-JP" altLang="en-US" sz="1000" b="1">
            <a:latin typeface="ＭＳ Ｐゴシック"/>
          </a:endParaRPr>
        </a:p>
      </xdr:txBody>
    </xdr:sp>
    <xdr:clientData/>
  </xdr:oneCellAnchor>
  <xdr:twoCellAnchor>
    <xdr:from>
      <xdr:col>23</xdr:col>
      <xdr:colOff>428625</xdr:colOff>
      <xdr:row>62</xdr:row>
      <xdr:rowOff>26670</xdr:rowOff>
    </xdr:from>
    <xdr:to>
      <xdr:col>23</xdr:col>
      <xdr:colOff>606425</xdr:colOff>
      <xdr:row>62</xdr:row>
      <xdr:rowOff>26670</xdr:rowOff>
    </xdr:to>
    <xdr:cxnSp macro="">
      <xdr:nvCxnSpPr>
        <xdr:cNvPr id="440" name="直線コネクタ 439"/>
        <xdr:cNvCxnSpPr/>
      </xdr:nvCxnSpPr>
      <xdr:spPr>
        <a:xfrm>
          <a:off x="16230600" y="1065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114317</xdr:rowOff>
    </xdr:from>
    <xdr:ext cx="405111" cy="259045"/>
    <xdr:sp macro="" textlink="">
      <xdr:nvSpPr>
        <xdr:cNvPr id="441" name="【保健センター・保健所】&#10;有形固定資産減価償却率最大値テキスト"/>
        <xdr:cNvSpPr txBox="1"/>
      </xdr:nvSpPr>
      <xdr:spPr>
        <a:xfrm>
          <a:off x="16408400"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23</xdr:col>
      <xdr:colOff>428625</xdr:colOff>
      <xdr:row>61</xdr:row>
      <xdr:rowOff>167640</xdr:rowOff>
    </xdr:from>
    <xdr:to>
      <xdr:col>23</xdr:col>
      <xdr:colOff>606425</xdr:colOff>
      <xdr:row>61</xdr:row>
      <xdr:rowOff>167640</xdr:rowOff>
    </xdr:to>
    <xdr:cxnSp macro="">
      <xdr:nvCxnSpPr>
        <xdr:cNvPr id="442" name="直線コネクタ 441"/>
        <xdr:cNvCxnSpPr/>
      </xdr:nvCxnSpPr>
      <xdr:spPr>
        <a:xfrm>
          <a:off x="16230600" y="1062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114317</xdr:rowOff>
    </xdr:from>
    <xdr:ext cx="405111" cy="259045"/>
    <xdr:sp macro="" textlink="">
      <xdr:nvSpPr>
        <xdr:cNvPr id="443" name="【保健センター・保健所】&#10;有形固定資産減価償却率平均値テキスト"/>
        <xdr:cNvSpPr txBox="1"/>
      </xdr:nvSpPr>
      <xdr:spPr>
        <a:xfrm>
          <a:off x="16408400" y="10572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135890</xdr:rowOff>
    </xdr:from>
    <xdr:to>
      <xdr:col>23</xdr:col>
      <xdr:colOff>568325</xdr:colOff>
      <xdr:row>62</xdr:row>
      <xdr:rowOff>66040</xdr:rowOff>
    </xdr:to>
    <xdr:sp macro="" textlink="">
      <xdr:nvSpPr>
        <xdr:cNvPr id="444" name="フローチャート : 判断 443"/>
        <xdr:cNvSpPr/>
      </xdr:nvSpPr>
      <xdr:spPr>
        <a:xfrm>
          <a:off x="16268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64</xdr:row>
      <xdr:rowOff>52070</xdr:rowOff>
    </xdr:from>
    <xdr:to>
      <xdr:col>22</xdr:col>
      <xdr:colOff>415925</xdr:colOff>
      <xdr:row>64</xdr:row>
      <xdr:rowOff>153670</xdr:rowOff>
    </xdr:to>
    <xdr:sp macro="" textlink="">
      <xdr:nvSpPr>
        <xdr:cNvPr id="445" name="フローチャート : 判断 444"/>
        <xdr:cNvSpPr/>
      </xdr:nvSpPr>
      <xdr:spPr>
        <a:xfrm>
          <a:off x="15430500" y="1102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64</xdr:row>
      <xdr:rowOff>144797</xdr:rowOff>
    </xdr:from>
    <xdr:ext cx="405111" cy="259045"/>
    <xdr:sp macro="" textlink="">
      <xdr:nvSpPr>
        <xdr:cNvPr id="446" name="n_1aveValue【保健センター・保健所】&#10;有形固定資産減価償却率"/>
        <xdr:cNvSpPr txBox="1"/>
      </xdr:nvSpPr>
      <xdr:spPr>
        <a:xfrm>
          <a:off x="15266043"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47" name="テキスト ボックス 4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8" name="テキスト ボックス 4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9" name="テキスト ボックス 4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0" name="テキスト ボックス 4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1" name="テキスト ボックス 4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132080</xdr:rowOff>
    </xdr:from>
    <xdr:to>
      <xdr:col>22</xdr:col>
      <xdr:colOff>415925</xdr:colOff>
      <xdr:row>56</xdr:row>
      <xdr:rowOff>62230</xdr:rowOff>
    </xdr:to>
    <xdr:sp macro="" textlink="">
      <xdr:nvSpPr>
        <xdr:cNvPr id="452" name="円/楕円 451"/>
        <xdr:cNvSpPr/>
      </xdr:nvSpPr>
      <xdr:spPr>
        <a:xfrm>
          <a:off x="1543050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54</xdr:row>
      <xdr:rowOff>78757</xdr:rowOff>
    </xdr:from>
    <xdr:ext cx="405111" cy="259045"/>
    <xdr:sp macro="" textlink="">
      <xdr:nvSpPr>
        <xdr:cNvPr id="453" name="n_1mainValue【保健センター・保健所】&#10;有形固定資産減価償却率"/>
        <xdr:cNvSpPr txBox="1"/>
      </xdr:nvSpPr>
      <xdr:spPr>
        <a:xfrm>
          <a:off x="15266043" y="933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4" name="正方形/長方形 4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5" name="正方形/長方形 4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6" name="正方形/長方形 4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7" name="正方形/長方形 4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8" name="正方形/長方形 4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9" name="正方形/長方形 4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0" name="正方形/長方形 4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1" name="正方形/長方形 4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2" name="テキスト ボックス 4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3" name="直線コネクタ 4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64" name="テキスト ボックス 46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65" name="直線コネクタ 46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66" name="テキスト ボックス 46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67" name="直線コネクタ 46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68" name="テキスト ボックス 46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69" name="直線コネクタ 46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70" name="テキスト ボックス 46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71" name="直線コネクタ 47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72" name="テキスト ボックス 47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73" name="直線コネクタ 47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74" name="テキスト ボックス 47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5" name="直線コネクタ 4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6" name="テキスト ボックス 4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76200</xdr:rowOff>
    </xdr:from>
    <xdr:to>
      <xdr:col>32</xdr:col>
      <xdr:colOff>186689</xdr:colOff>
      <xdr:row>60</xdr:row>
      <xdr:rowOff>114300</xdr:rowOff>
    </xdr:to>
    <xdr:cxnSp macro="">
      <xdr:nvCxnSpPr>
        <xdr:cNvPr id="478" name="直線コネクタ 477"/>
        <xdr:cNvCxnSpPr/>
      </xdr:nvCxnSpPr>
      <xdr:spPr>
        <a:xfrm flipV="1">
          <a:off x="22160864" y="9677400"/>
          <a:ext cx="0" cy="723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118127</xdr:rowOff>
    </xdr:from>
    <xdr:ext cx="469744" cy="259045"/>
    <xdr:sp macro="" textlink="">
      <xdr:nvSpPr>
        <xdr:cNvPr id="479" name="【保健センター・保健所】&#10;一人当たり面積最小値テキスト"/>
        <xdr:cNvSpPr txBox="1"/>
      </xdr:nvSpPr>
      <xdr:spPr>
        <a:xfrm>
          <a:off x="22250400"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60</xdr:row>
      <xdr:rowOff>114300</xdr:rowOff>
    </xdr:from>
    <xdr:to>
      <xdr:col>32</xdr:col>
      <xdr:colOff>276225</xdr:colOff>
      <xdr:row>60</xdr:row>
      <xdr:rowOff>114300</xdr:rowOff>
    </xdr:to>
    <xdr:cxnSp macro="">
      <xdr:nvCxnSpPr>
        <xdr:cNvPr id="480" name="直線コネクタ 479"/>
        <xdr:cNvCxnSpPr/>
      </xdr:nvCxnSpPr>
      <xdr:spPr>
        <a:xfrm>
          <a:off x="220726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22877</xdr:rowOff>
    </xdr:from>
    <xdr:ext cx="469744" cy="259045"/>
    <xdr:sp macro="" textlink="">
      <xdr:nvSpPr>
        <xdr:cNvPr id="481" name="【保健センター・保健所】&#10;一人当たり面積最大値テキスト"/>
        <xdr:cNvSpPr txBox="1"/>
      </xdr:nvSpPr>
      <xdr:spPr>
        <a:xfrm>
          <a:off x="222504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0.056</a:t>
          </a:r>
          <a:endParaRPr kumimoji="1" lang="ja-JP" altLang="en-US" sz="1000" b="1">
            <a:latin typeface="ＭＳ Ｐゴシック"/>
          </a:endParaRPr>
        </a:p>
      </xdr:txBody>
    </xdr:sp>
    <xdr:clientData/>
  </xdr:oneCellAnchor>
  <xdr:twoCellAnchor>
    <xdr:from>
      <xdr:col>32</xdr:col>
      <xdr:colOff>98425</xdr:colOff>
      <xdr:row>56</xdr:row>
      <xdr:rowOff>76200</xdr:rowOff>
    </xdr:from>
    <xdr:to>
      <xdr:col>32</xdr:col>
      <xdr:colOff>276225</xdr:colOff>
      <xdr:row>56</xdr:row>
      <xdr:rowOff>76200</xdr:rowOff>
    </xdr:to>
    <xdr:cxnSp macro="">
      <xdr:nvCxnSpPr>
        <xdr:cNvPr id="482" name="直線コネクタ 481"/>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80027</xdr:rowOff>
    </xdr:from>
    <xdr:ext cx="469744" cy="259045"/>
    <xdr:sp macro="" textlink="">
      <xdr:nvSpPr>
        <xdr:cNvPr id="483" name="【保健センター・保健所】&#10;一人当たり面積平均値テキスト"/>
        <xdr:cNvSpPr txBox="1"/>
      </xdr:nvSpPr>
      <xdr:spPr>
        <a:xfrm>
          <a:off x="22250400" y="10024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101600</xdr:rowOff>
    </xdr:from>
    <xdr:to>
      <xdr:col>32</xdr:col>
      <xdr:colOff>238125</xdr:colOff>
      <xdr:row>59</xdr:row>
      <xdr:rowOff>31750</xdr:rowOff>
    </xdr:to>
    <xdr:sp macro="" textlink="">
      <xdr:nvSpPr>
        <xdr:cNvPr id="484" name="フローチャート : 判断 483"/>
        <xdr:cNvSpPr/>
      </xdr:nvSpPr>
      <xdr:spPr>
        <a:xfrm>
          <a:off x="221107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55</xdr:row>
      <xdr:rowOff>120650</xdr:rowOff>
    </xdr:from>
    <xdr:to>
      <xdr:col>31</xdr:col>
      <xdr:colOff>85725</xdr:colOff>
      <xdr:row>56</xdr:row>
      <xdr:rowOff>50800</xdr:rowOff>
    </xdr:to>
    <xdr:sp macro="" textlink="">
      <xdr:nvSpPr>
        <xdr:cNvPr id="485" name="フローチャート : 判断 484"/>
        <xdr:cNvSpPr/>
      </xdr:nvSpPr>
      <xdr:spPr>
        <a:xfrm>
          <a:off x="212725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54</xdr:row>
      <xdr:rowOff>67327</xdr:rowOff>
    </xdr:from>
    <xdr:ext cx="469744" cy="259045"/>
    <xdr:sp macro="" textlink="">
      <xdr:nvSpPr>
        <xdr:cNvPr id="486" name="n_1aveValue【保健センター・保健所】&#10;一人当たり面積"/>
        <xdr:cNvSpPr txBox="1"/>
      </xdr:nvSpPr>
      <xdr:spPr>
        <a:xfrm>
          <a:off x="210757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87" name="テキスト ボックス 4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8" name="テキスト ボックス 4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9" name="テキスト ボックス 4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0" name="テキスト ボックス 4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1" name="テキスト ボックス 4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158750</xdr:rowOff>
    </xdr:from>
    <xdr:to>
      <xdr:col>31</xdr:col>
      <xdr:colOff>85725</xdr:colOff>
      <xdr:row>64</xdr:row>
      <xdr:rowOff>88900</xdr:rowOff>
    </xdr:to>
    <xdr:sp macro="" textlink="">
      <xdr:nvSpPr>
        <xdr:cNvPr id="492" name="円/楕円 491"/>
        <xdr:cNvSpPr/>
      </xdr:nvSpPr>
      <xdr:spPr>
        <a:xfrm>
          <a:off x="212725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64</xdr:row>
      <xdr:rowOff>80027</xdr:rowOff>
    </xdr:from>
    <xdr:ext cx="469744" cy="259045"/>
    <xdr:sp macro="" textlink="">
      <xdr:nvSpPr>
        <xdr:cNvPr id="493" name="n_1mainValue【保健センター・保健所】&#10;一人当たり面積"/>
        <xdr:cNvSpPr txBox="1"/>
      </xdr:nvSpPr>
      <xdr:spPr>
        <a:xfrm>
          <a:off x="21075727"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1" name="正方形/長方形 5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2" name="テキスト ボックス 5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3" name="直線コネクタ 5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04" name="テキスト ボックス 50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05" name="直線コネクタ 50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06" name="テキスト ボックス 50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07" name="直線コネクタ 50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08" name="テキスト ボックス 50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09" name="直線コネクタ 50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10" name="テキスト ボックス 50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11" name="直線コネクタ 51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12" name="テキスト ボックス 511"/>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3" name="直線コネクタ 5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14" name="テキスト ボックス 513"/>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1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82</xdr:row>
      <xdr:rowOff>161544</xdr:rowOff>
    </xdr:from>
    <xdr:to>
      <xdr:col>23</xdr:col>
      <xdr:colOff>516889</xdr:colOff>
      <xdr:row>84</xdr:row>
      <xdr:rowOff>15239</xdr:rowOff>
    </xdr:to>
    <xdr:cxnSp macro="">
      <xdr:nvCxnSpPr>
        <xdr:cNvPr id="516" name="直線コネクタ 515"/>
        <xdr:cNvCxnSpPr/>
      </xdr:nvCxnSpPr>
      <xdr:spPr>
        <a:xfrm flipV="1">
          <a:off x="16318864" y="14220444"/>
          <a:ext cx="0" cy="196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56150</xdr:rowOff>
    </xdr:from>
    <xdr:ext cx="405111" cy="259045"/>
    <xdr:sp macro="" textlink="">
      <xdr:nvSpPr>
        <xdr:cNvPr id="517" name="【消防施設】&#10;有形固定資産減価償却率最小値テキスト"/>
        <xdr:cNvSpPr txBox="1"/>
      </xdr:nvSpPr>
      <xdr:spPr>
        <a:xfrm>
          <a:off x="16408400" y="14457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23</xdr:col>
      <xdr:colOff>428625</xdr:colOff>
      <xdr:row>84</xdr:row>
      <xdr:rowOff>15239</xdr:rowOff>
    </xdr:from>
    <xdr:to>
      <xdr:col>23</xdr:col>
      <xdr:colOff>606425</xdr:colOff>
      <xdr:row>84</xdr:row>
      <xdr:rowOff>15239</xdr:rowOff>
    </xdr:to>
    <xdr:cxnSp macro="">
      <xdr:nvCxnSpPr>
        <xdr:cNvPr id="518" name="直線コネクタ 517"/>
        <xdr:cNvCxnSpPr/>
      </xdr:nvCxnSpPr>
      <xdr:spPr>
        <a:xfrm>
          <a:off x="16230600" y="14417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108221</xdr:rowOff>
    </xdr:from>
    <xdr:ext cx="405111" cy="259045"/>
    <xdr:sp macro="" textlink="">
      <xdr:nvSpPr>
        <xdr:cNvPr id="519" name="【消防施設】&#10;有形固定資産減価償却率最大値テキスト"/>
        <xdr:cNvSpPr txBox="1"/>
      </xdr:nvSpPr>
      <xdr:spPr>
        <a:xfrm>
          <a:off x="16408400" y="139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428625</xdr:colOff>
      <xdr:row>82</xdr:row>
      <xdr:rowOff>161544</xdr:rowOff>
    </xdr:from>
    <xdr:to>
      <xdr:col>23</xdr:col>
      <xdr:colOff>606425</xdr:colOff>
      <xdr:row>82</xdr:row>
      <xdr:rowOff>161544</xdr:rowOff>
    </xdr:to>
    <xdr:cxnSp macro="">
      <xdr:nvCxnSpPr>
        <xdr:cNvPr id="520" name="直線コネクタ 519"/>
        <xdr:cNvCxnSpPr/>
      </xdr:nvCxnSpPr>
      <xdr:spPr>
        <a:xfrm>
          <a:off x="16230600" y="1422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100601</xdr:rowOff>
    </xdr:from>
    <xdr:ext cx="405111" cy="259045"/>
    <xdr:sp macro="" textlink="">
      <xdr:nvSpPr>
        <xdr:cNvPr id="521" name="【消防施設】&#10;有形固定資産減価償却率平均値テキスト"/>
        <xdr:cNvSpPr txBox="1"/>
      </xdr:nvSpPr>
      <xdr:spPr>
        <a:xfrm>
          <a:off x="16408400" y="14330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122174</xdr:rowOff>
    </xdr:from>
    <xdr:to>
      <xdr:col>23</xdr:col>
      <xdr:colOff>568325</xdr:colOff>
      <xdr:row>84</xdr:row>
      <xdr:rowOff>52324</xdr:rowOff>
    </xdr:to>
    <xdr:sp macro="" textlink="">
      <xdr:nvSpPr>
        <xdr:cNvPr id="522" name="フローチャート : 判断 521"/>
        <xdr:cNvSpPr/>
      </xdr:nvSpPr>
      <xdr:spPr>
        <a:xfrm>
          <a:off x="16268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85</xdr:row>
      <xdr:rowOff>30735</xdr:rowOff>
    </xdr:from>
    <xdr:to>
      <xdr:col>22</xdr:col>
      <xdr:colOff>415925</xdr:colOff>
      <xdr:row>85</xdr:row>
      <xdr:rowOff>132335</xdr:rowOff>
    </xdr:to>
    <xdr:sp macro="" textlink="">
      <xdr:nvSpPr>
        <xdr:cNvPr id="523" name="フローチャート : 判断 522"/>
        <xdr:cNvSpPr/>
      </xdr:nvSpPr>
      <xdr:spPr>
        <a:xfrm>
          <a:off x="15430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85</xdr:row>
      <xdr:rowOff>123462</xdr:rowOff>
    </xdr:from>
    <xdr:ext cx="405111" cy="259045"/>
    <xdr:sp macro="" textlink="">
      <xdr:nvSpPr>
        <xdr:cNvPr id="524" name="n_1aveValue【消防施設】&#10;有形固定資産減価償却率"/>
        <xdr:cNvSpPr txBox="1"/>
      </xdr:nvSpPr>
      <xdr:spPr>
        <a:xfrm>
          <a:off x="15266043" y="1469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25" name="テキスト ボックス 5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6" name="テキスト ボックス 5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7" name="テキスト ボックス 5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8" name="テキスト ボックス 5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29" name="テキスト ボックス 5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87885</xdr:rowOff>
    </xdr:from>
    <xdr:to>
      <xdr:col>22</xdr:col>
      <xdr:colOff>415925</xdr:colOff>
      <xdr:row>79</xdr:row>
      <xdr:rowOff>18035</xdr:rowOff>
    </xdr:to>
    <xdr:sp macro="" textlink="">
      <xdr:nvSpPr>
        <xdr:cNvPr id="530" name="円/楕円 529"/>
        <xdr:cNvSpPr/>
      </xdr:nvSpPr>
      <xdr:spPr>
        <a:xfrm>
          <a:off x="15430500" y="134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34562</xdr:rowOff>
    </xdr:from>
    <xdr:ext cx="405111" cy="259045"/>
    <xdr:sp macro="" textlink="">
      <xdr:nvSpPr>
        <xdr:cNvPr id="531" name="n_1mainValue【消防施設】&#10;有形固定資産減価償却率"/>
        <xdr:cNvSpPr txBox="1"/>
      </xdr:nvSpPr>
      <xdr:spPr>
        <a:xfrm>
          <a:off x="15266043" y="13236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39" name="正方形/長方形 5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0" name="テキスト ボックス 5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1" name="直線コネクタ 5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42" name="テキスト ボックス 541"/>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43" name="直線コネクタ 54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44" name="テキスト ボックス 54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45" name="直線コネクタ 54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46" name="テキスト ボックス 54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47" name="直線コネクタ 54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48" name="テキスト ボックス 54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49" name="直線コネクタ 54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50" name="テキスト ボックス 54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51" name="直線コネクタ 55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52" name="テキスト ボックス 55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3" name="直線コネクタ 55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4" name="テキスト ボックス 55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5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133350</xdr:rowOff>
    </xdr:from>
    <xdr:to>
      <xdr:col>32</xdr:col>
      <xdr:colOff>186689</xdr:colOff>
      <xdr:row>87</xdr:row>
      <xdr:rowOff>38100</xdr:rowOff>
    </xdr:to>
    <xdr:cxnSp macro="">
      <xdr:nvCxnSpPr>
        <xdr:cNvPr id="556" name="直線コネクタ 555"/>
        <xdr:cNvCxnSpPr/>
      </xdr:nvCxnSpPr>
      <xdr:spPr>
        <a:xfrm flipV="1">
          <a:off x="22160864" y="1333500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87</xdr:row>
      <xdr:rowOff>41927</xdr:rowOff>
    </xdr:from>
    <xdr:ext cx="469744" cy="259045"/>
    <xdr:sp macro="" textlink="">
      <xdr:nvSpPr>
        <xdr:cNvPr id="557" name="【消防施設】&#10;一人当たり面積最小値テキスト"/>
        <xdr:cNvSpPr txBox="1"/>
      </xdr:nvSpPr>
      <xdr:spPr>
        <a:xfrm>
          <a:off x="22250400" y="1495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87</xdr:row>
      <xdr:rowOff>38100</xdr:rowOff>
    </xdr:from>
    <xdr:to>
      <xdr:col>32</xdr:col>
      <xdr:colOff>276225</xdr:colOff>
      <xdr:row>87</xdr:row>
      <xdr:rowOff>38100</xdr:rowOff>
    </xdr:to>
    <xdr:cxnSp macro="">
      <xdr:nvCxnSpPr>
        <xdr:cNvPr id="558" name="直線コネクタ 557"/>
        <xdr:cNvCxnSpPr/>
      </xdr:nvCxnSpPr>
      <xdr:spPr>
        <a:xfrm>
          <a:off x="22072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80027</xdr:rowOff>
    </xdr:from>
    <xdr:ext cx="469744" cy="259045"/>
    <xdr:sp macro="" textlink="">
      <xdr:nvSpPr>
        <xdr:cNvPr id="559" name="【消防施設】&#10;一人当たり面積最大値テキスト"/>
        <xdr:cNvSpPr txBox="1"/>
      </xdr:nvSpPr>
      <xdr:spPr>
        <a:xfrm>
          <a:off x="22250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0.100</a:t>
          </a:r>
          <a:endParaRPr kumimoji="1" lang="ja-JP" altLang="en-US" sz="1000" b="1">
            <a:latin typeface="ＭＳ Ｐゴシック"/>
          </a:endParaRPr>
        </a:p>
      </xdr:txBody>
    </xdr:sp>
    <xdr:clientData/>
  </xdr:oneCellAnchor>
  <xdr:twoCellAnchor>
    <xdr:from>
      <xdr:col>32</xdr:col>
      <xdr:colOff>98425</xdr:colOff>
      <xdr:row>77</xdr:row>
      <xdr:rowOff>133350</xdr:rowOff>
    </xdr:from>
    <xdr:to>
      <xdr:col>32</xdr:col>
      <xdr:colOff>276225</xdr:colOff>
      <xdr:row>77</xdr:row>
      <xdr:rowOff>133350</xdr:rowOff>
    </xdr:to>
    <xdr:cxnSp macro="">
      <xdr:nvCxnSpPr>
        <xdr:cNvPr id="560" name="直線コネクタ 559"/>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3827</xdr:rowOff>
    </xdr:from>
    <xdr:ext cx="469744" cy="259045"/>
    <xdr:sp macro="" textlink="">
      <xdr:nvSpPr>
        <xdr:cNvPr id="561" name="【消防施設】&#10;一人当たり面積平均値テキスト"/>
        <xdr:cNvSpPr txBox="1"/>
      </xdr:nvSpPr>
      <xdr:spPr>
        <a:xfrm>
          <a:off x="22250400" y="1423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25400</xdr:rowOff>
    </xdr:from>
    <xdr:to>
      <xdr:col>32</xdr:col>
      <xdr:colOff>238125</xdr:colOff>
      <xdr:row>83</xdr:row>
      <xdr:rowOff>127000</xdr:rowOff>
    </xdr:to>
    <xdr:sp macro="" textlink="">
      <xdr:nvSpPr>
        <xdr:cNvPr id="562" name="フローチャート : 判断 561"/>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79</xdr:row>
      <xdr:rowOff>101600</xdr:rowOff>
    </xdr:from>
    <xdr:to>
      <xdr:col>31</xdr:col>
      <xdr:colOff>85725</xdr:colOff>
      <xdr:row>80</xdr:row>
      <xdr:rowOff>31750</xdr:rowOff>
    </xdr:to>
    <xdr:sp macro="" textlink="">
      <xdr:nvSpPr>
        <xdr:cNvPr id="563" name="フローチャート : 判断 562"/>
        <xdr:cNvSpPr/>
      </xdr:nvSpPr>
      <xdr:spPr>
        <a:xfrm>
          <a:off x="212725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48277</xdr:rowOff>
    </xdr:from>
    <xdr:ext cx="469744" cy="259045"/>
    <xdr:sp macro="" textlink="">
      <xdr:nvSpPr>
        <xdr:cNvPr id="564" name="n_1aveValue【消防施設】&#10;一人当たり面積"/>
        <xdr:cNvSpPr txBox="1"/>
      </xdr:nvSpPr>
      <xdr:spPr>
        <a:xfrm>
          <a:off x="21075727" y="134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65" name="テキスト ボックス 5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66" name="テキスト ボックス 5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67" name="テキスト ボックス 5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8" name="テキスト ボックス 5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9" name="テキスト ボックス 5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158750</xdr:rowOff>
    </xdr:from>
    <xdr:to>
      <xdr:col>31</xdr:col>
      <xdr:colOff>85725</xdr:colOff>
      <xdr:row>82</xdr:row>
      <xdr:rowOff>88900</xdr:rowOff>
    </xdr:to>
    <xdr:sp macro="" textlink="">
      <xdr:nvSpPr>
        <xdr:cNvPr id="570" name="円/楕円 569"/>
        <xdr:cNvSpPr/>
      </xdr:nvSpPr>
      <xdr:spPr>
        <a:xfrm>
          <a:off x="2127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80027</xdr:rowOff>
    </xdr:from>
    <xdr:ext cx="469744" cy="259045"/>
    <xdr:sp macro="" textlink="">
      <xdr:nvSpPr>
        <xdr:cNvPr id="571" name="n_1mainValue【消防施設】&#10;一人当たり面積"/>
        <xdr:cNvSpPr txBox="1"/>
      </xdr:nvSpPr>
      <xdr:spPr>
        <a:xfrm>
          <a:off x="210757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2" name="正方形/長方形 5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3" name="正方形/長方形 5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4" name="正方形/長方形 5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5" name="正方形/長方形 5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6" name="正方形/長方形 5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7" name="正方形/長方形 5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8" name="正方形/長方形 5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9" name="正方形/長方形 5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0" name="テキスト ボックス 5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1" name="直線コネクタ 5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82" name="テキスト ボックス 58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83" name="直線コネクタ 58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84" name="テキスト ボックス 58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85" name="直線コネクタ 58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86" name="テキスト ボックス 58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87" name="直線コネクタ 58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88" name="テキスト ボックス 58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89" name="直線コネクタ 58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90" name="テキスト ボックス 58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91" name="直線コネクタ 59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92" name="テキスト ボックス 59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93" name="直線コネクタ 5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94" name="テキスト ボックス 5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102</xdr:row>
      <xdr:rowOff>49530</xdr:rowOff>
    </xdr:from>
    <xdr:to>
      <xdr:col>23</xdr:col>
      <xdr:colOff>516889</xdr:colOff>
      <xdr:row>105</xdr:row>
      <xdr:rowOff>106680</xdr:rowOff>
    </xdr:to>
    <xdr:cxnSp macro="">
      <xdr:nvCxnSpPr>
        <xdr:cNvPr id="596" name="直線コネクタ 595"/>
        <xdr:cNvCxnSpPr/>
      </xdr:nvCxnSpPr>
      <xdr:spPr>
        <a:xfrm flipV="1">
          <a:off x="16318864" y="17537430"/>
          <a:ext cx="0" cy="57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110507</xdr:rowOff>
    </xdr:from>
    <xdr:ext cx="405111" cy="259045"/>
    <xdr:sp macro="" textlink="">
      <xdr:nvSpPr>
        <xdr:cNvPr id="597" name="【庁舎】&#10;有形固定資産減価償却率最小値テキスト"/>
        <xdr:cNvSpPr txBox="1"/>
      </xdr:nvSpPr>
      <xdr:spPr>
        <a:xfrm>
          <a:off x="16408400" y="181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428625</xdr:colOff>
      <xdr:row>105</xdr:row>
      <xdr:rowOff>106680</xdr:rowOff>
    </xdr:from>
    <xdr:to>
      <xdr:col>23</xdr:col>
      <xdr:colOff>606425</xdr:colOff>
      <xdr:row>105</xdr:row>
      <xdr:rowOff>106680</xdr:rowOff>
    </xdr:to>
    <xdr:cxnSp macro="">
      <xdr:nvCxnSpPr>
        <xdr:cNvPr id="598" name="直線コネクタ 597"/>
        <xdr:cNvCxnSpPr/>
      </xdr:nvCxnSpPr>
      <xdr:spPr>
        <a:xfrm>
          <a:off x="16230600" y="1810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167657</xdr:rowOff>
    </xdr:from>
    <xdr:ext cx="405111" cy="259045"/>
    <xdr:sp macro="" textlink="">
      <xdr:nvSpPr>
        <xdr:cNvPr id="599" name="【庁舎】&#10;有形固定資産減価償却率最大値テキスト"/>
        <xdr:cNvSpPr txBox="1"/>
      </xdr:nvSpPr>
      <xdr:spPr>
        <a:xfrm>
          <a:off x="16408400" y="1731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a:t>
          </a:r>
          <a:endParaRPr kumimoji="1" lang="ja-JP" altLang="en-US" sz="1000" b="1">
            <a:latin typeface="ＭＳ Ｐゴシック"/>
          </a:endParaRPr>
        </a:p>
      </xdr:txBody>
    </xdr:sp>
    <xdr:clientData/>
  </xdr:oneCellAnchor>
  <xdr:twoCellAnchor>
    <xdr:from>
      <xdr:col>23</xdr:col>
      <xdr:colOff>428625</xdr:colOff>
      <xdr:row>102</xdr:row>
      <xdr:rowOff>49530</xdr:rowOff>
    </xdr:from>
    <xdr:to>
      <xdr:col>23</xdr:col>
      <xdr:colOff>606425</xdr:colOff>
      <xdr:row>102</xdr:row>
      <xdr:rowOff>49530</xdr:rowOff>
    </xdr:to>
    <xdr:cxnSp macro="">
      <xdr:nvCxnSpPr>
        <xdr:cNvPr id="600" name="直線コネクタ 599"/>
        <xdr:cNvCxnSpPr/>
      </xdr:nvCxnSpPr>
      <xdr:spPr>
        <a:xfrm>
          <a:off x="16230600" y="1753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64788</xdr:rowOff>
    </xdr:from>
    <xdr:ext cx="405111" cy="259045"/>
    <xdr:sp macro="" textlink="">
      <xdr:nvSpPr>
        <xdr:cNvPr id="601" name="【庁舎】&#10;有形固定資産減価償却率平均値テキスト"/>
        <xdr:cNvSpPr txBox="1"/>
      </xdr:nvSpPr>
      <xdr:spPr>
        <a:xfrm>
          <a:off x="16408400" y="1789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86361</xdr:rowOff>
    </xdr:from>
    <xdr:to>
      <xdr:col>23</xdr:col>
      <xdr:colOff>568325</xdr:colOff>
      <xdr:row>105</xdr:row>
      <xdr:rowOff>16511</xdr:rowOff>
    </xdr:to>
    <xdr:sp macro="" textlink="">
      <xdr:nvSpPr>
        <xdr:cNvPr id="602" name="フローチャート : 判断 601"/>
        <xdr:cNvSpPr/>
      </xdr:nvSpPr>
      <xdr:spPr>
        <a:xfrm>
          <a:off x="162687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107</xdr:row>
      <xdr:rowOff>97789</xdr:rowOff>
    </xdr:from>
    <xdr:to>
      <xdr:col>22</xdr:col>
      <xdr:colOff>415925</xdr:colOff>
      <xdr:row>108</xdr:row>
      <xdr:rowOff>27939</xdr:rowOff>
    </xdr:to>
    <xdr:sp macro="" textlink="">
      <xdr:nvSpPr>
        <xdr:cNvPr id="603" name="フローチャート : 判断 602"/>
        <xdr:cNvSpPr/>
      </xdr:nvSpPr>
      <xdr:spPr>
        <a:xfrm>
          <a:off x="15430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108</xdr:row>
      <xdr:rowOff>19066</xdr:rowOff>
    </xdr:from>
    <xdr:ext cx="405111" cy="259045"/>
    <xdr:sp macro="" textlink="">
      <xdr:nvSpPr>
        <xdr:cNvPr id="604" name="n_1aveValue【庁舎】&#10;有形固定資産減価償却率"/>
        <xdr:cNvSpPr txBox="1"/>
      </xdr:nvSpPr>
      <xdr:spPr>
        <a:xfrm>
          <a:off x="15266043" y="1853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05" name="テキスト ボックス 60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6" name="テキスト ボックス 60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7" name="テキスト ボックス 60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8" name="テキスト ボックス 60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9" name="テキスト ボックス 60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101600</xdr:rowOff>
    </xdr:from>
    <xdr:to>
      <xdr:col>22</xdr:col>
      <xdr:colOff>415925</xdr:colOff>
      <xdr:row>101</xdr:row>
      <xdr:rowOff>31750</xdr:rowOff>
    </xdr:to>
    <xdr:sp macro="" textlink="">
      <xdr:nvSpPr>
        <xdr:cNvPr id="610" name="円/楕円 609"/>
        <xdr:cNvSpPr/>
      </xdr:nvSpPr>
      <xdr:spPr>
        <a:xfrm>
          <a:off x="154305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48277</xdr:rowOff>
    </xdr:from>
    <xdr:ext cx="405111" cy="259045"/>
    <xdr:sp macro="" textlink="">
      <xdr:nvSpPr>
        <xdr:cNvPr id="611" name="n_1mainValue【庁舎】&#10;有形固定資産減価償却率"/>
        <xdr:cNvSpPr txBox="1"/>
      </xdr:nvSpPr>
      <xdr:spPr>
        <a:xfrm>
          <a:off x="15266043" y="1702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2" name="正方形/長方形 61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3" name="正方形/長方形 61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4" name="正方形/長方形 61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5" name="正方形/長方形 61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6" name="正方形/長方形 61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7" name="正方形/長方形 61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8" name="正方形/長方形 61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9" name="正方形/長方形 61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0" name="テキスト ボックス 61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1" name="直線コネクタ 62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22" name="テキスト ボックス 62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623" name="直線コネクタ 62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24" name="テキスト ボックス 62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25" name="直線コネクタ 62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26" name="テキスト ボックス 62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27" name="直線コネクタ 62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28" name="テキスト ボックス 62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29" name="直線コネクタ 62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30" name="テキスト ボックス 62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1" name="直線コネクタ 63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2" name="テキスト ボックス 63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102</xdr:row>
      <xdr:rowOff>7620</xdr:rowOff>
    </xdr:from>
    <xdr:to>
      <xdr:col>32</xdr:col>
      <xdr:colOff>186689</xdr:colOff>
      <xdr:row>107</xdr:row>
      <xdr:rowOff>41911</xdr:rowOff>
    </xdr:to>
    <xdr:cxnSp macro="">
      <xdr:nvCxnSpPr>
        <xdr:cNvPr id="634" name="直線コネクタ 633"/>
        <xdr:cNvCxnSpPr/>
      </xdr:nvCxnSpPr>
      <xdr:spPr>
        <a:xfrm flipV="1">
          <a:off x="22160864" y="17495520"/>
          <a:ext cx="0" cy="89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45738</xdr:rowOff>
    </xdr:from>
    <xdr:ext cx="469744" cy="259045"/>
    <xdr:sp macro="" textlink="">
      <xdr:nvSpPr>
        <xdr:cNvPr id="635" name="【庁舎】&#10;一人当たり面積最小値テキスト"/>
        <xdr:cNvSpPr txBox="1"/>
      </xdr:nvSpPr>
      <xdr:spPr>
        <a:xfrm>
          <a:off x="22250400"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0.145</a:t>
          </a:r>
          <a:endParaRPr kumimoji="1" lang="ja-JP" altLang="en-US" sz="1000" b="1">
            <a:latin typeface="ＭＳ Ｐゴシック"/>
          </a:endParaRPr>
        </a:p>
      </xdr:txBody>
    </xdr:sp>
    <xdr:clientData/>
  </xdr:oneCellAnchor>
  <xdr:twoCellAnchor>
    <xdr:from>
      <xdr:col>32</xdr:col>
      <xdr:colOff>98425</xdr:colOff>
      <xdr:row>107</xdr:row>
      <xdr:rowOff>41911</xdr:rowOff>
    </xdr:from>
    <xdr:to>
      <xdr:col>32</xdr:col>
      <xdr:colOff>276225</xdr:colOff>
      <xdr:row>107</xdr:row>
      <xdr:rowOff>41911</xdr:rowOff>
    </xdr:to>
    <xdr:cxnSp macro="">
      <xdr:nvCxnSpPr>
        <xdr:cNvPr id="636" name="直線コネクタ 635"/>
        <xdr:cNvCxnSpPr/>
      </xdr:nvCxnSpPr>
      <xdr:spPr>
        <a:xfrm>
          <a:off x="22072600" y="1838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125747</xdr:rowOff>
    </xdr:from>
    <xdr:ext cx="469744" cy="259045"/>
    <xdr:sp macro="" textlink="">
      <xdr:nvSpPr>
        <xdr:cNvPr id="637" name="【庁舎】&#10;一人当たり面積最大値テキスト"/>
        <xdr:cNvSpPr txBox="1"/>
      </xdr:nvSpPr>
      <xdr:spPr>
        <a:xfrm>
          <a:off x="222504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0.340</a:t>
          </a:r>
          <a:endParaRPr kumimoji="1" lang="ja-JP" altLang="en-US" sz="1000" b="1">
            <a:latin typeface="ＭＳ Ｐゴシック"/>
          </a:endParaRPr>
        </a:p>
      </xdr:txBody>
    </xdr:sp>
    <xdr:clientData/>
  </xdr:oneCellAnchor>
  <xdr:twoCellAnchor>
    <xdr:from>
      <xdr:col>32</xdr:col>
      <xdr:colOff>98425</xdr:colOff>
      <xdr:row>102</xdr:row>
      <xdr:rowOff>7620</xdr:rowOff>
    </xdr:from>
    <xdr:to>
      <xdr:col>32</xdr:col>
      <xdr:colOff>276225</xdr:colOff>
      <xdr:row>102</xdr:row>
      <xdr:rowOff>7620</xdr:rowOff>
    </xdr:to>
    <xdr:cxnSp macro="">
      <xdr:nvCxnSpPr>
        <xdr:cNvPr id="638" name="直線コネクタ 637"/>
        <xdr:cNvCxnSpPr/>
      </xdr:nvCxnSpPr>
      <xdr:spPr>
        <a:xfrm>
          <a:off x="22072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122699</xdr:rowOff>
    </xdr:from>
    <xdr:ext cx="469744" cy="259045"/>
    <xdr:sp macro="" textlink="">
      <xdr:nvSpPr>
        <xdr:cNvPr id="639" name="【庁舎】&#10;一人当たり面積平均値テキスト"/>
        <xdr:cNvSpPr txBox="1"/>
      </xdr:nvSpPr>
      <xdr:spPr>
        <a:xfrm>
          <a:off x="22250400" y="17953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0.224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144272</xdr:rowOff>
    </xdr:from>
    <xdr:to>
      <xdr:col>32</xdr:col>
      <xdr:colOff>238125</xdr:colOff>
      <xdr:row>105</xdr:row>
      <xdr:rowOff>74422</xdr:rowOff>
    </xdr:to>
    <xdr:sp macro="" textlink="">
      <xdr:nvSpPr>
        <xdr:cNvPr id="640" name="フローチャート : 判断 639"/>
        <xdr:cNvSpPr/>
      </xdr:nvSpPr>
      <xdr:spPr>
        <a:xfrm>
          <a:off x="22110700" y="1797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25400</xdr:rowOff>
    </xdr:from>
    <xdr:to>
      <xdr:col>31</xdr:col>
      <xdr:colOff>85725</xdr:colOff>
      <xdr:row>104</xdr:row>
      <xdr:rowOff>127000</xdr:rowOff>
    </xdr:to>
    <xdr:sp macro="" textlink="">
      <xdr:nvSpPr>
        <xdr:cNvPr id="641" name="フローチャート : 判断 640"/>
        <xdr:cNvSpPr/>
      </xdr:nvSpPr>
      <xdr:spPr>
        <a:xfrm>
          <a:off x="2127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143527</xdr:rowOff>
    </xdr:from>
    <xdr:ext cx="469744" cy="259045"/>
    <xdr:sp macro="" textlink="">
      <xdr:nvSpPr>
        <xdr:cNvPr id="642" name="n_1aveValue【庁舎】&#10;一人当たり面積"/>
        <xdr:cNvSpPr txBox="1"/>
      </xdr:nvSpPr>
      <xdr:spPr>
        <a:xfrm>
          <a:off x="21075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0.250</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43" name="テキスト ボックス 64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4" name="テキスト ボックス 64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5" name="テキスト ボックス 64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6" name="テキスト ボックス 64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7" name="テキスト ボックス 64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71120</xdr:rowOff>
    </xdr:from>
    <xdr:to>
      <xdr:col>31</xdr:col>
      <xdr:colOff>85725</xdr:colOff>
      <xdr:row>109</xdr:row>
      <xdr:rowOff>1270</xdr:rowOff>
    </xdr:to>
    <xdr:sp macro="" textlink="">
      <xdr:nvSpPr>
        <xdr:cNvPr id="648" name="円/楕円 647"/>
        <xdr:cNvSpPr/>
      </xdr:nvSpPr>
      <xdr:spPr>
        <a:xfrm>
          <a:off x="21272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163847</xdr:rowOff>
    </xdr:from>
    <xdr:ext cx="469744" cy="259045"/>
    <xdr:sp macro="" textlink="">
      <xdr:nvSpPr>
        <xdr:cNvPr id="649" name="n_1mainValue【庁舎】&#10;一人当たり面積"/>
        <xdr:cNvSpPr txBox="1"/>
      </xdr:nvSpPr>
      <xdr:spPr>
        <a:xfrm>
          <a:off x="210757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0" name="正方形/長方形 6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1" name="正方形/長方形 6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2" name="テキスト ボックス 6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財務書類作成中</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栃木県真岡市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81,057
77,880
167.34
36,143,588
34,397,248
1,427,526
17,648,131
24,073,778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財政力指数は、前年度と同程度の水準となり、全国平均、県平均を上回っている。今後とも、市税の徴収率向上や企業誘致に取り組み、財政基盤の強化に努める。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71664</xdr:rowOff>
    </xdr:from>
    <xdr:to>
      <xdr:col>7</xdr:col>
      <xdr:colOff>152400</xdr:colOff>
      <xdr:row>46</xdr:row>
      <xdr:rowOff>29028</xdr:rowOff>
    </xdr:to>
    <xdr:cxnSp macro="">
      <xdr:nvCxnSpPr>
        <xdr:cNvPr id="65" name="直線コネクタ 64"/>
        <xdr:cNvCxnSpPr/>
      </xdr:nvCxnSpPr>
      <xdr:spPr>
        <a:xfrm flipV="1">
          <a:off x="4953000" y="624386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158041</xdr:rowOff>
    </xdr:from>
    <xdr:ext cx="762000" cy="259045"/>
    <xdr:sp macro="" textlink="">
      <xdr:nvSpPr>
        <xdr:cNvPr id="68" name="財政力最大値テキスト"/>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36</xdr:row>
      <xdr:rowOff>71664</xdr:rowOff>
    </xdr:from>
    <xdr:to>
      <xdr:col>7</xdr:col>
      <xdr:colOff>241300</xdr:colOff>
      <xdr:row>36</xdr:row>
      <xdr:rowOff>71664</xdr:rowOff>
    </xdr:to>
    <xdr:cxnSp macro="">
      <xdr:nvCxnSpPr>
        <xdr:cNvPr id="69" name="直線コネクタ 68"/>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93435</xdr:rowOff>
    </xdr:from>
    <xdr:to>
      <xdr:col>7</xdr:col>
      <xdr:colOff>152400</xdr:colOff>
      <xdr:row>41</xdr:row>
      <xdr:rowOff>93435</xdr:rowOff>
    </xdr:to>
    <xdr:cxnSp macro="">
      <xdr:nvCxnSpPr>
        <xdr:cNvPr id="70" name="直線コネクタ 69"/>
        <xdr:cNvCxnSpPr/>
      </xdr:nvCxnSpPr>
      <xdr:spPr>
        <a:xfrm>
          <a:off x="4114800" y="7122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84562</xdr:rowOff>
    </xdr:from>
    <xdr:ext cx="762000" cy="259045"/>
    <xdr:sp macro="" textlink="">
      <xdr:nvSpPr>
        <xdr:cNvPr id="71" name="財政力平均値テキスト"/>
        <xdr:cNvSpPr txBox="1"/>
      </xdr:nvSpPr>
      <xdr:spPr>
        <a:xfrm>
          <a:off x="5041900" y="7285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112485</xdr:rowOff>
    </xdr:from>
    <xdr:to>
      <xdr:col>7</xdr:col>
      <xdr:colOff>203200</xdr:colOff>
      <xdr:row>43</xdr:row>
      <xdr:rowOff>42635</xdr:rowOff>
    </xdr:to>
    <xdr:sp macro="" textlink="">
      <xdr:nvSpPr>
        <xdr:cNvPr id="72" name="フローチャート : 判断 71"/>
        <xdr:cNvSpPr/>
      </xdr:nvSpPr>
      <xdr:spPr>
        <a:xfrm>
          <a:off x="49022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76200</xdr:rowOff>
    </xdr:from>
    <xdr:to>
      <xdr:col>6</xdr:col>
      <xdr:colOff>0</xdr:colOff>
      <xdr:row>41</xdr:row>
      <xdr:rowOff>93435</xdr:rowOff>
    </xdr:to>
    <xdr:cxnSp macro="">
      <xdr:nvCxnSpPr>
        <xdr:cNvPr id="73" name="直線コネクタ 72"/>
        <xdr:cNvCxnSpPr/>
      </xdr:nvCxnSpPr>
      <xdr:spPr>
        <a:xfrm>
          <a:off x="3225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129722</xdr:rowOff>
    </xdr:from>
    <xdr:to>
      <xdr:col>6</xdr:col>
      <xdr:colOff>50800</xdr:colOff>
      <xdr:row>43</xdr:row>
      <xdr:rowOff>59872</xdr:rowOff>
    </xdr:to>
    <xdr:sp macro="" textlink="">
      <xdr:nvSpPr>
        <xdr:cNvPr id="74" name="フローチャート :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44649</xdr:rowOff>
    </xdr:from>
    <xdr:ext cx="736600" cy="259045"/>
    <xdr:sp macro="" textlink="">
      <xdr:nvSpPr>
        <xdr:cNvPr id="75" name="テキスト ボックス 74"/>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93435</xdr:rowOff>
    </xdr:to>
    <xdr:cxnSp macro="">
      <xdr:nvCxnSpPr>
        <xdr:cNvPr id="76" name="直線コネクタ 75"/>
        <xdr:cNvCxnSpPr/>
      </xdr:nvCxnSpPr>
      <xdr:spPr>
        <a:xfrm flipV="1">
          <a:off x="2336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112485</xdr:rowOff>
    </xdr:from>
    <xdr:to>
      <xdr:col>4</xdr:col>
      <xdr:colOff>533400</xdr:colOff>
      <xdr:row>43</xdr:row>
      <xdr:rowOff>42635</xdr:rowOff>
    </xdr:to>
    <xdr:sp macro="" textlink="">
      <xdr:nvSpPr>
        <xdr:cNvPr id="77" name="フローチャート : 判断 76"/>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27412</xdr:rowOff>
    </xdr:from>
    <xdr:ext cx="762000" cy="259045"/>
    <xdr:sp macro="" textlink="">
      <xdr:nvSpPr>
        <xdr:cNvPr id="78" name="テキスト ボックス 77"/>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93435</xdr:rowOff>
    </xdr:from>
    <xdr:to>
      <xdr:col>3</xdr:col>
      <xdr:colOff>279400</xdr:colOff>
      <xdr:row>41</xdr:row>
      <xdr:rowOff>110672</xdr:rowOff>
    </xdr:to>
    <xdr:cxnSp macro="">
      <xdr:nvCxnSpPr>
        <xdr:cNvPr id="79" name="直線コネクタ 78"/>
        <xdr:cNvCxnSpPr/>
      </xdr:nvCxnSpPr>
      <xdr:spPr>
        <a:xfrm flipV="1">
          <a:off x="1447800" y="71228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80" name="フローチャート :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82" name="フローチャート :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83" name="テキスト ボックス 82"/>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89" name="円/楕円 88"/>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59162</xdr:rowOff>
    </xdr:from>
    <xdr:ext cx="762000" cy="259045"/>
    <xdr:sp macro="" textlink="">
      <xdr:nvSpPr>
        <xdr:cNvPr id="90" name="財政力該当値テキスト"/>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42635</xdr:rowOff>
    </xdr:from>
    <xdr:to>
      <xdr:col>6</xdr:col>
      <xdr:colOff>50800</xdr:colOff>
      <xdr:row>41</xdr:row>
      <xdr:rowOff>144235</xdr:rowOff>
    </xdr:to>
    <xdr:sp macro="" textlink="">
      <xdr:nvSpPr>
        <xdr:cNvPr id="91" name="円/楕円 90"/>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154412</xdr:rowOff>
    </xdr:from>
    <xdr:ext cx="736600" cy="259045"/>
    <xdr:sp macro="" textlink="">
      <xdr:nvSpPr>
        <xdr:cNvPr id="92" name="テキスト ボックス 91"/>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25400</xdr:rowOff>
    </xdr:from>
    <xdr:to>
      <xdr:col>4</xdr:col>
      <xdr:colOff>533400</xdr:colOff>
      <xdr:row>41</xdr:row>
      <xdr:rowOff>127000</xdr:rowOff>
    </xdr:to>
    <xdr:sp macro="" textlink="">
      <xdr:nvSpPr>
        <xdr:cNvPr id="93" name="円/楕円 92"/>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94" name="テキスト ボックス 93"/>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42635</xdr:rowOff>
    </xdr:from>
    <xdr:to>
      <xdr:col>3</xdr:col>
      <xdr:colOff>330200</xdr:colOff>
      <xdr:row>41</xdr:row>
      <xdr:rowOff>144235</xdr:rowOff>
    </xdr:to>
    <xdr:sp macro="" textlink="">
      <xdr:nvSpPr>
        <xdr:cNvPr id="95" name="円/楕円 94"/>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154412</xdr:rowOff>
    </xdr:from>
    <xdr:ext cx="762000" cy="259045"/>
    <xdr:sp macro="" textlink="">
      <xdr:nvSpPr>
        <xdr:cNvPr id="96" name="テキスト ボックス 95"/>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97" name="円/楕円 96"/>
        <xdr:cNvSpPr/>
      </xdr:nvSpPr>
      <xdr:spPr>
        <a:xfrm>
          <a:off x="1397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199</xdr:rowOff>
    </xdr:from>
    <xdr:ext cx="762000" cy="259045"/>
    <xdr:sp macro="" textlink="">
      <xdr:nvSpPr>
        <xdr:cNvPr id="98" name="テキスト ボックス 97"/>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認定こども園給付費など、経常的な扶助費の増加に加え、地方消費税交付金や臨時財政対策債の減少により</a:t>
          </a:r>
          <a:r>
            <a:rPr kumimoji="1" lang="en-US" altLang="ja-JP" sz="1300">
              <a:latin typeface="ＭＳ Ｐゴシック"/>
            </a:rPr>
            <a:t>3.7</a:t>
          </a:r>
          <a:r>
            <a:rPr kumimoji="1" lang="ja-JP" altLang="en-US" sz="1300">
              <a:latin typeface="ＭＳ Ｐゴシック"/>
            </a:rPr>
            <a:t>ポイント減少したが、類似団体の平均値と同水準を保っている。今後、事務事業の見直し等による歳出削減や市税等の歳入の確保に努める。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67</xdr:row>
      <xdr:rowOff>31750</xdr:rowOff>
    </xdr:to>
    <xdr:cxnSp macro="">
      <xdr:nvCxnSpPr>
        <xdr:cNvPr id="130" name="直線コネクタ 129"/>
        <xdr:cNvCxnSpPr/>
      </xdr:nvCxnSpPr>
      <xdr:spPr>
        <a:xfrm flipV="1">
          <a:off x="4953000" y="999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3827</xdr:rowOff>
    </xdr:from>
    <xdr:ext cx="762000" cy="259045"/>
    <xdr:sp macro="" textlink="">
      <xdr:nvSpPr>
        <xdr:cNvPr id="131"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94.8</a:t>
          </a:r>
          <a:endParaRPr kumimoji="1" lang="ja-JP" altLang="en-US" sz="1000" b="1">
            <a:latin typeface="ＭＳ Ｐゴシック"/>
          </a:endParaRPr>
        </a:p>
      </xdr:txBody>
    </xdr:sp>
    <xdr:clientData/>
  </xdr:oneCellAnchor>
  <xdr:twoCellAnchor>
    <xdr:from>
      <xdr:col>7</xdr:col>
      <xdr:colOff>63500</xdr:colOff>
      <xdr:row>67</xdr:row>
      <xdr:rowOff>31750</xdr:rowOff>
    </xdr:from>
    <xdr:to>
      <xdr:col>7</xdr:col>
      <xdr:colOff>241300</xdr:colOff>
      <xdr:row>67</xdr:row>
      <xdr:rowOff>31750</xdr:rowOff>
    </xdr:to>
    <xdr:cxnSp macro="">
      <xdr:nvCxnSpPr>
        <xdr:cNvPr id="132" name="直線コネクタ 131"/>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33"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34" name="直線コネクタ 133"/>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128815</xdr:rowOff>
    </xdr:from>
    <xdr:to>
      <xdr:col>7</xdr:col>
      <xdr:colOff>152400</xdr:colOff>
      <xdr:row>63</xdr:row>
      <xdr:rowOff>39612</xdr:rowOff>
    </xdr:to>
    <xdr:cxnSp macro="">
      <xdr:nvCxnSpPr>
        <xdr:cNvPr id="135" name="直線コネクタ 134"/>
        <xdr:cNvCxnSpPr/>
      </xdr:nvCxnSpPr>
      <xdr:spPr>
        <a:xfrm>
          <a:off x="4114800" y="10415815"/>
          <a:ext cx="838200" cy="4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130827</xdr:rowOff>
    </xdr:from>
    <xdr:ext cx="762000" cy="259045"/>
    <xdr:sp macro="" textlink="">
      <xdr:nvSpPr>
        <xdr:cNvPr id="136" name="財政構造の弾力性平均値テキスト"/>
        <xdr:cNvSpPr txBox="1"/>
      </xdr:nvSpPr>
      <xdr:spPr>
        <a:xfrm>
          <a:off x="5041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7" name="フローチャート : 判断 136"/>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128815</xdr:rowOff>
    </xdr:from>
    <xdr:to>
      <xdr:col>6</xdr:col>
      <xdr:colOff>0</xdr:colOff>
      <xdr:row>61</xdr:row>
      <xdr:rowOff>95250</xdr:rowOff>
    </xdr:to>
    <xdr:cxnSp macro="">
      <xdr:nvCxnSpPr>
        <xdr:cNvPr id="138" name="直線コネクタ 137"/>
        <xdr:cNvCxnSpPr/>
      </xdr:nvCxnSpPr>
      <xdr:spPr>
        <a:xfrm flipV="1">
          <a:off x="3225800" y="10415815"/>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21469</xdr:rowOff>
    </xdr:from>
    <xdr:to>
      <xdr:col>6</xdr:col>
      <xdr:colOff>50800</xdr:colOff>
      <xdr:row>61</xdr:row>
      <xdr:rowOff>123069</xdr:rowOff>
    </xdr:to>
    <xdr:sp macro="" textlink="">
      <xdr:nvSpPr>
        <xdr:cNvPr id="139" name="フローチャート : 判断 138"/>
        <xdr:cNvSpPr/>
      </xdr:nvSpPr>
      <xdr:spPr>
        <a:xfrm>
          <a:off x="4064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107846</xdr:rowOff>
    </xdr:from>
    <xdr:ext cx="736600" cy="259045"/>
    <xdr:sp macro="" textlink="">
      <xdr:nvSpPr>
        <xdr:cNvPr id="140" name="テキスト ボックス 139"/>
        <xdr:cNvSpPr txBox="1"/>
      </xdr:nvSpPr>
      <xdr:spPr>
        <a:xfrm>
          <a:off x="3733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95250</xdr:rowOff>
    </xdr:from>
    <xdr:to>
      <xdr:col>4</xdr:col>
      <xdr:colOff>482600</xdr:colOff>
      <xdr:row>63</xdr:row>
      <xdr:rowOff>108555</xdr:rowOff>
    </xdr:to>
    <xdr:cxnSp macro="">
      <xdr:nvCxnSpPr>
        <xdr:cNvPr id="141" name="直線コネクタ 140"/>
        <xdr:cNvCxnSpPr/>
      </xdr:nvCxnSpPr>
      <xdr:spPr>
        <a:xfrm flipV="1">
          <a:off x="2336800" y="10553700"/>
          <a:ext cx="889000" cy="35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2" name="フローチャート : 判断 141"/>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165299</xdr:rowOff>
    </xdr:from>
    <xdr:ext cx="762000" cy="259045"/>
    <xdr:sp macro="" textlink="">
      <xdr:nvSpPr>
        <xdr:cNvPr id="143" name="テキスト ボックス 142"/>
        <xdr:cNvSpPr txBox="1"/>
      </xdr:nvSpPr>
      <xdr:spPr>
        <a:xfrm>
          <a:off x="2844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128815</xdr:rowOff>
    </xdr:from>
    <xdr:to>
      <xdr:col>3</xdr:col>
      <xdr:colOff>279400</xdr:colOff>
      <xdr:row>63</xdr:row>
      <xdr:rowOff>108555</xdr:rowOff>
    </xdr:to>
    <xdr:cxnSp macro="">
      <xdr:nvCxnSpPr>
        <xdr:cNvPr id="144" name="直線コネクタ 143"/>
        <xdr:cNvCxnSpPr/>
      </xdr:nvCxnSpPr>
      <xdr:spPr>
        <a:xfrm>
          <a:off x="1447800" y="10415815"/>
          <a:ext cx="889000" cy="49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67431</xdr:rowOff>
    </xdr:from>
    <xdr:to>
      <xdr:col>3</xdr:col>
      <xdr:colOff>330200</xdr:colOff>
      <xdr:row>61</xdr:row>
      <xdr:rowOff>169031</xdr:rowOff>
    </xdr:to>
    <xdr:sp macro="" textlink="">
      <xdr:nvSpPr>
        <xdr:cNvPr id="145" name="フローチャート : 判断 144"/>
        <xdr:cNvSpPr/>
      </xdr:nvSpPr>
      <xdr:spPr>
        <a:xfrm>
          <a:off x="2286000" y="1052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7758</xdr:rowOff>
    </xdr:from>
    <xdr:ext cx="762000" cy="259045"/>
    <xdr:sp macro="" textlink="">
      <xdr:nvSpPr>
        <xdr:cNvPr id="146" name="テキスト ボックス 145"/>
        <xdr:cNvSpPr txBox="1"/>
      </xdr:nvSpPr>
      <xdr:spPr>
        <a:xfrm>
          <a:off x="1955800" y="102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159355</xdr:rowOff>
    </xdr:from>
    <xdr:to>
      <xdr:col>2</xdr:col>
      <xdr:colOff>127000</xdr:colOff>
      <xdr:row>62</xdr:row>
      <xdr:rowOff>89505</xdr:rowOff>
    </xdr:to>
    <xdr:sp macro="" textlink="">
      <xdr:nvSpPr>
        <xdr:cNvPr id="147" name="フローチャート : 判断 146"/>
        <xdr:cNvSpPr/>
      </xdr:nvSpPr>
      <xdr:spPr>
        <a:xfrm>
          <a:off x="1397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74282</xdr:rowOff>
    </xdr:from>
    <xdr:ext cx="762000" cy="259045"/>
    <xdr:sp macro="" textlink="">
      <xdr:nvSpPr>
        <xdr:cNvPr id="148" name="テキスト ボックス 147"/>
        <xdr:cNvSpPr txBox="1"/>
      </xdr:nvSpPr>
      <xdr:spPr>
        <a:xfrm>
          <a:off x="1066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160262</xdr:rowOff>
    </xdr:from>
    <xdr:to>
      <xdr:col>7</xdr:col>
      <xdr:colOff>203200</xdr:colOff>
      <xdr:row>63</xdr:row>
      <xdr:rowOff>90412</xdr:rowOff>
    </xdr:to>
    <xdr:sp macro="" textlink="">
      <xdr:nvSpPr>
        <xdr:cNvPr id="154" name="円/楕円 153"/>
        <xdr:cNvSpPr/>
      </xdr:nvSpPr>
      <xdr:spPr>
        <a:xfrm>
          <a:off x="4902200" y="1079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132339</xdr:rowOff>
    </xdr:from>
    <xdr:ext cx="762000" cy="259045"/>
    <xdr:sp macro="" textlink="">
      <xdr:nvSpPr>
        <xdr:cNvPr id="155" name="財政構造の弾力性該当値テキスト"/>
        <xdr:cNvSpPr txBox="1"/>
      </xdr:nvSpPr>
      <xdr:spPr>
        <a:xfrm>
          <a:off x="5041900" y="1076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78015</xdr:rowOff>
    </xdr:from>
    <xdr:to>
      <xdr:col>6</xdr:col>
      <xdr:colOff>50800</xdr:colOff>
      <xdr:row>61</xdr:row>
      <xdr:rowOff>8165</xdr:rowOff>
    </xdr:to>
    <xdr:sp macro="" textlink="">
      <xdr:nvSpPr>
        <xdr:cNvPr id="156" name="円/楕円 155"/>
        <xdr:cNvSpPr/>
      </xdr:nvSpPr>
      <xdr:spPr>
        <a:xfrm>
          <a:off x="4064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18342</xdr:rowOff>
    </xdr:from>
    <xdr:ext cx="736600" cy="259045"/>
    <xdr:sp macro="" textlink="">
      <xdr:nvSpPr>
        <xdr:cNvPr id="157" name="テキスト ボックス 156"/>
        <xdr:cNvSpPr txBox="1"/>
      </xdr:nvSpPr>
      <xdr:spPr>
        <a:xfrm>
          <a:off x="3733800" y="1013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44450</xdr:rowOff>
    </xdr:from>
    <xdr:to>
      <xdr:col>4</xdr:col>
      <xdr:colOff>533400</xdr:colOff>
      <xdr:row>61</xdr:row>
      <xdr:rowOff>146050</xdr:rowOff>
    </xdr:to>
    <xdr:sp macro="" textlink="">
      <xdr:nvSpPr>
        <xdr:cNvPr id="158" name="円/楕円 157"/>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156227</xdr:rowOff>
    </xdr:from>
    <xdr:ext cx="762000" cy="259045"/>
    <xdr:sp macro="" textlink="">
      <xdr:nvSpPr>
        <xdr:cNvPr id="159" name="テキスト ボックス 158"/>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57755</xdr:rowOff>
    </xdr:from>
    <xdr:to>
      <xdr:col>3</xdr:col>
      <xdr:colOff>330200</xdr:colOff>
      <xdr:row>63</xdr:row>
      <xdr:rowOff>159355</xdr:rowOff>
    </xdr:to>
    <xdr:sp macro="" textlink="">
      <xdr:nvSpPr>
        <xdr:cNvPr id="160" name="円/楕円 159"/>
        <xdr:cNvSpPr/>
      </xdr:nvSpPr>
      <xdr:spPr>
        <a:xfrm>
          <a:off x="2286000" y="1085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144132</xdr:rowOff>
    </xdr:from>
    <xdr:ext cx="762000" cy="259045"/>
    <xdr:sp macro="" textlink="">
      <xdr:nvSpPr>
        <xdr:cNvPr id="161" name="テキスト ボックス 160"/>
        <xdr:cNvSpPr txBox="1"/>
      </xdr:nvSpPr>
      <xdr:spPr>
        <a:xfrm>
          <a:off x="1955800" y="1094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78015</xdr:rowOff>
    </xdr:from>
    <xdr:to>
      <xdr:col>2</xdr:col>
      <xdr:colOff>127000</xdr:colOff>
      <xdr:row>61</xdr:row>
      <xdr:rowOff>8165</xdr:rowOff>
    </xdr:to>
    <xdr:sp macro="" textlink="">
      <xdr:nvSpPr>
        <xdr:cNvPr id="162" name="円/楕円 161"/>
        <xdr:cNvSpPr/>
      </xdr:nvSpPr>
      <xdr:spPr>
        <a:xfrm>
          <a:off x="1397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18342</xdr:rowOff>
    </xdr:from>
    <xdr:ext cx="762000" cy="259045"/>
    <xdr:sp macro="" textlink="">
      <xdr:nvSpPr>
        <xdr:cNvPr id="163" name="テキスト ボックス 162"/>
        <xdr:cNvSpPr txBox="1"/>
      </xdr:nvSpPr>
      <xdr:spPr>
        <a:xfrm>
          <a:off x="1066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定員管理の徹底などにより、人件費・物件費ともに抑制されており、類似団体中</a:t>
          </a:r>
          <a:r>
            <a:rPr kumimoji="1" lang="en-US" altLang="ja-JP" sz="1300">
              <a:latin typeface="ＭＳ Ｐゴシック"/>
            </a:rPr>
            <a:t>1</a:t>
          </a:r>
          <a:r>
            <a:rPr kumimoji="1" lang="ja-JP" altLang="en-US" sz="1300">
              <a:latin typeface="ＭＳ Ｐゴシック"/>
            </a:rPr>
            <a:t>位となっている。今後もこの水準を維持するため、職員の定員適正化計画の推進を図るとともに、事務的経費及び公共施設等の管理経費の節減に努める。</a:t>
          </a:r>
        </a:p>
      </xdr:txBody>
    </xdr:sp>
    <xdr:clientData/>
  </xdr:twoCellAnchor>
  <xdr:oneCellAnchor>
    <xdr:from>
      <xdr:col>1</xdr:col>
      <xdr:colOff>38100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80" name="直線コネクタ 179"/>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1" name="テキスト ボックス 180"/>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4" name="直線コネクタ 183"/>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5" name="テキスト ボックス 184"/>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73406</xdr:rowOff>
    </xdr:from>
    <xdr:to>
      <xdr:col>7</xdr:col>
      <xdr:colOff>152400</xdr:colOff>
      <xdr:row>88</xdr:row>
      <xdr:rowOff>90277</xdr:rowOff>
    </xdr:to>
    <xdr:cxnSp macro="">
      <xdr:nvCxnSpPr>
        <xdr:cNvPr id="189" name="直線コネクタ 188"/>
        <xdr:cNvCxnSpPr/>
      </xdr:nvCxnSpPr>
      <xdr:spPr>
        <a:xfrm flipV="1">
          <a:off x="4953000" y="13960856"/>
          <a:ext cx="0" cy="12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62354</xdr:rowOff>
    </xdr:from>
    <xdr:ext cx="762000" cy="259045"/>
    <xdr:sp macro="" textlink="">
      <xdr:nvSpPr>
        <xdr:cNvPr id="190" name="人件費・物件費等の状況最小値テキスト"/>
        <xdr:cNvSpPr txBox="1"/>
      </xdr:nvSpPr>
      <xdr:spPr>
        <a:xfrm>
          <a:off x="5041900" y="1514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294,965</a:t>
          </a:r>
          <a:endParaRPr kumimoji="1" lang="ja-JP" altLang="en-US" sz="1000" b="1">
            <a:latin typeface="ＭＳ Ｐゴシック"/>
          </a:endParaRPr>
        </a:p>
      </xdr:txBody>
    </xdr:sp>
    <xdr:clientData/>
  </xdr:oneCellAnchor>
  <xdr:twoCellAnchor>
    <xdr:from>
      <xdr:col>7</xdr:col>
      <xdr:colOff>63500</xdr:colOff>
      <xdr:row>88</xdr:row>
      <xdr:rowOff>90277</xdr:rowOff>
    </xdr:from>
    <xdr:to>
      <xdr:col>7</xdr:col>
      <xdr:colOff>241300</xdr:colOff>
      <xdr:row>88</xdr:row>
      <xdr:rowOff>90277</xdr:rowOff>
    </xdr:to>
    <xdr:cxnSp macro="">
      <xdr:nvCxnSpPr>
        <xdr:cNvPr id="191" name="直線コネクタ 190"/>
        <xdr:cNvCxnSpPr/>
      </xdr:nvCxnSpPr>
      <xdr:spPr>
        <a:xfrm>
          <a:off x="4864100" y="1517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159783</xdr:rowOff>
    </xdr:from>
    <xdr:ext cx="762000" cy="259045"/>
    <xdr:sp macro="" textlink="">
      <xdr:nvSpPr>
        <xdr:cNvPr id="192" name="人件費・物件費等の状況最大値テキスト"/>
        <xdr:cNvSpPr txBox="1"/>
      </xdr:nvSpPr>
      <xdr:spPr>
        <a:xfrm>
          <a:off x="5041900" y="1370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93,221</a:t>
          </a:r>
          <a:endParaRPr kumimoji="1" lang="ja-JP" altLang="en-US" sz="1000" b="1">
            <a:latin typeface="ＭＳ Ｐゴシック"/>
          </a:endParaRPr>
        </a:p>
      </xdr:txBody>
    </xdr:sp>
    <xdr:clientData/>
  </xdr:oneCellAnchor>
  <xdr:twoCellAnchor>
    <xdr:from>
      <xdr:col>7</xdr:col>
      <xdr:colOff>63500</xdr:colOff>
      <xdr:row>81</xdr:row>
      <xdr:rowOff>73406</xdr:rowOff>
    </xdr:from>
    <xdr:to>
      <xdr:col>7</xdr:col>
      <xdr:colOff>241300</xdr:colOff>
      <xdr:row>81</xdr:row>
      <xdr:rowOff>73406</xdr:rowOff>
    </xdr:to>
    <xdr:cxnSp macro="">
      <xdr:nvCxnSpPr>
        <xdr:cNvPr id="193" name="直線コネクタ 192"/>
        <xdr:cNvCxnSpPr/>
      </xdr:nvCxnSpPr>
      <xdr:spPr>
        <a:xfrm>
          <a:off x="4864100" y="1396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73406</xdr:rowOff>
    </xdr:from>
    <xdr:to>
      <xdr:col>7</xdr:col>
      <xdr:colOff>152400</xdr:colOff>
      <xdr:row>81</xdr:row>
      <xdr:rowOff>77219</xdr:rowOff>
    </xdr:to>
    <xdr:cxnSp macro="">
      <xdr:nvCxnSpPr>
        <xdr:cNvPr id="194" name="直線コネクタ 193"/>
        <xdr:cNvCxnSpPr/>
      </xdr:nvCxnSpPr>
      <xdr:spPr>
        <a:xfrm flipV="1">
          <a:off x="4114800" y="13960856"/>
          <a:ext cx="838200" cy="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130722</xdr:rowOff>
    </xdr:from>
    <xdr:ext cx="762000" cy="259045"/>
    <xdr:sp macro="" textlink="">
      <xdr:nvSpPr>
        <xdr:cNvPr id="195" name="人件費・物件費等の状況平均値テキスト"/>
        <xdr:cNvSpPr txBox="1"/>
      </xdr:nvSpPr>
      <xdr:spPr>
        <a:xfrm>
          <a:off x="5041900" y="141896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144,193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158645</xdr:rowOff>
    </xdr:from>
    <xdr:to>
      <xdr:col>7</xdr:col>
      <xdr:colOff>203200</xdr:colOff>
      <xdr:row>83</xdr:row>
      <xdr:rowOff>88795</xdr:rowOff>
    </xdr:to>
    <xdr:sp macro="" textlink="">
      <xdr:nvSpPr>
        <xdr:cNvPr id="196" name="フローチャート : 判断 195"/>
        <xdr:cNvSpPr/>
      </xdr:nvSpPr>
      <xdr:spPr>
        <a:xfrm>
          <a:off x="4902200" y="1421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71656</xdr:rowOff>
    </xdr:from>
    <xdr:to>
      <xdr:col>6</xdr:col>
      <xdr:colOff>0</xdr:colOff>
      <xdr:row>81</xdr:row>
      <xdr:rowOff>77219</xdr:rowOff>
    </xdr:to>
    <xdr:cxnSp macro="">
      <xdr:nvCxnSpPr>
        <xdr:cNvPr id="197" name="直線コネクタ 196"/>
        <xdr:cNvCxnSpPr/>
      </xdr:nvCxnSpPr>
      <xdr:spPr>
        <a:xfrm>
          <a:off x="3225800" y="13959106"/>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25766</xdr:rowOff>
    </xdr:from>
    <xdr:to>
      <xdr:col>6</xdr:col>
      <xdr:colOff>50800</xdr:colOff>
      <xdr:row>83</xdr:row>
      <xdr:rowOff>127366</xdr:rowOff>
    </xdr:to>
    <xdr:sp macro="" textlink="">
      <xdr:nvSpPr>
        <xdr:cNvPr id="198" name="フローチャート : 判断 197"/>
        <xdr:cNvSpPr/>
      </xdr:nvSpPr>
      <xdr:spPr>
        <a:xfrm>
          <a:off x="4064000" y="1425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112143</xdr:rowOff>
    </xdr:from>
    <xdr:ext cx="736600" cy="259045"/>
    <xdr:sp macro="" textlink="">
      <xdr:nvSpPr>
        <xdr:cNvPr id="199" name="テキスト ボックス 198"/>
        <xdr:cNvSpPr txBox="1"/>
      </xdr:nvSpPr>
      <xdr:spPr>
        <a:xfrm>
          <a:off x="3733800" y="14342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150,587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58613</xdr:rowOff>
    </xdr:from>
    <xdr:to>
      <xdr:col>4</xdr:col>
      <xdr:colOff>482600</xdr:colOff>
      <xdr:row>81</xdr:row>
      <xdr:rowOff>71656</xdr:rowOff>
    </xdr:to>
    <xdr:cxnSp macro="">
      <xdr:nvCxnSpPr>
        <xdr:cNvPr id="200" name="直線コネクタ 199"/>
        <xdr:cNvCxnSpPr/>
      </xdr:nvCxnSpPr>
      <xdr:spPr>
        <a:xfrm>
          <a:off x="2336800" y="13946063"/>
          <a:ext cx="889000" cy="1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103646</xdr:rowOff>
    </xdr:from>
    <xdr:to>
      <xdr:col>4</xdr:col>
      <xdr:colOff>533400</xdr:colOff>
      <xdr:row>83</xdr:row>
      <xdr:rowOff>33796</xdr:rowOff>
    </xdr:to>
    <xdr:sp macro="" textlink="">
      <xdr:nvSpPr>
        <xdr:cNvPr id="201" name="フローチャート : 判断 200"/>
        <xdr:cNvSpPr/>
      </xdr:nvSpPr>
      <xdr:spPr>
        <a:xfrm>
          <a:off x="3175000" y="14162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18573</xdr:rowOff>
    </xdr:from>
    <xdr:ext cx="762000" cy="259045"/>
    <xdr:sp macro="" textlink="">
      <xdr:nvSpPr>
        <xdr:cNvPr id="202" name="テキスト ボックス 201"/>
        <xdr:cNvSpPr txBox="1"/>
      </xdr:nvSpPr>
      <xdr:spPr>
        <a:xfrm>
          <a:off x="2844800" y="1424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58613</xdr:rowOff>
    </xdr:from>
    <xdr:to>
      <xdr:col>3</xdr:col>
      <xdr:colOff>279400</xdr:colOff>
      <xdr:row>81</xdr:row>
      <xdr:rowOff>62204</xdr:rowOff>
    </xdr:to>
    <xdr:cxnSp macro="">
      <xdr:nvCxnSpPr>
        <xdr:cNvPr id="203" name="直線コネクタ 202"/>
        <xdr:cNvCxnSpPr/>
      </xdr:nvCxnSpPr>
      <xdr:spPr>
        <a:xfrm flipV="1">
          <a:off x="1447800" y="13946063"/>
          <a:ext cx="889000" cy="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92304</xdr:rowOff>
    </xdr:from>
    <xdr:to>
      <xdr:col>3</xdr:col>
      <xdr:colOff>330200</xdr:colOff>
      <xdr:row>83</xdr:row>
      <xdr:rowOff>22454</xdr:rowOff>
    </xdr:to>
    <xdr:sp macro="" textlink="">
      <xdr:nvSpPr>
        <xdr:cNvPr id="204" name="フローチャート : 判断 203"/>
        <xdr:cNvSpPr/>
      </xdr:nvSpPr>
      <xdr:spPr>
        <a:xfrm>
          <a:off x="2286000" y="141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7231</xdr:rowOff>
    </xdr:from>
    <xdr:ext cx="762000" cy="259045"/>
    <xdr:sp macro="" textlink="">
      <xdr:nvSpPr>
        <xdr:cNvPr id="205" name="テキスト ボックス 204"/>
        <xdr:cNvSpPr txBox="1"/>
      </xdr:nvSpPr>
      <xdr:spPr>
        <a:xfrm>
          <a:off x="1955800" y="1423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64802</xdr:rowOff>
    </xdr:from>
    <xdr:to>
      <xdr:col>2</xdr:col>
      <xdr:colOff>127000</xdr:colOff>
      <xdr:row>82</xdr:row>
      <xdr:rowOff>166402</xdr:rowOff>
    </xdr:to>
    <xdr:sp macro="" textlink="">
      <xdr:nvSpPr>
        <xdr:cNvPr id="206" name="フローチャート : 判断 205"/>
        <xdr:cNvSpPr/>
      </xdr:nvSpPr>
      <xdr:spPr>
        <a:xfrm>
          <a:off x="1397000" y="141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151179</xdr:rowOff>
    </xdr:from>
    <xdr:ext cx="762000" cy="259045"/>
    <xdr:sp macro="" textlink="">
      <xdr:nvSpPr>
        <xdr:cNvPr id="207" name="テキスト ボックス 206"/>
        <xdr:cNvSpPr txBox="1"/>
      </xdr:nvSpPr>
      <xdr:spPr>
        <a:xfrm>
          <a:off x="1066800" y="14210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22606</xdr:rowOff>
    </xdr:from>
    <xdr:to>
      <xdr:col>7</xdr:col>
      <xdr:colOff>203200</xdr:colOff>
      <xdr:row>81</xdr:row>
      <xdr:rowOff>124206</xdr:rowOff>
    </xdr:to>
    <xdr:sp macro="" textlink="">
      <xdr:nvSpPr>
        <xdr:cNvPr id="213" name="円/楕円 212"/>
        <xdr:cNvSpPr/>
      </xdr:nvSpPr>
      <xdr:spPr>
        <a:xfrm>
          <a:off x="4902200" y="1391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115333</xdr:rowOff>
    </xdr:from>
    <xdr:ext cx="762000" cy="259045"/>
    <xdr:sp macro="" textlink="">
      <xdr:nvSpPr>
        <xdr:cNvPr id="214" name="人件費・物件費等の状況該当値テキスト"/>
        <xdr:cNvSpPr txBox="1"/>
      </xdr:nvSpPr>
      <xdr:spPr>
        <a:xfrm>
          <a:off x="5041900" y="1383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93,221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26419</xdr:rowOff>
    </xdr:from>
    <xdr:to>
      <xdr:col>6</xdr:col>
      <xdr:colOff>50800</xdr:colOff>
      <xdr:row>81</xdr:row>
      <xdr:rowOff>128019</xdr:rowOff>
    </xdr:to>
    <xdr:sp macro="" textlink="">
      <xdr:nvSpPr>
        <xdr:cNvPr id="215" name="円/楕円 214"/>
        <xdr:cNvSpPr/>
      </xdr:nvSpPr>
      <xdr:spPr>
        <a:xfrm>
          <a:off x="4064000" y="1391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138196</xdr:rowOff>
    </xdr:from>
    <xdr:ext cx="736600" cy="259045"/>
    <xdr:sp macro="" textlink="">
      <xdr:nvSpPr>
        <xdr:cNvPr id="216" name="テキスト ボックス 215"/>
        <xdr:cNvSpPr txBox="1"/>
      </xdr:nvSpPr>
      <xdr:spPr>
        <a:xfrm>
          <a:off x="3733800" y="13682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93,853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20856</xdr:rowOff>
    </xdr:from>
    <xdr:to>
      <xdr:col>4</xdr:col>
      <xdr:colOff>533400</xdr:colOff>
      <xdr:row>81</xdr:row>
      <xdr:rowOff>122456</xdr:rowOff>
    </xdr:to>
    <xdr:sp macro="" textlink="">
      <xdr:nvSpPr>
        <xdr:cNvPr id="217" name="円/楕円 216"/>
        <xdr:cNvSpPr/>
      </xdr:nvSpPr>
      <xdr:spPr>
        <a:xfrm>
          <a:off x="3175000" y="1390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132633</xdr:rowOff>
    </xdr:from>
    <xdr:ext cx="762000" cy="259045"/>
    <xdr:sp macro="" textlink="">
      <xdr:nvSpPr>
        <xdr:cNvPr id="218" name="テキスト ボックス 217"/>
        <xdr:cNvSpPr txBox="1"/>
      </xdr:nvSpPr>
      <xdr:spPr>
        <a:xfrm>
          <a:off x="2844800" y="1367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92,931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7813</xdr:rowOff>
    </xdr:from>
    <xdr:to>
      <xdr:col>3</xdr:col>
      <xdr:colOff>330200</xdr:colOff>
      <xdr:row>81</xdr:row>
      <xdr:rowOff>109413</xdr:rowOff>
    </xdr:to>
    <xdr:sp macro="" textlink="">
      <xdr:nvSpPr>
        <xdr:cNvPr id="219" name="円/楕円 218"/>
        <xdr:cNvSpPr/>
      </xdr:nvSpPr>
      <xdr:spPr>
        <a:xfrm>
          <a:off x="2286000" y="1389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119590</xdr:rowOff>
    </xdr:from>
    <xdr:ext cx="762000" cy="259045"/>
    <xdr:sp macro="" textlink="">
      <xdr:nvSpPr>
        <xdr:cNvPr id="220" name="テキスト ボックス 219"/>
        <xdr:cNvSpPr txBox="1"/>
      </xdr:nvSpPr>
      <xdr:spPr>
        <a:xfrm>
          <a:off x="1955800" y="13664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90,769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11404</xdr:rowOff>
    </xdr:from>
    <xdr:to>
      <xdr:col>2</xdr:col>
      <xdr:colOff>127000</xdr:colOff>
      <xdr:row>81</xdr:row>
      <xdr:rowOff>113004</xdr:rowOff>
    </xdr:to>
    <xdr:sp macro="" textlink="">
      <xdr:nvSpPr>
        <xdr:cNvPr id="221" name="円/楕円 220"/>
        <xdr:cNvSpPr/>
      </xdr:nvSpPr>
      <xdr:spPr>
        <a:xfrm>
          <a:off x="1397000" y="1389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123181</xdr:rowOff>
    </xdr:from>
    <xdr:ext cx="762000" cy="259045"/>
    <xdr:sp macro="" textlink="">
      <xdr:nvSpPr>
        <xdr:cNvPr id="222" name="テキスト ボックス 221"/>
        <xdr:cNvSpPr txBox="1"/>
      </xdr:nvSpPr>
      <xdr:spPr>
        <a:xfrm>
          <a:off x="1066800" y="1366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91,364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前年度より</a:t>
          </a:r>
          <a:r>
            <a:rPr kumimoji="1" lang="en-US" altLang="ja-JP" sz="1300">
              <a:solidFill>
                <a:schemeClr val="dk1"/>
              </a:solidFill>
              <a:effectLst/>
              <a:latin typeface="+mn-ea"/>
              <a:ea typeface="+mn-ea"/>
              <a:cs typeface="+mn-cs"/>
            </a:rPr>
            <a:t>0.2</a:t>
          </a:r>
          <a:r>
            <a:rPr kumimoji="1" lang="ja-JP" altLang="ja-JP" sz="1300">
              <a:solidFill>
                <a:schemeClr val="dk1"/>
              </a:solidFill>
              <a:effectLst/>
              <a:latin typeface="+mn-ea"/>
              <a:ea typeface="+mn-ea"/>
              <a:cs typeface="+mn-cs"/>
            </a:rPr>
            <a:t>ﾎﾟｲﾝﾄ上昇したが、全国市平均値とほぼ同程度であり、類似団体内平均値を</a:t>
          </a:r>
          <a:r>
            <a:rPr kumimoji="1" lang="en-US" altLang="ja-JP" sz="1300">
              <a:solidFill>
                <a:schemeClr val="dk1"/>
              </a:solidFill>
              <a:effectLst/>
              <a:latin typeface="+mn-ea"/>
              <a:ea typeface="+mn-ea"/>
              <a:cs typeface="+mn-cs"/>
            </a:rPr>
            <a:t>1.2</a:t>
          </a:r>
          <a:r>
            <a:rPr kumimoji="1" lang="ja-JP" altLang="ja-JP" sz="1300">
              <a:solidFill>
                <a:schemeClr val="dk1"/>
              </a:solidFill>
              <a:effectLst/>
              <a:latin typeface="+mn-ea"/>
              <a:ea typeface="+mn-ea"/>
              <a:cs typeface="+mn-cs"/>
            </a:rPr>
            <a:t>ﾎﾟｲﾝﾄ上回っている。今後も指数の動向に注意しつつ給与体系や職員手当などの適正化に努めていく。</a:t>
          </a:r>
          <a:endParaRPr lang="ja-JP" altLang="ja-JP" sz="1300">
            <a:effectLst/>
            <a:latin typeface="+mn-ea"/>
            <a:ea typeface="+mn-ea"/>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61686</xdr:rowOff>
    </xdr:from>
    <xdr:to>
      <xdr:col>24</xdr:col>
      <xdr:colOff>558800</xdr:colOff>
      <xdr:row>84</xdr:row>
      <xdr:rowOff>134257</xdr:rowOff>
    </xdr:to>
    <xdr:cxnSp macro="">
      <xdr:nvCxnSpPr>
        <xdr:cNvPr id="253" name="直線コネクタ 252"/>
        <xdr:cNvCxnSpPr/>
      </xdr:nvCxnSpPr>
      <xdr:spPr>
        <a:xfrm flipV="1">
          <a:off x="17018000" y="13777686"/>
          <a:ext cx="0" cy="7583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106334</xdr:rowOff>
    </xdr:from>
    <xdr:ext cx="762000" cy="259045"/>
    <xdr:sp macro="" textlink="">
      <xdr:nvSpPr>
        <xdr:cNvPr id="254" name="給与水準   （国との比較）最小値テキスト"/>
        <xdr:cNvSpPr txBox="1"/>
      </xdr:nvSpPr>
      <xdr:spPr>
        <a:xfrm>
          <a:off x="17106900" y="1450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24</xdr:col>
      <xdr:colOff>469900</xdr:colOff>
      <xdr:row>84</xdr:row>
      <xdr:rowOff>134257</xdr:rowOff>
    </xdr:from>
    <xdr:to>
      <xdr:col>24</xdr:col>
      <xdr:colOff>647700</xdr:colOff>
      <xdr:row>84</xdr:row>
      <xdr:rowOff>134257</xdr:rowOff>
    </xdr:to>
    <xdr:cxnSp macro="">
      <xdr:nvCxnSpPr>
        <xdr:cNvPr id="255" name="直線コネクタ 254"/>
        <xdr:cNvCxnSpPr/>
      </xdr:nvCxnSpPr>
      <xdr:spPr>
        <a:xfrm>
          <a:off x="16929100" y="1453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148063</xdr:rowOff>
    </xdr:from>
    <xdr:ext cx="762000" cy="259045"/>
    <xdr:sp macro="" textlink="">
      <xdr:nvSpPr>
        <xdr:cNvPr id="256"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24</xdr:col>
      <xdr:colOff>469900</xdr:colOff>
      <xdr:row>80</xdr:row>
      <xdr:rowOff>61686</xdr:rowOff>
    </xdr:from>
    <xdr:to>
      <xdr:col>24</xdr:col>
      <xdr:colOff>647700</xdr:colOff>
      <xdr:row>80</xdr:row>
      <xdr:rowOff>61686</xdr:rowOff>
    </xdr:to>
    <xdr:cxnSp macro="">
      <xdr:nvCxnSpPr>
        <xdr:cNvPr id="257" name="直線コネクタ 256"/>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30843</xdr:rowOff>
    </xdr:from>
    <xdr:to>
      <xdr:col>24</xdr:col>
      <xdr:colOff>558800</xdr:colOff>
      <xdr:row>84</xdr:row>
      <xdr:rowOff>53823</xdr:rowOff>
    </xdr:to>
    <xdr:cxnSp macro="">
      <xdr:nvCxnSpPr>
        <xdr:cNvPr id="258" name="直線コネクタ 257"/>
        <xdr:cNvCxnSpPr/>
      </xdr:nvCxnSpPr>
      <xdr:spPr>
        <a:xfrm>
          <a:off x="16179800" y="14432643"/>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53115</xdr:rowOff>
    </xdr:from>
    <xdr:ext cx="762000" cy="259045"/>
    <xdr:sp macro="" textlink="">
      <xdr:nvSpPr>
        <xdr:cNvPr id="259" name="給与水準   （国との比較）平均値テキスト"/>
        <xdr:cNvSpPr txBox="1"/>
      </xdr:nvSpPr>
      <xdr:spPr>
        <a:xfrm>
          <a:off x="17106900" y="1411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36588</xdr:rowOff>
    </xdr:from>
    <xdr:to>
      <xdr:col>24</xdr:col>
      <xdr:colOff>609600</xdr:colOff>
      <xdr:row>83</xdr:row>
      <xdr:rowOff>138188</xdr:rowOff>
    </xdr:to>
    <xdr:sp macro="" textlink="">
      <xdr:nvSpPr>
        <xdr:cNvPr id="260" name="フローチャート : 判断 259"/>
        <xdr:cNvSpPr/>
      </xdr:nvSpPr>
      <xdr:spPr>
        <a:xfrm>
          <a:off x="16967200" y="1426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30843</xdr:rowOff>
    </xdr:from>
    <xdr:to>
      <xdr:col>23</xdr:col>
      <xdr:colOff>406400</xdr:colOff>
      <xdr:row>84</xdr:row>
      <xdr:rowOff>42334</xdr:rowOff>
    </xdr:to>
    <xdr:cxnSp macro="">
      <xdr:nvCxnSpPr>
        <xdr:cNvPr id="261" name="直線コネクタ 260"/>
        <xdr:cNvCxnSpPr/>
      </xdr:nvCxnSpPr>
      <xdr:spPr>
        <a:xfrm flipV="1">
          <a:off x="15290800" y="1443264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2" name="フローチャート : 判断 261"/>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63" name="テキスト ボックス 262"/>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42334</xdr:rowOff>
    </xdr:from>
    <xdr:to>
      <xdr:col>22</xdr:col>
      <xdr:colOff>203200</xdr:colOff>
      <xdr:row>84</xdr:row>
      <xdr:rowOff>88295</xdr:rowOff>
    </xdr:to>
    <xdr:cxnSp macro="">
      <xdr:nvCxnSpPr>
        <xdr:cNvPr id="264" name="直線コネクタ 263"/>
        <xdr:cNvCxnSpPr/>
      </xdr:nvCxnSpPr>
      <xdr:spPr>
        <a:xfrm flipV="1">
          <a:off x="14401800" y="14444134"/>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2116</xdr:rowOff>
    </xdr:from>
    <xdr:to>
      <xdr:col>22</xdr:col>
      <xdr:colOff>254000</xdr:colOff>
      <xdr:row>83</xdr:row>
      <xdr:rowOff>103716</xdr:rowOff>
    </xdr:to>
    <xdr:sp macro="" textlink="">
      <xdr:nvSpPr>
        <xdr:cNvPr id="265" name="フローチャート : 判断 264"/>
        <xdr:cNvSpPr/>
      </xdr:nvSpPr>
      <xdr:spPr>
        <a:xfrm>
          <a:off x="15240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113893</xdr:rowOff>
    </xdr:from>
    <xdr:ext cx="762000" cy="259045"/>
    <xdr:sp macro="" textlink="">
      <xdr:nvSpPr>
        <xdr:cNvPr id="266" name="テキスト ボックス 265"/>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88295</xdr:rowOff>
    </xdr:from>
    <xdr:to>
      <xdr:col>21</xdr:col>
      <xdr:colOff>0</xdr:colOff>
      <xdr:row>89</xdr:row>
      <xdr:rowOff>104321</xdr:rowOff>
    </xdr:to>
    <xdr:cxnSp macro="">
      <xdr:nvCxnSpPr>
        <xdr:cNvPr id="267" name="直線コネクタ 266"/>
        <xdr:cNvCxnSpPr/>
      </xdr:nvCxnSpPr>
      <xdr:spPr>
        <a:xfrm flipV="1">
          <a:off x="13512800" y="14490095"/>
          <a:ext cx="889000" cy="87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127605</xdr:rowOff>
    </xdr:from>
    <xdr:to>
      <xdr:col>21</xdr:col>
      <xdr:colOff>50800</xdr:colOff>
      <xdr:row>83</xdr:row>
      <xdr:rowOff>57755</xdr:rowOff>
    </xdr:to>
    <xdr:sp macro="" textlink="">
      <xdr:nvSpPr>
        <xdr:cNvPr id="268" name="フローチャート : 判断 267"/>
        <xdr:cNvSpPr/>
      </xdr:nvSpPr>
      <xdr:spPr>
        <a:xfrm>
          <a:off x="14351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67932</xdr:rowOff>
    </xdr:from>
    <xdr:ext cx="762000" cy="259045"/>
    <xdr:sp macro="" textlink="">
      <xdr:nvSpPr>
        <xdr:cNvPr id="269" name="テキスト ボックス 268"/>
        <xdr:cNvSpPr txBox="1"/>
      </xdr:nvSpPr>
      <xdr:spPr>
        <a:xfrm>
          <a:off x="14020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70" name="フローチャート : 判断 269"/>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71" name="テキスト ボックス 270"/>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77" name="円/楕円 276"/>
        <xdr:cNvSpPr/>
      </xdr:nvSpPr>
      <xdr:spPr>
        <a:xfrm>
          <a:off x="169672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70350</xdr:rowOff>
    </xdr:from>
    <xdr:ext cx="762000" cy="259045"/>
    <xdr:sp macro="" textlink="">
      <xdr:nvSpPr>
        <xdr:cNvPr id="278" name="給与水準   （国との比較）該当値テキスト"/>
        <xdr:cNvSpPr txBox="1"/>
      </xdr:nvSpPr>
      <xdr:spPr>
        <a:xfrm>
          <a:off x="17106900" y="1430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151493</xdr:rowOff>
    </xdr:from>
    <xdr:to>
      <xdr:col>23</xdr:col>
      <xdr:colOff>457200</xdr:colOff>
      <xdr:row>84</xdr:row>
      <xdr:rowOff>81643</xdr:rowOff>
    </xdr:to>
    <xdr:sp macro="" textlink="">
      <xdr:nvSpPr>
        <xdr:cNvPr id="279" name="円/楕円 278"/>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66420</xdr:rowOff>
    </xdr:from>
    <xdr:ext cx="736600" cy="259045"/>
    <xdr:sp macro="" textlink="">
      <xdr:nvSpPr>
        <xdr:cNvPr id="280" name="テキスト ボックス 279"/>
        <xdr:cNvSpPr txBox="1"/>
      </xdr:nvSpPr>
      <xdr:spPr>
        <a:xfrm>
          <a:off x="15798800" y="1446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162984</xdr:rowOff>
    </xdr:from>
    <xdr:to>
      <xdr:col>22</xdr:col>
      <xdr:colOff>254000</xdr:colOff>
      <xdr:row>84</xdr:row>
      <xdr:rowOff>93134</xdr:rowOff>
    </xdr:to>
    <xdr:sp macro="" textlink="">
      <xdr:nvSpPr>
        <xdr:cNvPr id="281" name="円/楕円 280"/>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77911</xdr:rowOff>
    </xdr:from>
    <xdr:ext cx="762000" cy="259045"/>
    <xdr:sp macro="" textlink="">
      <xdr:nvSpPr>
        <xdr:cNvPr id="282" name="テキスト ボックス 281"/>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37495</xdr:rowOff>
    </xdr:from>
    <xdr:to>
      <xdr:col>21</xdr:col>
      <xdr:colOff>50800</xdr:colOff>
      <xdr:row>84</xdr:row>
      <xdr:rowOff>139095</xdr:rowOff>
    </xdr:to>
    <xdr:sp macro="" textlink="">
      <xdr:nvSpPr>
        <xdr:cNvPr id="283" name="円/楕円 282"/>
        <xdr:cNvSpPr/>
      </xdr:nvSpPr>
      <xdr:spPr>
        <a:xfrm>
          <a:off x="14351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123872</xdr:rowOff>
    </xdr:from>
    <xdr:ext cx="762000" cy="259045"/>
    <xdr:sp macro="" textlink="">
      <xdr:nvSpPr>
        <xdr:cNvPr id="284" name="テキスト ボックス 283"/>
        <xdr:cNvSpPr txBox="1"/>
      </xdr:nvSpPr>
      <xdr:spPr>
        <a:xfrm>
          <a:off x="14020800" y="1452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85" name="円/楕円 284"/>
        <xdr:cNvSpPr/>
      </xdr:nvSpPr>
      <xdr:spPr>
        <a:xfrm>
          <a:off x="13462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139898</xdr:rowOff>
    </xdr:from>
    <xdr:ext cx="762000" cy="259045"/>
    <xdr:sp macro="" textlink="">
      <xdr:nvSpPr>
        <xdr:cNvPr id="286" name="テキスト ボックス 285"/>
        <xdr:cNvSpPr txBox="1"/>
      </xdr:nvSpPr>
      <xdr:spPr>
        <a:xfrm>
          <a:off x="13131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類似団体中最も少ない職員数となっており、今後も定員の適正化計画に基づき、計画的な職員数の管理に努めていく。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92287</xdr:rowOff>
    </xdr:from>
    <xdr:to>
      <xdr:col>24</xdr:col>
      <xdr:colOff>558800</xdr:colOff>
      <xdr:row>66</xdr:row>
      <xdr:rowOff>20214</xdr:rowOff>
    </xdr:to>
    <xdr:cxnSp macro="">
      <xdr:nvCxnSpPr>
        <xdr:cNvPr id="316" name="直線コネクタ 315"/>
        <xdr:cNvCxnSpPr/>
      </xdr:nvCxnSpPr>
      <xdr:spPr>
        <a:xfrm flipV="1">
          <a:off x="17018000" y="10207837"/>
          <a:ext cx="0" cy="1128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163741</xdr:rowOff>
    </xdr:from>
    <xdr:ext cx="762000" cy="259045"/>
    <xdr:sp macro="" textlink="">
      <xdr:nvSpPr>
        <xdr:cNvPr id="317" name="定員管理の状況最小値テキスト"/>
        <xdr:cNvSpPr txBox="1"/>
      </xdr:nvSpPr>
      <xdr:spPr>
        <a:xfrm>
          <a:off x="17106900" y="113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10.69</a:t>
          </a:r>
          <a:endParaRPr kumimoji="1" lang="ja-JP" altLang="en-US" sz="1000" b="1">
            <a:latin typeface="ＭＳ Ｐゴシック"/>
          </a:endParaRPr>
        </a:p>
      </xdr:txBody>
    </xdr:sp>
    <xdr:clientData/>
  </xdr:oneCellAnchor>
  <xdr:twoCellAnchor>
    <xdr:from>
      <xdr:col>24</xdr:col>
      <xdr:colOff>469900</xdr:colOff>
      <xdr:row>66</xdr:row>
      <xdr:rowOff>20214</xdr:rowOff>
    </xdr:from>
    <xdr:to>
      <xdr:col>24</xdr:col>
      <xdr:colOff>647700</xdr:colOff>
      <xdr:row>66</xdr:row>
      <xdr:rowOff>20214</xdr:rowOff>
    </xdr:to>
    <xdr:cxnSp macro="">
      <xdr:nvCxnSpPr>
        <xdr:cNvPr id="318" name="直線コネクタ 317"/>
        <xdr:cNvCxnSpPr/>
      </xdr:nvCxnSpPr>
      <xdr:spPr>
        <a:xfrm>
          <a:off x="16929100" y="1133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7214</xdr:rowOff>
    </xdr:from>
    <xdr:ext cx="762000" cy="259045"/>
    <xdr:sp macro="" textlink="">
      <xdr:nvSpPr>
        <xdr:cNvPr id="319" name="定員管理の状況最大値テキスト"/>
        <xdr:cNvSpPr txBox="1"/>
      </xdr:nvSpPr>
      <xdr:spPr>
        <a:xfrm>
          <a:off x="17106900" y="995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a:t>
          </a:r>
          <a:endParaRPr kumimoji="1" lang="ja-JP" altLang="en-US" sz="1000" b="1">
            <a:latin typeface="ＭＳ Ｐゴシック"/>
          </a:endParaRPr>
        </a:p>
      </xdr:txBody>
    </xdr:sp>
    <xdr:clientData/>
  </xdr:oneCellAnchor>
  <xdr:twoCellAnchor>
    <xdr:from>
      <xdr:col>24</xdr:col>
      <xdr:colOff>469900</xdr:colOff>
      <xdr:row>59</xdr:row>
      <xdr:rowOff>92287</xdr:rowOff>
    </xdr:from>
    <xdr:to>
      <xdr:col>24</xdr:col>
      <xdr:colOff>647700</xdr:colOff>
      <xdr:row>59</xdr:row>
      <xdr:rowOff>92287</xdr:rowOff>
    </xdr:to>
    <xdr:cxnSp macro="">
      <xdr:nvCxnSpPr>
        <xdr:cNvPr id="320" name="直線コネクタ 319"/>
        <xdr:cNvCxnSpPr/>
      </xdr:nvCxnSpPr>
      <xdr:spPr>
        <a:xfrm>
          <a:off x="16929100" y="1020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92287</xdr:rowOff>
    </xdr:from>
    <xdr:to>
      <xdr:col>24</xdr:col>
      <xdr:colOff>558800</xdr:colOff>
      <xdr:row>59</xdr:row>
      <xdr:rowOff>102341</xdr:rowOff>
    </xdr:to>
    <xdr:cxnSp macro="">
      <xdr:nvCxnSpPr>
        <xdr:cNvPr id="321" name="直線コネクタ 320"/>
        <xdr:cNvCxnSpPr/>
      </xdr:nvCxnSpPr>
      <xdr:spPr>
        <a:xfrm flipV="1">
          <a:off x="16179800" y="10207837"/>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161307</xdr:rowOff>
    </xdr:from>
    <xdr:ext cx="762000" cy="259045"/>
    <xdr:sp macro="" textlink="">
      <xdr:nvSpPr>
        <xdr:cNvPr id="322" name="定員管理の状況平均値テキスト"/>
        <xdr:cNvSpPr txBox="1"/>
      </xdr:nvSpPr>
      <xdr:spPr>
        <a:xfrm>
          <a:off x="17106900" y="1061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17780</xdr:rowOff>
    </xdr:from>
    <xdr:to>
      <xdr:col>24</xdr:col>
      <xdr:colOff>609600</xdr:colOff>
      <xdr:row>62</xdr:row>
      <xdr:rowOff>119380</xdr:rowOff>
    </xdr:to>
    <xdr:sp macro="" textlink="">
      <xdr:nvSpPr>
        <xdr:cNvPr id="323" name="フローチャート : 判断 322"/>
        <xdr:cNvSpPr/>
      </xdr:nvSpPr>
      <xdr:spPr>
        <a:xfrm>
          <a:off x="169672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86254</xdr:rowOff>
    </xdr:from>
    <xdr:to>
      <xdr:col>23</xdr:col>
      <xdr:colOff>406400</xdr:colOff>
      <xdr:row>59</xdr:row>
      <xdr:rowOff>102341</xdr:rowOff>
    </xdr:to>
    <xdr:cxnSp macro="">
      <xdr:nvCxnSpPr>
        <xdr:cNvPr id="324" name="直線コネクタ 323"/>
        <xdr:cNvCxnSpPr/>
      </xdr:nvCxnSpPr>
      <xdr:spPr>
        <a:xfrm>
          <a:off x="15290800" y="1020180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74083</xdr:rowOff>
    </xdr:from>
    <xdr:to>
      <xdr:col>23</xdr:col>
      <xdr:colOff>457200</xdr:colOff>
      <xdr:row>63</xdr:row>
      <xdr:rowOff>4233</xdr:rowOff>
    </xdr:to>
    <xdr:sp macro="" textlink="">
      <xdr:nvSpPr>
        <xdr:cNvPr id="325" name="フローチャート : 判断 324"/>
        <xdr:cNvSpPr/>
      </xdr:nvSpPr>
      <xdr:spPr>
        <a:xfrm>
          <a:off x="16129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160460</xdr:rowOff>
    </xdr:from>
    <xdr:ext cx="736600" cy="259045"/>
    <xdr:sp macro="" textlink="">
      <xdr:nvSpPr>
        <xdr:cNvPr id="326" name="テキスト ボックス 325"/>
        <xdr:cNvSpPr txBox="1"/>
      </xdr:nvSpPr>
      <xdr:spPr>
        <a:xfrm>
          <a:off x="15798800" y="1079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86254</xdr:rowOff>
    </xdr:from>
    <xdr:to>
      <xdr:col>22</xdr:col>
      <xdr:colOff>203200</xdr:colOff>
      <xdr:row>59</xdr:row>
      <xdr:rowOff>94297</xdr:rowOff>
    </xdr:to>
    <xdr:cxnSp macro="">
      <xdr:nvCxnSpPr>
        <xdr:cNvPr id="327" name="直線コネクタ 326"/>
        <xdr:cNvCxnSpPr/>
      </xdr:nvCxnSpPr>
      <xdr:spPr>
        <a:xfrm flipV="1">
          <a:off x="14401800" y="1020180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21802</xdr:rowOff>
    </xdr:from>
    <xdr:to>
      <xdr:col>22</xdr:col>
      <xdr:colOff>254000</xdr:colOff>
      <xdr:row>62</xdr:row>
      <xdr:rowOff>123402</xdr:rowOff>
    </xdr:to>
    <xdr:sp macro="" textlink="">
      <xdr:nvSpPr>
        <xdr:cNvPr id="328" name="フローチャート : 判断 327"/>
        <xdr:cNvSpPr/>
      </xdr:nvSpPr>
      <xdr:spPr>
        <a:xfrm>
          <a:off x="15240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108179</xdr:rowOff>
    </xdr:from>
    <xdr:ext cx="762000" cy="259045"/>
    <xdr:sp macro="" textlink="">
      <xdr:nvSpPr>
        <xdr:cNvPr id="329" name="テキスト ボックス 328"/>
        <xdr:cNvSpPr txBox="1"/>
      </xdr:nvSpPr>
      <xdr:spPr>
        <a:xfrm>
          <a:off x="14909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94297</xdr:rowOff>
    </xdr:from>
    <xdr:to>
      <xdr:col>21</xdr:col>
      <xdr:colOff>0</xdr:colOff>
      <xdr:row>59</xdr:row>
      <xdr:rowOff>102341</xdr:rowOff>
    </xdr:to>
    <xdr:cxnSp macro="">
      <xdr:nvCxnSpPr>
        <xdr:cNvPr id="330" name="直線コネクタ 329"/>
        <xdr:cNvCxnSpPr/>
      </xdr:nvCxnSpPr>
      <xdr:spPr>
        <a:xfrm flipV="1">
          <a:off x="13512800" y="10209847"/>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19791</xdr:rowOff>
    </xdr:from>
    <xdr:to>
      <xdr:col>21</xdr:col>
      <xdr:colOff>50800</xdr:colOff>
      <xdr:row>62</xdr:row>
      <xdr:rowOff>121391</xdr:rowOff>
    </xdr:to>
    <xdr:sp macro="" textlink="">
      <xdr:nvSpPr>
        <xdr:cNvPr id="331" name="フローチャート : 判断 330"/>
        <xdr:cNvSpPr/>
      </xdr:nvSpPr>
      <xdr:spPr>
        <a:xfrm>
          <a:off x="14351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106168</xdr:rowOff>
    </xdr:from>
    <xdr:ext cx="762000" cy="259045"/>
    <xdr:sp macro="" textlink="">
      <xdr:nvSpPr>
        <xdr:cNvPr id="332" name="テキスト ボックス 331"/>
        <xdr:cNvSpPr txBox="1"/>
      </xdr:nvSpPr>
      <xdr:spPr>
        <a:xfrm>
          <a:off x="14020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25823</xdr:rowOff>
    </xdr:from>
    <xdr:to>
      <xdr:col>19</xdr:col>
      <xdr:colOff>533400</xdr:colOff>
      <xdr:row>62</xdr:row>
      <xdr:rowOff>127423</xdr:rowOff>
    </xdr:to>
    <xdr:sp macro="" textlink="">
      <xdr:nvSpPr>
        <xdr:cNvPr id="333" name="フローチャート : 判断 332"/>
        <xdr:cNvSpPr/>
      </xdr:nvSpPr>
      <xdr:spPr>
        <a:xfrm>
          <a:off x="13462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112200</xdr:rowOff>
    </xdr:from>
    <xdr:ext cx="762000" cy="259045"/>
    <xdr:sp macro="" textlink="">
      <xdr:nvSpPr>
        <xdr:cNvPr id="334" name="テキスト ボックス 333"/>
        <xdr:cNvSpPr txBox="1"/>
      </xdr:nvSpPr>
      <xdr:spPr>
        <a:xfrm>
          <a:off x="13131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41487</xdr:rowOff>
    </xdr:from>
    <xdr:to>
      <xdr:col>24</xdr:col>
      <xdr:colOff>609600</xdr:colOff>
      <xdr:row>59</xdr:row>
      <xdr:rowOff>143087</xdr:rowOff>
    </xdr:to>
    <xdr:sp macro="" textlink="">
      <xdr:nvSpPr>
        <xdr:cNvPr id="340" name="円/楕円 339"/>
        <xdr:cNvSpPr/>
      </xdr:nvSpPr>
      <xdr:spPr>
        <a:xfrm>
          <a:off x="169672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134214</xdr:rowOff>
    </xdr:from>
    <xdr:ext cx="762000" cy="259045"/>
    <xdr:sp macro="" textlink="">
      <xdr:nvSpPr>
        <xdr:cNvPr id="341" name="定員管理の状況該当値テキスト"/>
        <xdr:cNvSpPr txBox="1"/>
      </xdr:nvSpPr>
      <xdr:spPr>
        <a:xfrm>
          <a:off x="17106900" y="1007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51541</xdr:rowOff>
    </xdr:from>
    <xdr:to>
      <xdr:col>23</xdr:col>
      <xdr:colOff>457200</xdr:colOff>
      <xdr:row>59</xdr:row>
      <xdr:rowOff>153141</xdr:rowOff>
    </xdr:to>
    <xdr:sp macro="" textlink="">
      <xdr:nvSpPr>
        <xdr:cNvPr id="342" name="円/楕円 341"/>
        <xdr:cNvSpPr/>
      </xdr:nvSpPr>
      <xdr:spPr>
        <a:xfrm>
          <a:off x="16129000" y="1016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163318</xdr:rowOff>
    </xdr:from>
    <xdr:ext cx="736600" cy="259045"/>
    <xdr:sp macro="" textlink="">
      <xdr:nvSpPr>
        <xdr:cNvPr id="343" name="テキスト ボックス 342"/>
        <xdr:cNvSpPr txBox="1"/>
      </xdr:nvSpPr>
      <xdr:spPr>
        <a:xfrm>
          <a:off x="15798800" y="9935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35454</xdr:rowOff>
    </xdr:from>
    <xdr:to>
      <xdr:col>22</xdr:col>
      <xdr:colOff>254000</xdr:colOff>
      <xdr:row>59</xdr:row>
      <xdr:rowOff>137054</xdr:rowOff>
    </xdr:to>
    <xdr:sp macro="" textlink="">
      <xdr:nvSpPr>
        <xdr:cNvPr id="344" name="円/楕円 343"/>
        <xdr:cNvSpPr/>
      </xdr:nvSpPr>
      <xdr:spPr>
        <a:xfrm>
          <a:off x="15240000" y="1015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147231</xdr:rowOff>
    </xdr:from>
    <xdr:ext cx="762000" cy="259045"/>
    <xdr:sp macro="" textlink="">
      <xdr:nvSpPr>
        <xdr:cNvPr id="345" name="テキスト ボックス 344"/>
        <xdr:cNvSpPr txBox="1"/>
      </xdr:nvSpPr>
      <xdr:spPr>
        <a:xfrm>
          <a:off x="14909800" y="991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43497</xdr:rowOff>
    </xdr:from>
    <xdr:to>
      <xdr:col>21</xdr:col>
      <xdr:colOff>50800</xdr:colOff>
      <xdr:row>59</xdr:row>
      <xdr:rowOff>145097</xdr:rowOff>
    </xdr:to>
    <xdr:sp macro="" textlink="">
      <xdr:nvSpPr>
        <xdr:cNvPr id="346" name="円/楕円 345"/>
        <xdr:cNvSpPr/>
      </xdr:nvSpPr>
      <xdr:spPr>
        <a:xfrm>
          <a:off x="14351000" y="101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155274</xdr:rowOff>
    </xdr:from>
    <xdr:ext cx="762000" cy="259045"/>
    <xdr:sp macro="" textlink="">
      <xdr:nvSpPr>
        <xdr:cNvPr id="347" name="テキスト ボックス 346"/>
        <xdr:cNvSpPr txBox="1"/>
      </xdr:nvSpPr>
      <xdr:spPr>
        <a:xfrm>
          <a:off x="14020800" y="9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51541</xdr:rowOff>
    </xdr:from>
    <xdr:to>
      <xdr:col>19</xdr:col>
      <xdr:colOff>533400</xdr:colOff>
      <xdr:row>59</xdr:row>
      <xdr:rowOff>153141</xdr:rowOff>
    </xdr:to>
    <xdr:sp macro="" textlink="">
      <xdr:nvSpPr>
        <xdr:cNvPr id="348" name="円/楕円 347"/>
        <xdr:cNvSpPr/>
      </xdr:nvSpPr>
      <xdr:spPr>
        <a:xfrm>
          <a:off x="13462000" y="1016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163318</xdr:rowOff>
    </xdr:from>
    <xdr:ext cx="762000" cy="259045"/>
    <xdr:sp macro="" textlink="">
      <xdr:nvSpPr>
        <xdr:cNvPr id="349" name="テキスト ボックス 348"/>
        <xdr:cNvSpPr txBox="1"/>
      </xdr:nvSpPr>
      <xdr:spPr>
        <a:xfrm>
          <a:off x="13131800" y="993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市債発行額の抑制に努めたことにより比率は減少傾向にある。今後予定される庁舎建設などの大規模事業の実施により元利償還金が増加することが見込まれるため、事業の適正な執行に努める。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48683</xdr:rowOff>
    </xdr:from>
    <xdr:to>
      <xdr:col>24</xdr:col>
      <xdr:colOff>558800</xdr:colOff>
      <xdr:row>44</xdr:row>
      <xdr:rowOff>165100</xdr:rowOff>
    </xdr:to>
    <xdr:cxnSp macro="">
      <xdr:nvCxnSpPr>
        <xdr:cNvPr id="379" name="直線コネクタ 378"/>
        <xdr:cNvCxnSpPr/>
      </xdr:nvCxnSpPr>
      <xdr:spPr>
        <a:xfrm flipV="1">
          <a:off x="17018000" y="622088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80"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81" name="直線コネクタ 380"/>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135060</xdr:rowOff>
    </xdr:from>
    <xdr:ext cx="762000" cy="259045"/>
    <xdr:sp macro="" textlink="">
      <xdr:nvSpPr>
        <xdr:cNvPr id="382"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48683</xdr:rowOff>
    </xdr:from>
    <xdr:to>
      <xdr:col>24</xdr:col>
      <xdr:colOff>647700</xdr:colOff>
      <xdr:row>36</xdr:row>
      <xdr:rowOff>48683</xdr:rowOff>
    </xdr:to>
    <xdr:cxnSp macro="">
      <xdr:nvCxnSpPr>
        <xdr:cNvPr id="383" name="直線コネクタ 382"/>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58208</xdr:rowOff>
    </xdr:from>
    <xdr:to>
      <xdr:col>24</xdr:col>
      <xdr:colOff>558800</xdr:colOff>
      <xdr:row>37</xdr:row>
      <xdr:rowOff>98425</xdr:rowOff>
    </xdr:to>
    <xdr:cxnSp macro="">
      <xdr:nvCxnSpPr>
        <xdr:cNvPr id="384" name="直線コネクタ 383"/>
        <xdr:cNvCxnSpPr/>
      </xdr:nvCxnSpPr>
      <xdr:spPr>
        <a:xfrm flipV="1">
          <a:off x="16179800" y="640185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99077</xdr:rowOff>
    </xdr:from>
    <xdr:ext cx="762000" cy="259045"/>
    <xdr:sp macro="" textlink="">
      <xdr:nvSpPr>
        <xdr:cNvPr id="385"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127000</xdr:rowOff>
    </xdr:from>
    <xdr:to>
      <xdr:col>24</xdr:col>
      <xdr:colOff>609600</xdr:colOff>
      <xdr:row>40</xdr:row>
      <xdr:rowOff>57150</xdr:rowOff>
    </xdr:to>
    <xdr:sp macro="" textlink="">
      <xdr:nvSpPr>
        <xdr:cNvPr id="386" name="フローチャート : 判断 385"/>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98425</xdr:rowOff>
    </xdr:from>
    <xdr:to>
      <xdr:col>23</xdr:col>
      <xdr:colOff>406400</xdr:colOff>
      <xdr:row>38</xdr:row>
      <xdr:rowOff>47625</xdr:rowOff>
    </xdr:to>
    <xdr:cxnSp macro="">
      <xdr:nvCxnSpPr>
        <xdr:cNvPr id="387" name="直線コネクタ 386"/>
        <xdr:cNvCxnSpPr/>
      </xdr:nvCxnSpPr>
      <xdr:spPr>
        <a:xfrm flipV="1">
          <a:off x="15290800" y="644207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76200</xdr:rowOff>
    </xdr:from>
    <xdr:to>
      <xdr:col>23</xdr:col>
      <xdr:colOff>457200</xdr:colOff>
      <xdr:row>41</xdr:row>
      <xdr:rowOff>6350</xdr:rowOff>
    </xdr:to>
    <xdr:sp macro="" textlink="">
      <xdr:nvSpPr>
        <xdr:cNvPr id="388" name="フローチャート : 判断 387"/>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162577</xdr:rowOff>
    </xdr:from>
    <xdr:ext cx="736600" cy="259045"/>
    <xdr:sp macro="" textlink="">
      <xdr:nvSpPr>
        <xdr:cNvPr id="389" name="テキスト ボックス 388"/>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47625</xdr:rowOff>
    </xdr:from>
    <xdr:to>
      <xdr:col>22</xdr:col>
      <xdr:colOff>203200</xdr:colOff>
      <xdr:row>39</xdr:row>
      <xdr:rowOff>117475</xdr:rowOff>
    </xdr:to>
    <xdr:cxnSp macro="">
      <xdr:nvCxnSpPr>
        <xdr:cNvPr id="390" name="直線コネクタ 389"/>
        <xdr:cNvCxnSpPr/>
      </xdr:nvCxnSpPr>
      <xdr:spPr>
        <a:xfrm flipV="1">
          <a:off x="14401800" y="656272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5292</xdr:rowOff>
    </xdr:from>
    <xdr:to>
      <xdr:col>22</xdr:col>
      <xdr:colOff>254000</xdr:colOff>
      <xdr:row>41</xdr:row>
      <xdr:rowOff>106892</xdr:rowOff>
    </xdr:to>
    <xdr:sp macro="" textlink="">
      <xdr:nvSpPr>
        <xdr:cNvPr id="391" name="フローチャート : 判断 390"/>
        <xdr:cNvSpPr/>
      </xdr:nvSpPr>
      <xdr:spPr>
        <a:xfrm>
          <a:off x="15240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91669</xdr:rowOff>
    </xdr:from>
    <xdr:ext cx="762000" cy="259045"/>
    <xdr:sp macro="" textlink="">
      <xdr:nvSpPr>
        <xdr:cNvPr id="392" name="テキスト ボックス 391"/>
        <xdr:cNvSpPr txBox="1"/>
      </xdr:nvSpPr>
      <xdr:spPr>
        <a:xfrm>
          <a:off x="14909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117475</xdr:rowOff>
    </xdr:from>
    <xdr:to>
      <xdr:col>21</xdr:col>
      <xdr:colOff>0</xdr:colOff>
      <xdr:row>40</xdr:row>
      <xdr:rowOff>86783</xdr:rowOff>
    </xdr:to>
    <xdr:cxnSp macro="">
      <xdr:nvCxnSpPr>
        <xdr:cNvPr id="393" name="直線コネクタ 392"/>
        <xdr:cNvCxnSpPr/>
      </xdr:nvCxnSpPr>
      <xdr:spPr>
        <a:xfrm flipV="1">
          <a:off x="13512800" y="6804025"/>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94" name="フローチャート : 判断 393"/>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141410</xdr:rowOff>
    </xdr:from>
    <xdr:ext cx="762000" cy="259045"/>
    <xdr:sp macro="" textlink="">
      <xdr:nvSpPr>
        <xdr:cNvPr id="395" name="テキスト ボックス 394"/>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396" name="フローチャート : 判断 395"/>
        <xdr:cNvSpPr/>
      </xdr:nvSpPr>
      <xdr:spPr>
        <a:xfrm>
          <a:off x="13462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130827</xdr:rowOff>
    </xdr:from>
    <xdr:ext cx="762000" cy="259045"/>
    <xdr:sp macro="" textlink="">
      <xdr:nvSpPr>
        <xdr:cNvPr id="397" name="テキスト ボックス 396"/>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7408</xdr:rowOff>
    </xdr:from>
    <xdr:to>
      <xdr:col>24</xdr:col>
      <xdr:colOff>609600</xdr:colOff>
      <xdr:row>37</xdr:row>
      <xdr:rowOff>109008</xdr:rowOff>
    </xdr:to>
    <xdr:sp macro="" textlink="">
      <xdr:nvSpPr>
        <xdr:cNvPr id="403" name="円/楕円 402"/>
        <xdr:cNvSpPr/>
      </xdr:nvSpPr>
      <xdr:spPr>
        <a:xfrm>
          <a:off x="169672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23935</xdr:rowOff>
    </xdr:from>
    <xdr:ext cx="762000" cy="259045"/>
    <xdr:sp macro="" textlink="">
      <xdr:nvSpPr>
        <xdr:cNvPr id="404" name="公債費負担の状況該当値テキスト"/>
        <xdr:cNvSpPr txBox="1"/>
      </xdr:nvSpPr>
      <xdr:spPr>
        <a:xfrm>
          <a:off x="17106900" y="6196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47625</xdr:rowOff>
    </xdr:from>
    <xdr:to>
      <xdr:col>23</xdr:col>
      <xdr:colOff>457200</xdr:colOff>
      <xdr:row>37</xdr:row>
      <xdr:rowOff>149225</xdr:rowOff>
    </xdr:to>
    <xdr:sp macro="" textlink="">
      <xdr:nvSpPr>
        <xdr:cNvPr id="405" name="円/楕円 404"/>
        <xdr:cNvSpPr/>
      </xdr:nvSpPr>
      <xdr:spPr>
        <a:xfrm>
          <a:off x="16129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159402</xdr:rowOff>
    </xdr:from>
    <xdr:ext cx="736600" cy="259045"/>
    <xdr:sp macro="" textlink="">
      <xdr:nvSpPr>
        <xdr:cNvPr id="406" name="テキスト ボックス 405"/>
        <xdr:cNvSpPr txBox="1"/>
      </xdr:nvSpPr>
      <xdr:spPr>
        <a:xfrm>
          <a:off x="15798800" y="616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168275</xdr:rowOff>
    </xdr:from>
    <xdr:to>
      <xdr:col>22</xdr:col>
      <xdr:colOff>254000</xdr:colOff>
      <xdr:row>38</xdr:row>
      <xdr:rowOff>98425</xdr:rowOff>
    </xdr:to>
    <xdr:sp macro="" textlink="">
      <xdr:nvSpPr>
        <xdr:cNvPr id="407" name="円/楕円 406"/>
        <xdr:cNvSpPr/>
      </xdr:nvSpPr>
      <xdr:spPr>
        <a:xfrm>
          <a:off x="15240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108602</xdr:rowOff>
    </xdr:from>
    <xdr:ext cx="762000" cy="259045"/>
    <xdr:sp macro="" textlink="">
      <xdr:nvSpPr>
        <xdr:cNvPr id="408" name="テキスト ボックス 407"/>
        <xdr:cNvSpPr txBox="1"/>
      </xdr:nvSpPr>
      <xdr:spPr>
        <a:xfrm>
          <a:off x="14909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66675</xdr:rowOff>
    </xdr:from>
    <xdr:to>
      <xdr:col>21</xdr:col>
      <xdr:colOff>50800</xdr:colOff>
      <xdr:row>39</xdr:row>
      <xdr:rowOff>168275</xdr:rowOff>
    </xdr:to>
    <xdr:sp macro="" textlink="">
      <xdr:nvSpPr>
        <xdr:cNvPr id="409" name="円/楕円 408"/>
        <xdr:cNvSpPr/>
      </xdr:nvSpPr>
      <xdr:spPr>
        <a:xfrm>
          <a:off x="14351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7002</xdr:rowOff>
    </xdr:from>
    <xdr:ext cx="762000" cy="259045"/>
    <xdr:sp macro="" textlink="">
      <xdr:nvSpPr>
        <xdr:cNvPr id="410" name="テキスト ボックス 409"/>
        <xdr:cNvSpPr txBox="1"/>
      </xdr:nvSpPr>
      <xdr:spPr>
        <a:xfrm>
          <a:off x="14020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35983</xdr:rowOff>
    </xdr:from>
    <xdr:to>
      <xdr:col>19</xdr:col>
      <xdr:colOff>533400</xdr:colOff>
      <xdr:row>40</xdr:row>
      <xdr:rowOff>137583</xdr:rowOff>
    </xdr:to>
    <xdr:sp macro="" textlink="">
      <xdr:nvSpPr>
        <xdr:cNvPr id="411" name="円/楕円 410"/>
        <xdr:cNvSpPr/>
      </xdr:nvSpPr>
      <xdr:spPr>
        <a:xfrm>
          <a:off x="13462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147760</xdr:rowOff>
    </xdr:from>
    <xdr:ext cx="762000" cy="259045"/>
    <xdr:sp macro="" textlink="">
      <xdr:nvSpPr>
        <xdr:cNvPr id="412" name="テキスト ボックス 411"/>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庁舎建設のための基金積立金などの増加により、将来負担比率は算定されなかった。今後、庁舎建設事業などが実施されることで、市債の増加、基金の取り崩しが予想されるため、各事業の必要性、優先性を十分検討し、事業の適正な執行に努める。</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142512</xdr:rowOff>
    </xdr:to>
    <xdr:cxnSp macro="">
      <xdr:nvCxnSpPr>
        <xdr:cNvPr id="443" name="直線コネクタ 442"/>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114589</xdr:rowOff>
    </xdr:from>
    <xdr:ext cx="762000" cy="259045"/>
    <xdr:sp macro="" textlink="">
      <xdr:nvSpPr>
        <xdr:cNvPr id="444" name="将来負担の状況最小値テキスト"/>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a:t>
          </a:r>
          <a:endParaRPr kumimoji="1" lang="ja-JP" altLang="en-US" sz="1000" b="1">
            <a:latin typeface="ＭＳ Ｐゴシック"/>
          </a:endParaRPr>
        </a:p>
      </xdr:txBody>
    </xdr:sp>
    <xdr:clientData/>
  </xdr:oneCellAnchor>
  <xdr:twoCellAnchor>
    <xdr:from>
      <xdr:col>24</xdr:col>
      <xdr:colOff>469900</xdr:colOff>
      <xdr:row>22</xdr:row>
      <xdr:rowOff>142512</xdr:rowOff>
    </xdr:from>
    <xdr:to>
      <xdr:col>24</xdr:col>
      <xdr:colOff>647700</xdr:colOff>
      <xdr:row>22</xdr:row>
      <xdr:rowOff>142512</xdr:rowOff>
    </xdr:to>
    <xdr:cxnSp macro="">
      <xdr:nvCxnSpPr>
        <xdr:cNvPr id="445" name="直線コネクタ 444"/>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13</xdr:row>
      <xdr:rowOff>144689</xdr:rowOff>
    </xdr:from>
    <xdr:to>
      <xdr:col>22</xdr:col>
      <xdr:colOff>203200</xdr:colOff>
      <xdr:row>14</xdr:row>
      <xdr:rowOff>86995</xdr:rowOff>
    </xdr:to>
    <xdr:cxnSp macro="">
      <xdr:nvCxnSpPr>
        <xdr:cNvPr id="448" name="直線コネクタ 447"/>
        <xdr:cNvCxnSpPr/>
      </xdr:nvCxnSpPr>
      <xdr:spPr>
        <a:xfrm flipV="1">
          <a:off x="14401800" y="2373539"/>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75582</xdr:rowOff>
    </xdr:from>
    <xdr:ext cx="762000" cy="259045"/>
    <xdr:sp macro="" textlink="">
      <xdr:nvSpPr>
        <xdr:cNvPr id="449" name="将来負担の状況平均値テキスト"/>
        <xdr:cNvSpPr txBox="1"/>
      </xdr:nvSpPr>
      <xdr:spPr>
        <a:xfrm>
          <a:off x="17106900" y="2818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103505</xdr:rowOff>
    </xdr:from>
    <xdr:to>
      <xdr:col>24</xdr:col>
      <xdr:colOff>609600</xdr:colOff>
      <xdr:row>17</xdr:row>
      <xdr:rowOff>33655</xdr:rowOff>
    </xdr:to>
    <xdr:sp macro="" textlink="">
      <xdr:nvSpPr>
        <xdr:cNvPr id="450" name="フローチャート : 判断 449"/>
        <xdr:cNvSpPr/>
      </xdr:nvSpPr>
      <xdr:spPr>
        <a:xfrm>
          <a:off x="169672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86995</xdr:rowOff>
    </xdr:from>
    <xdr:to>
      <xdr:col>21</xdr:col>
      <xdr:colOff>0</xdr:colOff>
      <xdr:row>14</xdr:row>
      <xdr:rowOff>126637</xdr:rowOff>
    </xdr:to>
    <xdr:cxnSp macro="">
      <xdr:nvCxnSpPr>
        <xdr:cNvPr id="451" name="直線コネクタ 450"/>
        <xdr:cNvCxnSpPr/>
      </xdr:nvCxnSpPr>
      <xdr:spPr>
        <a:xfrm flipV="1">
          <a:off x="13512800" y="2487295"/>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134529</xdr:rowOff>
    </xdr:from>
    <xdr:to>
      <xdr:col>23</xdr:col>
      <xdr:colOff>457200</xdr:colOff>
      <xdr:row>17</xdr:row>
      <xdr:rowOff>64679</xdr:rowOff>
    </xdr:to>
    <xdr:sp macro="" textlink="">
      <xdr:nvSpPr>
        <xdr:cNvPr id="452" name="フローチャート : 判断 451"/>
        <xdr:cNvSpPr/>
      </xdr:nvSpPr>
      <xdr:spPr>
        <a:xfrm>
          <a:off x="16129000" y="287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74856</xdr:rowOff>
    </xdr:from>
    <xdr:ext cx="736600" cy="259045"/>
    <xdr:sp macro="" textlink="">
      <xdr:nvSpPr>
        <xdr:cNvPr id="453" name="テキスト ボックス 452"/>
        <xdr:cNvSpPr txBox="1"/>
      </xdr:nvSpPr>
      <xdr:spPr>
        <a:xfrm>
          <a:off x="15798800" y="2646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35.7</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87993</xdr:rowOff>
    </xdr:from>
    <xdr:to>
      <xdr:col>22</xdr:col>
      <xdr:colOff>254000</xdr:colOff>
      <xdr:row>17</xdr:row>
      <xdr:rowOff>18143</xdr:rowOff>
    </xdr:to>
    <xdr:sp macro="" textlink="">
      <xdr:nvSpPr>
        <xdr:cNvPr id="454" name="フローチャート : 判断 453"/>
        <xdr:cNvSpPr/>
      </xdr:nvSpPr>
      <xdr:spPr>
        <a:xfrm>
          <a:off x="15240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2920</xdr:rowOff>
    </xdr:from>
    <xdr:ext cx="762000" cy="259045"/>
    <xdr:sp macro="" textlink="">
      <xdr:nvSpPr>
        <xdr:cNvPr id="455" name="テキスト ボックス 454"/>
        <xdr:cNvSpPr txBox="1"/>
      </xdr:nvSpPr>
      <xdr:spPr>
        <a:xfrm>
          <a:off x="14909800" y="291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59599</xdr:rowOff>
    </xdr:from>
    <xdr:to>
      <xdr:col>21</xdr:col>
      <xdr:colOff>50800</xdr:colOff>
      <xdr:row>17</xdr:row>
      <xdr:rowOff>161199</xdr:rowOff>
    </xdr:to>
    <xdr:sp macro="" textlink="">
      <xdr:nvSpPr>
        <xdr:cNvPr id="456" name="フローチャート : 判断 455"/>
        <xdr:cNvSpPr/>
      </xdr:nvSpPr>
      <xdr:spPr>
        <a:xfrm>
          <a:off x="14351000" y="297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145976</xdr:rowOff>
    </xdr:from>
    <xdr:ext cx="762000" cy="259045"/>
    <xdr:sp macro="" textlink="">
      <xdr:nvSpPr>
        <xdr:cNvPr id="457" name="テキスト ボックス 456"/>
        <xdr:cNvSpPr txBox="1"/>
      </xdr:nvSpPr>
      <xdr:spPr>
        <a:xfrm>
          <a:off x="14020800" y="306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82913</xdr:rowOff>
    </xdr:from>
    <xdr:to>
      <xdr:col>19</xdr:col>
      <xdr:colOff>533400</xdr:colOff>
      <xdr:row>19</xdr:row>
      <xdr:rowOff>13063</xdr:rowOff>
    </xdr:to>
    <xdr:sp macro="" textlink="">
      <xdr:nvSpPr>
        <xdr:cNvPr id="458" name="フローチャート : 判断 457"/>
        <xdr:cNvSpPr/>
      </xdr:nvSpPr>
      <xdr:spPr>
        <a:xfrm>
          <a:off x="13462000" y="316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169290</xdr:rowOff>
    </xdr:from>
    <xdr:ext cx="762000" cy="259045"/>
    <xdr:sp macro="" textlink="">
      <xdr:nvSpPr>
        <xdr:cNvPr id="459" name="テキスト ボックス 458"/>
        <xdr:cNvSpPr txBox="1"/>
      </xdr:nvSpPr>
      <xdr:spPr>
        <a:xfrm>
          <a:off x="13131800" y="325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152400</xdr:colOff>
      <xdr:row>13</xdr:row>
      <xdr:rowOff>93889</xdr:rowOff>
    </xdr:from>
    <xdr:to>
      <xdr:col>22</xdr:col>
      <xdr:colOff>254000</xdr:colOff>
      <xdr:row>14</xdr:row>
      <xdr:rowOff>24039</xdr:rowOff>
    </xdr:to>
    <xdr:sp macro="" textlink="">
      <xdr:nvSpPr>
        <xdr:cNvPr id="465" name="円/楕円 464"/>
        <xdr:cNvSpPr/>
      </xdr:nvSpPr>
      <xdr:spPr>
        <a:xfrm>
          <a:off x="15240000" y="232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34216</xdr:rowOff>
    </xdr:from>
    <xdr:ext cx="762000" cy="259045"/>
    <xdr:sp macro="" textlink="">
      <xdr:nvSpPr>
        <xdr:cNvPr id="466" name="テキスト ボックス 465"/>
        <xdr:cNvSpPr txBox="1"/>
      </xdr:nvSpPr>
      <xdr:spPr>
        <a:xfrm>
          <a:off x="14909800" y="209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36195</xdr:rowOff>
    </xdr:from>
    <xdr:to>
      <xdr:col>21</xdr:col>
      <xdr:colOff>50800</xdr:colOff>
      <xdr:row>14</xdr:row>
      <xdr:rowOff>137795</xdr:rowOff>
    </xdr:to>
    <xdr:sp macro="" textlink="">
      <xdr:nvSpPr>
        <xdr:cNvPr id="467" name="円/楕円 466"/>
        <xdr:cNvSpPr/>
      </xdr:nvSpPr>
      <xdr:spPr>
        <a:xfrm>
          <a:off x="14351000" y="24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147972</xdr:rowOff>
    </xdr:from>
    <xdr:ext cx="762000" cy="259045"/>
    <xdr:sp macro="" textlink="">
      <xdr:nvSpPr>
        <xdr:cNvPr id="468" name="テキスト ボックス 467"/>
        <xdr:cNvSpPr txBox="1"/>
      </xdr:nvSpPr>
      <xdr:spPr>
        <a:xfrm>
          <a:off x="14020800" y="220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75837</xdr:rowOff>
    </xdr:from>
    <xdr:to>
      <xdr:col>19</xdr:col>
      <xdr:colOff>533400</xdr:colOff>
      <xdr:row>15</xdr:row>
      <xdr:rowOff>5987</xdr:rowOff>
    </xdr:to>
    <xdr:sp macro="" textlink="">
      <xdr:nvSpPr>
        <xdr:cNvPr id="469" name="円/楕円 468"/>
        <xdr:cNvSpPr/>
      </xdr:nvSpPr>
      <xdr:spPr>
        <a:xfrm>
          <a:off x="13462000" y="24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16164</xdr:rowOff>
    </xdr:from>
    <xdr:ext cx="762000" cy="259045"/>
    <xdr:sp macro="" textlink="">
      <xdr:nvSpPr>
        <xdr:cNvPr id="470" name="テキスト ボックス 469"/>
        <xdr:cNvSpPr txBox="1"/>
      </xdr:nvSpPr>
      <xdr:spPr>
        <a:xfrm>
          <a:off x="13131800" y="224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栃木県真岡市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81,057
77,880
167.34
36,143,588
34,397,248
1,427,526
17,648,131
24,073,778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定員管理の徹底に努めたことにより、人件費は抑制され、類似団体の中でも平均値を上回り上位の比率となっている。今後とも人件費関係経費の適正化に努めていく。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151493</xdr:rowOff>
    </xdr:from>
    <xdr:to>
      <xdr:col>7</xdr:col>
      <xdr:colOff>15875</xdr:colOff>
      <xdr:row>41</xdr:row>
      <xdr:rowOff>102507</xdr:rowOff>
    </xdr:to>
    <xdr:cxnSp macro="">
      <xdr:nvCxnSpPr>
        <xdr:cNvPr id="63" name="直線コネクタ 62"/>
        <xdr:cNvCxnSpPr/>
      </xdr:nvCxnSpPr>
      <xdr:spPr>
        <a:xfrm flipV="1">
          <a:off x="4826000" y="58093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74584</xdr:rowOff>
    </xdr:from>
    <xdr:ext cx="762000" cy="259045"/>
    <xdr:sp macro="" textlink="">
      <xdr:nvSpPr>
        <xdr:cNvPr id="64"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612775</xdr:colOff>
      <xdr:row>41</xdr:row>
      <xdr:rowOff>102507</xdr:rowOff>
    </xdr:from>
    <xdr:to>
      <xdr:col>7</xdr:col>
      <xdr:colOff>104775</xdr:colOff>
      <xdr:row>41</xdr:row>
      <xdr:rowOff>102507</xdr:rowOff>
    </xdr:to>
    <xdr:cxnSp macro="">
      <xdr:nvCxnSpPr>
        <xdr:cNvPr id="65" name="直線コネクタ 64"/>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66420</xdr:rowOff>
    </xdr:from>
    <xdr:ext cx="762000" cy="259045"/>
    <xdr:sp macro="" textlink="">
      <xdr:nvSpPr>
        <xdr:cNvPr id="66" name="人件費最大値テキスト"/>
        <xdr:cNvSpPr txBox="1"/>
      </xdr:nvSpPr>
      <xdr:spPr>
        <a:xfrm>
          <a:off x="4914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33</xdr:row>
      <xdr:rowOff>151493</xdr:rowOff>
    </xdr:from>
    <xdr:to>
      <xdr:col>7</xdr:col>
      <xdr:colOff>104775</xdr:colOff>
      <xdr:row>33</xdr:row>
      <xdr:rowOff>151493</xdr:rowOff>
    </xdr:to>
    <xdr:cxnSp macro="">
      <xdr:nvCxnSpPr>
        <xdr:cNvPr id="67" name="直線コネクタ 66"/>
        <xdr:cNvCxnSpPr/>
      </xdr:nvCxnSpPr>
      <xdr:spPr>
        <a:xfrm>
          <a:off x="4737100" y="580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xdr:rowOff>
    </xdr:from>
    <xdr:to>
      <xdr:col>7</xdr:col>
      <xdr:colOff>15875</xdr:colOff>
      <xdr:row>36</xdr:row>
      <xdr:rowOff>94343</xdr:rowOff>
    </xdr:to>
    <xdr:cxnSp macro="">
      <xdr:nvCxnSpPr>
        <xdr:cNvPr id="68" name="直線コネクタ 67"/>
        <xdr:cNvCxnSpPr/>
      </xdr:nvCxnSpPr>
      <xdr:spPr>
        <a:xfrm>
          <a:off x="3987800" y="61849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138084</xdr:rowOff>
    </xdr:from>
    <xdr:ext cx="762000" cy="259045"/>
    <xdr:sp macro="" textlink="">
      <xdr:nvSpPr>
        <xdr:cNvPr id="69" name="人件費平均値テキスト"/>
        <xdr:cNvSpPr txBox="1"/>
      </xdr:nvSpPr>
      <xdr:spPr>
        <a:xfrm>
          <a:off x="4914900" y="6481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166007</xdr:rowOff>
    </xdr:from>
    <xdr:to>
      <xdr:col>7</xdr:col>
      <xdr:colOff>66675</xdr:colOff>
      <xdr:row>38</xdr:row>
      <xdr:rowOff>96157</xdr:rowOff>
    </xdr:to>
    <xdr:sp macro="" textlink="">
      <xdr:nvSpPr>
        <xdr:cNvPr id="70" name="フローチャート : 判断 69"/>
        <xdr:cNvSpPr/>
      </xdr:nvSpPr>
      <xdr:spPr>
        <a:xfrm>
          <a:off x="47752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xdr:rowOff>
    </xdr:from>
    <xdr:to>
      <xdr:col>5</xdr:col>
      <xdr:colOff>549275</xdr:colOff>
      <xdr:row>37</xdr:row>
      <xdr:rowOff>37193</xdr:rowOff>
    </xdr:to>
    <xdr:cxnSp macro="">
      <xdr:nvCxnSpPr>
        <xdr:cNvPr id="71" name="直線コネクタ 70"/>
        <xdr:cNvCxnSpPr/>
      </xdr:nvCxnSpPr>
      <xdr:spPr>
        <a:xfrm flipV="1">
          <a:off x="3098800" y="61849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166007</xdr:rowOff>
    </xdr:from>
    <xdr:to>
      <xdr:col>5</xdr:col>
      <xdr:colOff>600075</xdr:colOff>
      <xdr:row>38</xdr:row>
      <xdr:rowOff>96157</xdr:rowOff>
    </xdr:to>
    <xdr:sp macro="" textlink="">
      <xdr:nvSpPr>
        <xdr:cNvPr id="72" name="フローチャート : 判断 71"/>
        <xdr:cNvSpPr/>
      </xdr:nvSpPr>
      <xdr:spPr>
        <a:xfrm>
          <a:off x="3937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80934</xdr:rowOff>
    </xdr:from>
    <xdr:ext cx="736600" cy="259045"/>
    <xdr:sp macro="" textlink="">
      <xdr:nvSpPr>
        <xdr:cNvPr id="73" name="テキスト ボックス 72"/>
        <xdr:cNvSpPr txBox="1"/>
      </xdr:nvSpPr>
      <xdr:spPr>
        <a:xfrm>
          <a:off x="3606800" y="659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37193</xdr:rowOff>
    </xdr:from>
    <xdr:to>
      <xdr:col>4</xdr:col>
      <xdr:colOff>346075</xdr:colOff>
      <xdr:row>37</xdr:row>
      <xdr:rowOff>37193</xdr:rowOff>
    </xdr:to>
    <xdr:cxnSp macro="">
      <xdr:nvCxnSpPr>
        <xdr:cNvPr id="74" name="直線コネクタ 73"/>
        <xdr:cNvCxnSpPr/>
      </xdr:nvCxnSpPr>
      <xdr:spPr>
        <a:xfrm>
          <a:off x="2209800" y="6380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27215</xdr:rowOff>
    </xdr:from>
    <xdr:to>
      <xdr:col>4</xdr:col>
      <xdr:colOff>396875</xdr:colOff>
      <xdr:row>38</xdr:row>
      <xdr:rowOff>128815</xdr:rowOff>
    </xdr:to>
    <xdr:sp macro="" textlink="">
      <xdr:nvSpPr>
        <xdr:cNvPr id="75" name="フローチャート : 判断 74"/>
        <xdr:cNvSpPr/>
      </xdr:nvSpPr>
      <xdr:spPr>
        <a:xfrm>
          <a:off x="3048000" y="654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113592</xdr:rowOff>
    </xdr:from>
    <xdr:ext cx="762000" cy="259045"/>
    <xdr:sp macro="" textlink="">
      <xdr:nvSpPr>
        <xdr:cNvPr id="76" name="テキスト ボックス 75"/>
        <xdr:cNvSpPr txBox="1"/>
      </xdr:nvSpPr>
      <xdr:spPr>
        <a:xfrm>
          <a:off x="2717800" y="662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37</xdr:row>
      <xdr:rowOff>37193</xdr:rowOff>
    </xdr:to>
    <xdr:cxnSp macro="">
      <xdr:nvCxnSpPr>
        <xdr:cNvPr id="77" name="直線コネクタ 76"/>
        <xdr:cNvCxnSpPr/>
      </xdr:nvCxnSpPr>
      <xdr:spPr>
        <a:xfrm>
          <a:off x="1320800" y="62992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59872</xdr:rowOff>
    </xdr:from>
    <xdr:to>
      <xdr:col>3</xdr:col>
      <xdr:colOff>193675</xdr:colOff>
      <xdr:row>38</xdr:row>
      <xdr:rowOff>161472</xdr:rowOff>
    </xdr:to>
    <xdr:sp macro="" textlink="">
      <xdr:nvSpPr>
        <xdr:cNvPr id="78" name="フローチャート : 判断 77"/>
        <xdr:cNvSpPr/>
      </xdr:nvSpPr>
      <xdr:spPr>
        <a:xfrm>
          <a:off x="2159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146249</xdr:rowOff>
    </xdr:from>
    <xdr:ext cx="762000" cy="259045"/>
    <xdr:sp macro="" textlink="">
      <xdr:nvSpPr>
        <xdr:cNvPr id="79" name="テキスト ボックス 78"/>
        <xdr:cNvSpPr txBox="1"/>
      </xdr:nvSpPr>
      <xdr:spPr>
        <a:xfrm>
          <a:off x="18288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35378</xdr:rowOff>
    </xdr:from>
    <xdr:to>
      <xdr:col>1</xdr:col>
      <xdr:colOff>676275</xdr:colOff>
      <xdr:row>39</xdr:row>
      <xdr:rowOff>136978</xdr:rowOff>
    </xdr:to>
    <xdr:sp macro="" textlink="">
      <xdr:nvSpPr>
        <xdr:cNvPr id="80" name="フローチャート : 判断 79"/>
        <xdr:cNvSpPr/>
      </xdr:nvSpPr>
      <xdr:spPr>
        <a:xfrm>
          <a:off x="1270000" y="672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121755</xdr:rowOff>
    </xdr:from>
    <xdr:ext cx="762000" cy="259045"/>
    <xdr:sp macro="" textlink="">
      <xdr:nvSpPr>
        <xdr:cNvPr id="81" name="テキスト ボックス 80"/>
        <xdr:cNvSpPr txBox="1"/>
      </xdr:nvSpPr>
      <xdr:spPr>
        <a:xfrm>
          <a:off x="939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43543</xdr:rowOff>
    </xdr:from>
    <xdr:to>
      <xdr:col>7</xdr:col>
      <xdr:colOff>66675</xdr:colOff>
      <xdr:row>36</xdr:row>
      <xdr:rowOff>145143</xdr:rowOff>
    </xdr:to>
    <xdr:sp macro="" textlink="">
      <xdr:nvSpPr>
        <xdr:cNvPr id="87" name="円/楕円 86"/>
        <xdr:cNvSpPr/>
      </xdr:nvSpPr>
      <xdr:spPr>
        <a:xfrm>
          <a:off x="4775200" y="62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60070</xdr:rowOff>
    </xdr:from>
    <xdr:ext cx="762000" cy="259045"/>
    <xdr:sp macro="" textlink="">
      <xdr:nvSpPr>
        <xdr:cNvPr id="88" name="人件費該当値テキスト"/>
        <xdr:cNvSpPr txBox="1"/>
      </xdr:nvSpPr>
      <xdr:spPr>
        <a:xfrm>
          <a:off x="4914900" y="606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133350</xdr:rowOff>
    </xdr:from>
    <xdr:to>
      <xdr:col>5</xdr:col>
      <xdr:colOff>600075</xdr:colOff>
      <xdr:row>36</xdr:row>
      <xdr:rowOff>63500</xdr:rowOff>
    </xdr:to>
    <xdr:sp macro="" textlink="">
      <xdr:nvSpPr>
        <xdr:cNvPr id="89" name="円/楕円 88"/>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90" name="テキスト ボックス 89"/>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157843</xdr:rowOff>
    </xdr:from>
    <xdr:to>
      <xdr:col>4</xdr:col>
      <xdr:colOff>396875</xdr:colOff>
      <xdr:row>37</xdr:row>
      <xdr:rowOff>87993</xdr:rowOff>
    </xdr:to>
    <xdr:sp macro="" textlink="">
      <xdr:nvSpPr>
        <xdr:cNvPr id="91" name="円/楕円 90"/>
        <xdr:cNvSpPr/>
      </xdr:nvSpPr>
      <xdr:spPr>
        <a:xfrm>
          <a:off x="3048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98170</xdr:rowOff>
    </xdr:from>
    <xdr:ext cx="762000" cy="259045"/>
    <xdr:sp macro="" textlink="">
      <xdr:nvSpPr>
        <xdr:cNvPr id="92" name="テキスト ボックス 91"/>
        <xdr:cNvSpPr txBox="1"/>
      </xdr:nvSpPr>
      <xdr:spPr>
        <a:xfrm>
          <a:off x="2717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157843</xdr:rowOff>
    </xdr:from>
    <xdr:to>
      <xdr:col>3</xdr:col>
      <xdr:colOff>193675</xdr:colOff>
      <xdr:row>37</xdr:row>
      <xdr:rowOff>87993</xdr:rowOff>
    </xdr:to>
    <xdr:sp macro="" textlink="">
      <xdr:nvSpPr>
        <xdr:cNvPr id="93" name="円/楕円 92"/>
        <xdr:cNvSpPr/>
      </xdr:nvSpPr>
      <xdr:spPr>
        <a:xfrm>
          <a:off x="2159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98170</xdr:rowOff>
    </xdr:from>
    <xdr:ext cx="762000" cy="259045"/>
    <xdr:sp macro="" textlink="">
      <xdr:nvSpPr>
        <xdr:cNvPr id="94" name="テキスト ボックス 93"/>
        <xdr:cNvSpPr txBox="1"/>
      </xdr:nvSpPr>
      <xdr:spPr>
        <a:xfrm>
          <a:off x="1828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95" name="円/楕円 94"/>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16527</xdr:rowOff>
    </xdr:from>
    <xdr:ext cx="762000" cy="259045"/>
    <xdr:sp macro="" textlink="">
      <xdr:nvSpPr>
        <xdr:cNvPr id="96" name="テキスト ボックス 95"/>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施設の老朽化に伴い維持管理費が増加傾向にあるとともに、民間委託の推進も増加の要因となっている。施設の長寿命化や統廃合を含めた公共施設の適正な管理に努め、維持管理費のさらなる削減に取り組む。</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21</xdr:row>
      <xdr:rowOff>88900</xdr:rowOff>
    </xdr:to>
    <xdr:cxnSp macro="">
      <xdr:nvCxnSpPr>
        <xdr:cNvPr id="124" name="直線コネクタ 123"/>
        <xdr:cNvCxnSpPr/>
      </xdr:nvCxnSpPr>
      <xdr:spPr>
        <a:xfrm flipV="1">
          <a:off x="16510000" y="2108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60977</xdr:rowOff>
    </xdr:from>
    <xdr:ext cx="762000" cy="259045"/>
    <xdr:sp macro="" textlink="">
      <xdr:nvSpPr>
        <xdr:cNvPr id="125" name="物件費最小値テキスト"/>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88900</xdr:rowOff>
    </xdr:from>
    <xdr:to>
      <xdr:col>24</xdr:col>
      <xdr:colOff>120650</xdr:colOff>
      <xdr:row>21</xdr:row>
      <xdr:rowOff>88900</xdr:rowOff>
    </xdr:to>
    <xdr:cxnSp macro="">
      <xdr:nvCxnSpPr>
        <xdr:cNvPr id="126" name="直線コネクタ 125"/>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7"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8" name="直線コネクタ 127"/>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127000</xdr:rowOff>
    </xdr:from>
    <xdr:to>
      <xdr:col>24</xdr:col>
      <xdr:colOff>31750</xdr:colOff>
      <xdr:row>19</xdr:row>
      <xdr:rowOff>12700</xdr:rowOff>
    </xdr:to>
    <xdr:cxnSp macro="">
      <xdr:nvCxnSpPr>
        <xdr:cNvPr id="129" name="直線コネクタ 128"/>
        <xdr:cNvCxnSpPr/>
      </xdr:nvCxnSpPr>
      <xdr:spPr>
        <a:xfrm>
          <a:off x="15671800" y="32131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35577</xdr:rowOff>
    </xdr:from>
    <xdr:ext cx="762000" cy="259045"/>
    <xdr:sp macro="" textlink="">
      <xdr:nvSpPr>
        <xdr:cNvPr id="130"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31" name="フローチャート : 判断 130"/>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31750</xdr:rowOff>
    </xdr:from>
    <xdr:to>
      <xdr:col>22</xdr:col>
      <xdr:colOff>565150</xdr:colOff>
      <xdr:row>18</xdr:row>
      <xdr:rowOff>127000</xdr:rowOff>
    </xdr:to>
    <xdr:cxnSp macro="">
      <xdr:nvCxnSpPr>
        <xdr:cNvPr id="132" name="直線コネクタ 131"/>
        <xdr:cNvCxnSpPr/>
      </xdr:nvCxnSpPr>
      <xdr:spPr>
        <a:xfrm>
          <a:off x="14782800" y="3117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57150</xdr:rowOff>
    </xdr:from>
    <xdr:to>
      <xdr:col>22</xdr:col>
      <xdr:colOff>615950</xdr:colOff>
      <xdr:row>16</xdr:row>
      <xdr:rowOff>158750</xdr:rowOff>
    </xdr:to>
    <xdr:sp macro="" textlink="">
      <xdr:nvSpPr>
        <xdr:cNvPr id="133" name="フローチャート : 判断 132"/>
        <xdr:cNvSpPr/>
      </xdr:nvSpPr>
      <xdr:spPr>
        <a:xfrm>
          <a:off x="15621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168927</xdr:rowOff>
    </xdr:from>
    <xdr:ext cx="736600" cy="259045"/>
    <xdr:sp macro="" textlink="">
      <xdr:nvSpPr>
        <xdr:cNvPr id="134" name="テキスト ボックス 133"/>
        <xdr:cNvSpPr txBox="1"/>
      </xdr:nvSpPr>
      <xdr:spPr>
        <a:xfrm>
          <a:off x="15290800" y="2569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31750</xdr:rowOff>
    </xdr:from>
    <xdr:to>
      <xdr:col>21</xdr:col>
      <xdr:colOff>361950</xdr:colOff>
      <xdr:row>19</xdr:row>
      <xdr:rowOff>50800</xdr:rowOff>
    </xdr:to>
    <xdr:cxnSp macro="">
      <xdr:nvCxnSpPr>
        <xdr:cNvPr id="135" name="直線コネクタ 134"/>
        <xdr:cNvCxnSpPr/>
      </xdr:nvCxnSpPr>
      <xdr:spPr>
        <a:xfrm flipV="1">
          <a:off x="13893800" y="31178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57150</xdr:rowOff>
    </xdr:from>
    <xdr:to>
      <xdr:col>21</xdr:col>
      <xdr:colOff>412750</xdr:colOff>
      <xdr:row>16</xdr:row>
      <xdr:rowOff>158750</xdr:rowOff>
    </xdr:to>
    <xdr:sp macro="" textlink="">
      <xdr:nvSpPr>
        <xdr:cNvPr id="136" name="フローチャート : 判断 135"/>
        <xdr:cNvSpPr/>
      </xdr:nvSpPr>
      <xdr:spPr>
        <a:xfrm>
          <a:off x="14732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168927</xdr:rowOff>
    </xdr:from>
    <xdr:ext cx="762000" cy="259045"/>
    <xdr:sp macro="" textlink="">
      <xdr:nvSpPr>
        <xdr:cNvPr id="137" name="テキスト ボックス 136"/>
        <xdr:cNvSpPr txBox="1"/>
      </xdr:nvSpPr>
      <xdr:spPr>
        <a:xfrm>
          <a:off x="14401800" y="256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50800</xdr:rowOff>
    </xdr:from>
    <xdr:to>
      <xdr:col>20</xdr:col>
      <xdr:colOff>158750</xdr:colOff>
      <xdr:row>19</xdr:row>
      <xdr:rowOff>50800</xdr:rowOff>
    </xdr:to>
    <xdr:cxnSp macro="">
      <xdr:nvCxnSpPr>
        <xdr:cNvPr id="138" name="直線コネクタ 137"/>
        <xdr:cNvCxnSpPr/>
      </xdr:nvCxnSpPr>
      <xdr:spPr>
        <a:xfrm>
          <a:off x="13004800" y="31369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95250</xdr:rowOff>
    </xdr:from>
    <xdr:to>
      <xdr:col>20</xdr:col>
      <xdr:colOff>209550</xdr:colOff>
      <xdr:row>16</xdr:row>
      <xdr:rowOff>25400</xdr:rowOff>
    </xdr:to>
    <xdr:sp macro="" textlink="">
      <xdr:nvSpPr>
        <xdr:cNvPr id="139" name="フローチャート : 判断 138"/>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35577</xdr:rowOff>
    </xdr:from>
    <xdr:ext cx="762000" cy="259045"/>
    <xdr:sp macro="" textlink="">
      <xdr:nvSpPr>
        <xdr:cNvPr id="140" name="テキスト ボックス 139"/>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0</xdr:rowOff>
    </xdr:from>
    <xdr:to>
      <xdr:col>19</xdr:col>
      <xdr:colOff>6350</xdr:colOff>
      <xdr:row>15</xdr:row>
      <xdr:rowOff>101600</xdr:rowOff>
    </xdr:to>
    <xdr:sp macro="" textlink="">
      <xdr:nvSpPr>
        <xdr:cNvPr id="141" name="フローチャート : 判断 140"/>
        <xdr:cNvSpPr/>
      </xdr:nvSpPr>
      <xdr:spPr>
        <a:xfrm>
          <a:off x="12954000" y="257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111777</xdr:rowOff>
    </xdr:from>
    <xdr:ext cx="762000" cy="259045"/>
    <xdr:sp macro="" textlink="">
      <xdr:nvSpPr>
        <xdr:cNvPr id="142" name="テキスト ボックス 141"/>
        <xdr:cNvSpPr txBox="1"/>
      </xdr:nvSpPr>
      <xdr:spPr>
        <a:xfrm>
          <a:off x="12623800" y="234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133350</xdr:rowOff>
    </xdr:from>
    <xdr:to>
      <xdr:col>24</xdr:col>
      <xdr:colOff>82550</xdr:colOff>
      <xdr:row>19</xdr:row>
      <xdr:rowOff>63500</xdr:rowOff>
    </xdr:to>
    <xdr:sp macro="" textlink="">
      <xdr:nvSpPr>
        <xdr:cNvPr id="148" name="円/楕円 147"/>
        <xdr:cNvSpPr/>
      </xdr:nvSpPr>
      <xdr:spPr>
        <a:xfrm>
          <a:off x="16459200" y="321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105427</xdr:rowOff>
    </xdr:from>
    <xdr:ext cx="762000" cy="259045"/>
    <xdr:sp macro="" textlink="">
      <xdr:nvSpPr>
        <xdr:cNvPr id="149" name="物件費該当値テキスト"/>
        <xdr:cNvSpPr txBox="1"/>
      </xdr:nvSpPr>
      <xdr:spPr>
        <a:xfrm>
          <a:off x="16598900" y="319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76200</xdr:rowOff>
    </xdr:from>
    <xdr:to>
      <xdr:col>22</xdr:col>
      <xdr:colOff>615950</xdr:colOff>
      <xdr:row>19</xdr:row>
      <xdr:rowOff>6350</xdr:rowOff>
    </xdr:to>
    <xdr:sp macro="" textlink="">
      <xdr:nvSpPr>
        <xdr:cNvPr id="150" name="円/楕円 149"/>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162577</xdr:rowOff>
    </xdr:from>
    <xdr:ext cx="736600" cy="259045"/>
    <xdr:sp macro="" textlink="">
      <xdr:nvSpPr>
        <xdr:cNvPr id="151" name="テキスト ボックス 150"/>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152400</xdr:rowOff>
    </xdr:from>
    <xdr:to>
      <xdr:col>21</xdr:col>
      <xdr:colOff>412750</xdr:colOff>
      <xdr:row>18</xdr:row>
      <xdr:rowOff>82550</xdr:rowOff>
    </xdr:to>
    <xdr:sp macro="" textlink="">
      <xdr:nvSpPr>
        <xdr:cNvPr id="152" name="円/楕円 151"/>
        <xdr:cNvSpPr/>
      </xdr:nvSpPr>
      <xdr:spPr>
        <a:xfrm>
          <a:off x="14732000" y="306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67327</xdr:rowOff>
    </xdr:from>
    <xdr:ext cx="762000" cy="259045"/>
    <xdr:sp macro="" textlink="">
      <xdr:nvSpPr>
        <xdr:cNvPr id="153" name="テキスト ボックス 152"/>
        <xdr:cNvSpPr txBox="1"/>
      </xdr:nvSpPr>
      <xdr:spPr>
        <a:xfrm>
          <a:off x="14401800" y="315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0</xdr:rowOff>
    </xdr:from>
    <xdr:to>
      <xdr:col>20</xdr:col>
      <xdr:colOff>209550</xdr:colOff>
      <xdr:row>19</xdr:row>
      <xdr:rowOff>101600</xdr:rowOff>
    </xdr:to>
    <xdr:sp macro="" textlink="">
      <xdr:nvSpPr>
        <xdr:cNvPr id="154" name="円/楕円 153"/>
        <xdr:cNvSpPr/>
      </xdr:nvSpPr>
      <xdr:spPr>
        <a:xfrm>
          <a:off x="13843000" y="325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86377</xdr:rowOff>
    </xdr:from>
    <xdr:ext cx="762000" cy="259045"/>
    <xdr:sp macro="" textlink="">
      <xdr:nvSpPr>
        <xdr:cNvPr id="155" name="テキスト ボックス 154"/>
        <xdr:cNvSpPr txBox="1"/>
      </xdr:nvSpPr>
      <xdr:spPr>
        <a:xfrm>
          <a:off x="13512800" y="334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0</xdr:rowOff>
    </xdr:from>
    <xdr:to>
      <xdr:col>19</xdr:col>
      <xdr:colOff>6350</xdr:colOff>
      <xdr:row>18</xdr:row>
      <xdr:rowOff>101600</xdr:rowOff>
    </xdr:to>
    <xdr:sp macro="" textlink="">
      <xdr:nvSpPr>
        <xdr:cNvPr id="156" name="円/楕円 155"/>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86377</xdr:rowOff>
    </xdr:from>
    <xdr:ext cx="762000" cy="259045"/>
    <xdr:sp macro="" textlink="">
      <xdr:nvSpPr>
        <xdr:cNvPr id="157" name="テキスト ボックス 156"/>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子ども・子育て支援新制度による認定こども園給付費の増加やこども医療費助成、障がい福祉サービス費の増加により比率が上昇している。義務的経費ではあるが、今後の財政負担に留意しながら事業の執行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161290</xdr:rowOff>
    </xdr:from>
    <xdr:to>
      <xdr:col>7</xdr:col>
      <xdr:colOff>15875</xdr:colOff>
      <xdr:row>61</xdr:row>
      <xdr:rowOff>92710</xdr:rowOff>
    </xdr:to>
    <xdr:cxnSp macro="">
      <xdr:nvCxnSpPr>
        <xdr:cNvPr id="183" name="直線コネクタ 182"/>
        <xdr:cNvCxnSpPr/>
      </xdr:nvCxnSpPr>
      <xdr:spPr>
        <a:xfrm flipV="1">
          <a:off x="4826000" y="92481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84"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85" name="直線コネクタ 184"/>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76217</xdr:rowOff>
    </xdr:from>
    <xdr:ext cx="762000" cy="259045"/>
    <xdr:sp macro="" textlink="">
      <xdr:nvSpPr>
        <xdr:cNvPr id="186" name="扶助費最大値テキスト"/>
        <xdr:cNvSpPr txBox="1"/>
      </xdr:nvSpPr>
      <xdr:spPr>
        <a:xfrm>
          <a:off x="4914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6</xdr:col>
      <xdr:colOff>612775</xdr:colOff>
      <xdr:row>53</xdr:row>
      <xdr:rowOff>161290</xdr:rowOff>
    </xdr:from>
    <xdr:to>
      <xdr:col>7</xdr:col>
      <xdr:colOff>104775</xdr:colOff>
      <xdr:row>53</xdr:row>
      <xdr:rowOff>161290</xdr:rowOff>
    </xdr:to>
    <xdr:cxnSp macro="">
      <xdr:nvCxnSpPr>
        <xdr:cNvPr id="187" name="直線コネクタ 186"/>
        <xdr:cNvCxnSpPr/>
      </xdr:nvCxnSpPr>
      <xdr:spPr>
        <a:xfrm>
          <a:off x="4737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127000</xdr:rowOff>
    </xdr:from>
    <xdr:to>
      <xdr:col>7</xdr:col>
      <xdr:colOff>15875</xdr:colOff>
      <xdr:row>61</xdr:row>
      <xdr:rowOff>92710</xdr:rowOff>
    </xdr:to>
    <xdr:cxnSp macro="">
      <xdr:nvCxnSpPr>
        <xdr:cNvPr id="188" name="直線コネクタ 187"/>
        <xdr:cNvCxnSpPr/>
      </xdr:nvCxnSpPr>
      <xdr:spPr>
        <a:xfrm>
          <a:off x="3987800" y="10071100"/>
          <a:ext cx="8382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58437</xdr:rowOff>
    </xdr:from>
    <xdr:ext cx="762000" cy="259045"/>
    <xdr:sp macro="" textlink="">
      <xdr:nvSpPr>
        <xdr:cNvPr id="189" name="扶助費平均値テキスト"/>
        <xdr:cNvSpPr txBox="1"/>
      </xdr:nvSpPr>
      <xdr:spPr>
        <a:xfrm>
          <a:off x="4914900" y="9659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90" name="フローチャート : 判断 189"/>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161290</xdr:rowOff>
    </xdr:from>
    <xdr:to>
      <xdr:col>5</xdr:col>
      <xdr:colOff>549275</xdr:colOff>
      <xdr:row>58</xdr:row>
      <xdr:rowOff>127000</xdr:rowOff>
    </xdr:to>
    <xdr:cxnSp macro="">
      <xdr:nvCxnSpPr>
        <xdr:cNvPr id="191" name="直線コネクタ 190"/>
        <xdr:cNvCxnSpPr/>
      </xdr:nvCxnSpPr>
      <xdr:spPr>
        <a:xfrm>
          <a:off x="3098800" y="99339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53340</xdr:rowOff>
    </xdr:from>
    <xdr:to>
      <xdr:col>5</xdr:col>
      <xdr:colOff>600075</xdr:colOff>
      <xdr:row>56</xdr:row>
      <xdr:rowOff>154940</xdr:rowOff>
    </xdr:to>
    <xdr:sp macro="" textlink="">
      <xdr:nvSpPr>
        <xdr:cNvPr id="192" name="フローチャート : 判断 191"/>
        <xdr:cNvSpPr/>
      </xdr:nvSpPr>
      <xdr:spPr>
        <a:xfrm>
          <a:off x="3937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165117</xdr:rowOff>
    </xdr:from>
    <xdr:ext cx="736600" cy="259045"/>
    <xdr:sp macro="" textlink="">
      <xdr:nvSpPr>
        <xdr:cNvPr id="193" name="テキスト ボックス 192"/>
        <xdr:cNvSpPr txBox="1"/>
      </xdr:nvSpPr>
      <xdr:spPr>
        <a:xfrm>
          <a:off x="3606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115570</xdr:rowOff>
    </xdr:from>
    <xdr:to>
      <xdr:col>4</xdr:col>
      <xdr:colOff>346075</xdr:colOff>
      <xdr:row>57</xdr:row>
      <xdr:rowOff>161290</xdr:rowOff>
    </xdr:to>
    <xdr:cxnSp macro="">
      <xdr:nvCxnSpPr>
        <xdr:cNvPr id="194" name="直線コネクタ 193"/>
        <xdr:cNvCxnSpPr/>
      </xdr:nvCxnSpPr>
      <xdr:spPr>
        <a:xfrm>
          <a:off x="2209800" y="9888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xdr:rowOff>
    </xdr:from>
    <xdr:to>
      <xdr:col>4</xdr:col>
      <xdr:colOff>396875</xdr:colOff>
      <xdr:row>56</xdr:row>
      <xdr:rowOff>109220</xdr:rowOff>
    </xdr:to>
    <xdr:sp macro="" textlink="">
      <xdr:nvSpPr>
        <xdr:cNvPr id="195" name="フローチャート : 判断 194"/>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119397</xdr:rowOff>
    </xdr:from>
    <xdr:ext cx="762000" cy="259045"/>
    <xdr:sp macro="" textlink="">
      <xdr:nvSpPr>
        <xdr:cNvPr id="196" name="テキスト ボックス 195"/>
        <xdr:cNvSpPr txBox="1"/>
      </xdr:nvSpPr>
      <xdr:spPr>
        <a:xfrm>
          <a:off x="2717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57</xdr:row>
      <xdr:rowOff>115570</xdr:rowOff>
    </xdr:to>
    <xdr:cxnSp macro="">
      <xdr:nvCxnSpPr>
        <xdr:cNvPr id="197" name="直線コネクタ 196"/>
        <xdr:cNvCxnSpPr/>
      </xdr:nvCxnSpPr>
      <xdr:spPr>
        <a:xfrm>
          <a:off x="1320800" y="97282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156210</xdr:rowOff>
    </xdr:from>
    <xdr:to>
      <xdr:col>3</xdr:col>
      <xdr:colOff>193675</xdr:colOff>
      <xdr:row>56</xdr:row>
      <xdr:rowOff>86360</xdr:rowOff>
    </xdr:to>
    <xdr:sp macro="" textlink="">
      <xdr:nvSpPr>
        <xdr:cNvPr id="198" name="フローチャート : 判断 197"/>
        <xdr:cNvSpPr/>
      </xdr:nvSpPr>
      <xdr:spPr>
        <a:xfrm>
          <a:off x="2159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96537</xdr:rowOff>
    </xdr:from>
    <xdr:ext cx="762000" cy="259045"/>
    <xdr:sp macro="" textlink="">
      <xdr:nvSpPr>
        <xdr:cNvPr id="199" name="テキスト ボックス 198"/>
        <xdr:cNvSpPr txBox="1"/>
      </xdr:nvSpPr>
      <xdr:spPr>
        <a:xfrm>
          <a:off x="1828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xdr:rowOff>
    </xdr:from>
    <xdr:to>
      <xdr:col>1</xdr:col>
      <xdr:colOff>676275</xdr:colOff>
      <xdr:row>56</xdr:row>
      <xdr:rowOff>109220</xdr:rowOff>
    </xdr:to>
    <xdr:sp macro="" textlink="">
      <xdr:nvSpPr>
        <xdr:cNvPr id="200" name="フローチャート : 判断 199"/>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119397</xdr:rowOff>
    </xdr:from>
    <xdr:ext cx="762000" cy="259045"/>
    <xdr:sp macro="" textlink="">
      <xdr:nvSpPr>
        <xdr:cNvPr id="201" name="テキスト ボックス 200"/>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61</xdr:row>
      <xdr:rowOff>41910</xdr:rowOff>
    </xdr:from>
    <xdr:to>
      <xdr:col>7</xdr:col>
      <xdr:colOff>66675</xdr:colOff>
      <xdr:row>61</xdr:row>
      <xdr:rowOff>143510</xdr:rowOff>
    </xdr:to>
    <xdr:sp macro="" textlink="">
      <xdr:nvSpPr>
        <xdr:cNvPr id="207" name="円/楕円 206"/>
        <xdr:cNvSpPr/>
      </xdr:nvSpPr>
      <xdr:spPr>
        <a:xfrm>
          <a:off x="4775200" y="105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121937</xdr:rowOff>
    </xdr:from>
    <xdr:ext cx="762000" cy="259045"/>
    <xdr:sp macro="" textlink="">
      <xdr:nvSpPr>
        <xdr:cNvPr id="208" name="扶助費該当値テキスト"/>
        <xdr:cNvSpPr txBox="1"/>
      </xdr:nvSpPr>
      <xdr:spPr>
        <a:xfrm>
          <a:off x="4914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76200</xdr:rowOff>
    </xdr:from>
    <xdr:to>
      <xdr:col>5</xdr:col>
      <xdr:colOff>600075</xdr:colOff>
      <xdr:row>59</xdr:row>
      <xdr:rowOff>6350</xdr:rowOff>
    </xdr:to>
    <xdr:sp macro="" textlink="">
      <xdr:nvSpPr>
        <xdr:cNvPr id="209" name="円/楕円 208"/>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162577</xdr:rowOff>
    </xdr:from>
    <xdr:ext cx="736600" cy="259045"/>
    <xdr:sp macro="" textlink="">
      <xdr:nvSpPr>
        <xdr:cNvPr id="210" name="テキスト ボックス 209"/>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110490</xdr:rowOff>
    </xdr:from>
    <xdr:to>
      <xdr:col>4</xdr:col>
      <xdr:colOff>396875</xdr:colOff>
      <xdr:row>58</xdr:row>
      <xdr:rowOff>40640</xdr:rowOff>
    </xdr:to>
    <xdr:sp macro="" textlink="">
      <xdr:nvSpPr>
        <xdr:cNvPr id="211" name="円/楕円 210"/>
        <xdr:cNvSpPr/>
      </xdr:nvSpPr>
      <xdr:spPr>
        <a:xfrm>
          <a:off x="3048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25417</xdr:rowOff>
    </xdr:from>
    <xdr:ext cx="762000" cy="259045"/>
    <xdr:sp macro="" textlink="">
      <xdr:nvSpPr>
        <xdr:cNvPr id="212" name="テキスト ボックス 211"/>
        <xdr:cNvSpPr txBox="1"/>
      </xdr:nvSpPr>
      <xdr:spPr>
        <a:xfrm>
          <a:off x="2717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64770</xdr:rowOff>
    </xdr:from>
    <xdr:to>
      <xdr:col>3</xdr:col>
      <xdr:colOff>193675</xdr:colOff>
      <xdr:row>57</xdr:row>
      <xdr:rowOff>166370</xdr:rowOff>
    </xdr:to>
    <xdr:sp macro="" textlink="">
      <xdr:nvSpPr>
        <xdr:cNvPr id="213" name="円/楕円 212"/>
        <xdr:cNvSpPr/>
      </xdr:nvSpPr>
      <xdr:spPr>
        <a:xfrm>
          <a:off x="2159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151147</xdr:rowOff>
    </xdr:from>
    <xdr:ext cx="762000" cy="259045"/>
    <xdr:sp macro="" textlink="">
      <xdr:nvSpPr>
        <xdr:cNvPr id="214" name="テキスト ボックス 213"/>
        <xdr:cNvSpPr txBox="1"/>
      </xdr:nvSpPr>
      <xdr:spPr>
        <a:xfrm>
          <a:off x="1828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15" name="円/楕円 214"/>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16" name="テキスト ボックス 215"/>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lt"/>
              <a:ea typeface="+mn-ea"/>
              <a:cs typeface="+mn-cs"/>
            </a:rPr>
            <a:t>　その他の比率は、他会計への繰出金が大きなウエイトを占めており、類似団体の中でも高い水準にある。各会計の経費削減と、経営適正化を進め、税収を主な財源とする普通会計の負担軽減に努める。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1270</xdr:rowOff>
    </xdr:from>
    <xdr:to>
      <xdr:col>24</xdr:col>
      <xdr:colOff>31750</xdr:colOff>
      <xdr:row>61</xdr:row>
      <xdr:rowOff>115570</xdr:rowOff>
    </xdr:to>
    <xdr:cxnSp macro="">
      <xdr:nvCxnSpPr>
        <xdr:cNvPr id="242" name="直線コネクタ 241"/>
        <xdr:cNvCxnSpPr/>
      </xdr:nvCxnSpPr>
      <xdr:spPr>
        <a:xfrm flipV="1">
          <a:off x="16510000" y="908812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87647</xdr:rowOff>
    </xdr:from>
    <xdr:ext cx="762000" cy="259045"/>
    <xdr:sp macro="" textlink="">
      <xdr:nvSpPr>
        <xdr:cNvPr id="243"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23</xdr:col>
      <xdr:colOff>628650</xdr:colOff>
      <xdr:row>61</xdr:row>
      <xdr:rowOff>115570</xdr:rowOff>
    </xdr:from>
    <xdr:to>
      <xdr:col>24</xdr:col>
      <xdr:colOff>120650</xdr:colOff>
      <xdr:row>61</xdr:row>
      <xdr:rowOff>115570</xdr:rowOff>
    </xdr:to>
    <xdr:cxnSp macro="">
      <xdr:nvCxnSpPr>
        <xdr:cNvPr id="244" name="直線コネクタ 243"/>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87647</xdr:rowOff>
    </xdr:from>
    <xdr:ext cx="762000" cy="259045"/>
    <xdr:sp macro="" textlink="">
      <xdr:nvSpPr>
        <xdr:cNvPr id="245"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53</xdr:row>
      <xdr:rowOff>1270</xdr:rowOff>
    </xdr:from>
    <xdr:to>
      <xdr:col>24</xdr:col>
      <xdr:colOff>120650</xdr:colOff>
      <xdr:row>53</xdr:row>
      <xdr:rowOff>1270</xdr:rowOff>
    </xdr:to>
    <xdr:cxnSp macro="">
      <xdr:nvCxnSpPr>
        <xdr:cNvPr id="246" name="直線コネクタ 245"/>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69850</xdr:rowOff>
    </xdr:from>
    <xdr:to>
      <xdr:col>24</xdr:col>
      <xdr:colOff>31750</xdr:colOff>
      <xdr:row>60</xdr:row>
      <xdr:rowOff>81280</xdr:rowOff>
    </xdr:to>
    <xdr:cxnSp macro="">
      <xdr:nvCxnSpPr>
        <xdr:cNvPr id="247" name="直線コネクタ 246"/>
        <xdr:cNvCxnSpPr/>
      </xdr:nvCxnSpPr>
      <xdr:spPr>
        <a:xfrm>
          <a:off x="15671800" y="101854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69867</xdr:rowOff>
    </xdr:from>
    <xdr:ext cx="762000" cy="259045"/>
    <xdr:sp macro="" textlink="">
      <xdr:nvSpPr>
        <xdr:cNvPr id="248" name="その他平均値テキスト"/>
        <xdr:cNvSpPr txBox="1"/>
      </xdr:nvSpPr>
      <xdr:spPr>
        <a:xfrm>
          <a:off x="16598900" y="984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53340</xdr:rowOff>
    </xdr:from>
    <xdr:to>
      <xdr:col>24</xdr:col>
      <xdr:colOff>82550</xdr:colOff>
      <xdr:row>58</xdr:row>
      <xdr:rowOff>154940</xdr:rowOff>
    </xdr:to>
    <xdr:sp macro="" textlink="">
      <xdr:nvSpPr>
        <xdr:cNvPr id="249" name="フローチャート : 判断 248"/>
        <xdr:cNvSpPr/>
      </xdr:nvSpPr>
      <xdr:spPr>
        <a:xfrm>
          <a:off x="164592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69850</xdr:rowOff>
    </xdr:from>
    <xdr:to>
      <xdr:col>22</xdr:col>
      <xdr:colOff>565150</xdr:colOff>
      <xdr:row>59</xdr:row>
      <xdr:rowOff>92710</xdr:rowOff>
    </xdr:to>
    <xdr:cxnSp macro="">
      <xdr:nvCxnSpPr>
        <xdr:cNvPr id="250" name="直線コネクタ 249"/>
        <xdr:cNvCxnSpPr/>
      </xdr:nvCxnSpPr>
      <xdr:spPr>
        <a:xfrm flipV="1">
          <a:off x="14782800" y="10185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1" name="フローチャート : 判断 250"/>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2" name="テキスト ボックス 251"/>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92710</xdr:rowOff>
    </xdr:from>
    <xdr:to>
      <xdr:col>21</xdr:col>
      <xdr:colOff>361950</xdr:colOff>
      <xdr:row>61</xdr:row>
      <xdr:rowOff>92710</xdr:rowOff>
    </xdr:to>
    <xdr:cxnSp macro="">
      <xdr:nvCxnSpPr>
        <xdr:cNvPr id="253" name="直線コネクタ 252"/>
        <xdr:cNvCxnSpPr/>
      </xdr:nvCxnSpPr>
      <xdr:spPr>
        <a:xfrm flipV="1">
          <a:off x="13893800" y="1020826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4" name="フローチャート : 判断 253"/>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107967</xdr:rowOff>
    </xdr:from>
    <xdr:ext cx="762000" cy="259045"/>
    <xdr:sp macro="" textlink="">
      <xdr:nvSpPr>
        <xdr:cNvPr id="255" name="テキスト ボックス 254"/>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81280</xdr:rowOff>
    </xdr:from>
    <xdr:to>
      <xdr:col>20</xdr:col>
      <xdr:colOff>158750</xdr:colOff>
      <xdr:row>61</xdr:row>
      <xdr:rowOff>92710</xdr:rowOff>
    </xdr:to>
    <xdr:cxnSp macro="">
      <xdr:nvCxnSpPr>
        <xdr:cNvPr id="256" name="直線コネクタ 255"/>
        <xdr:cNvCxnSpPr/>
      </xdr:nvCxnSpPr>
      <xdr:spPr>
        <a:xfrm>
          <a:off x="13004800" y="103682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167640</xdr:rowOff>
    </xdr:from>
    <xdr:to>
      <xdr:col>20</xdr:col>
      <xdr:colOff>209550</xdr:colOff>
      <xdr:row>57</xdr:row>
      <xdr:rowOff>97790</xdr:rowOff>
    </xdr:to>
    <xdr:sp macro="" textlink="">
      <xdr:nvSpPr>
        <xdr:cNvPr id="257" name="フローチャート : 判断 256"/>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107967</xdr:rowOff>
    </xdr:from>
    <xdr:ext cx="762000" cy="259045"/>
    <xdr:sp macro="" textlink="">
      <xdr:nvSpPr>
        <xdr:cNvPr id="258" name="テキスト ボックス 257"/>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121920</xdr:rowOff>
    </xdr:from>
    <xdr:to>
      <xdr:col>19</xdr:col>
      <xdr:colOff>6350</xdr:colOff>
      <xdr:row>57</xdr:row>
      <xdr:rowOff>52070</xdr:rowOff>
    </xdr:to>
    <xdr:sp macro="" textlink="">
      <xdr:nvSpPr>
        <xdr:cNvPr id="259" name="フローチャート : 判断 258"/>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62247</xdr:rowOff>
    </xdr:from>
    <xdr:ext cx="762000" cy="259045"/>
    <xdr:sp macro="" textlink="">
      <xdr:nvSpPr>
        <xdr:cNvPr id="260" name="テキスト ボックス 259"/>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60</xdr:row>
      <xdr:rowOff>30480</xdr:rowOff>
    </xdr:from>
    <xdr:to>
      <xdr:col>24</xdr:col>
      <xdr:colOff>82550</xdr:colOff>
      <xdr:row>60</xdr:row>
      <xdr:rowOff>132080</xdr:rowOff>
    </xdr:to>
    <xdr:sp macro="" textlink="">
      <xdr:nvSpPr>
        <xdr:cNvPr id="266" name="円/楕円 265"/>
        <xdr:cNvSpPr/>
      </xdr:nvSpPr>
      <xdr:spPr>
        <a:xfrm>
          <a:off x="164592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2557</xdr:rowOff>
    </xdr:from>
    <xdr:ext cx="762000" cy="259045"/>
    <xdr:sp macro="" textlink="">
      <xdr:nvSpPr>
        <xdr:cNvPr id="267" name="その他該当値テキスト"/>
        <xdr:cNvSpPr txBox="1"/>
      </xdr:nvSpPr>
      <xdr:spPr>
        <a:xfrm>
          <a:off x="165989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19050</xdr:rowOff>
    </xdr:from>
    <xdr:to>
      <xdr:col>22</xdr:col>
      <xdr:colOff>615950</xdr:colOff>
      <xdr:row>59</xdr:row>
      <xdr:rowOff>120650</xdr:rowOff>
    </xdr:to>
    <xdr:sp macro="" textlink="">
      <xdr:nvSpPr>
        <xdr:cNvPr id="268" name="円/楕円 267"/>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105427</xdr:rowOff>
    </xdr:from>
    <xdr:ext cx="736600" cy="259045"/>
    <xdr:sp macro="" textlink="">
      <xdr:nvSpPr>
        <xdr:cNvPr id="269" name="テキスト ボックス 268"/>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41910</xdr:rowOff>
    </xdr:from>
    <xdr:to>
      <xdr:col>21</xdr:col>
      <xdr:colOff>412750</xdr:colOff>
      <xdr:row>59</xdr:row>
      <xdr:rowOff>143510</xdr:rowOff>
    </xdr:to>
    <xdr:sp macro="" textlink="">
      <xdr:nvSpPr>
        <xdr:cNvPr id="270" name="円/楕円 269"/>
        <xdr:cNvSpPr/>
      </xdr:nvSpPr>
      <xdr:spPr>
        <a:xfrm>
          <a:off x="14732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128287</xdr:rowOff>
    </xdr:from>
    <xdr:ext cx="762000" cy="259045"/>
    <xdr:sp macro="" textlink="">
      <xdr:nvSpPr>
        <xdr:cNvPr id="271" name="テキスト ボックス 270"/>
        <xdr:cNvSpPr txBox="1"/>
      </xdr:nvSpPr>
      <xdr:spPr>
        <a:xfrm>
          <a:off x="14401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61</xdr:row>
      <xdr:rowOff>41910</xdr:rowOff>
    </xdr:from>
    <xdr:to>
      <xdr:col>20</xdr:col>
      <xdr:colOff>209550</xdr:colOff>
      <xdr:row>61</xdr:row>
      <xdr:rowOff>143510</xdr:rowOff>
    </xdr:to>
    <xdr:sp macro="" textlink="">
      <xdr:nvSpPr>
        <xdr:cNvPr id="272" name="円/楕円 271"/>
        <xdr:cNvSpPr/>
      </xdr:nvSpPr>
      <xdr:spPr>
        <a:xfrm>
          <a:off x="13843000" y="105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128287</xdr:rowOff>
    </xdr:from>
    <xdr:ext cx="762000" cy="259045"/>
    <xdr:sp macro="" textlink="">
      <xdr:nvSpPr>
        <xdr:cNvPr id="273" name="テキスト ボックス 272"/>
        <xdr:cNvSpPr txBox="1"/>
      </xdr:nvSpPr>
      <xdr:spPr>
        <a:xfrm>
          <a:off x="13512800" y="1058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30480</xdr:rowOff>
    </xdr:from>
    <xdr:to>
      <xdr:col>19</xdr:col>
      <xdr:colOff>6350</xdr:colOff>
      <xdr:row>60</xdr:row>
      <xdr:rowOff>132080</xdr:rowOff>
    </xdr:to>
    <xdr:sp macro="" textlink="">
      <xdr:nvSpPr>
        <xdr:cNvPr id="274" name="円/楕円 273"/>
        <xdr:cNvSpPr/>
      </xdr:nvSpPr>
      <xdr:spPr>
        <a:xfrm>
          <a:off x="12954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116857</xdr:rowOff>
    </xdr:from>
    <xdr:ext cx="762000" cy="259045"/>
    <xdr:sp macro="" textlink="">
      <xdr:nvSpPr>
        <xdr:cNvPr id="275" name="テキスト ボックス 274"/>
        <xdr:cNvSpPr txBox="1"/>
      </xdr:nvSpPr>
      <xdr:spPr>
        <a:xfrm>
          <a:off x="12623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補助費の比率については、類似団体</a:t>
          </a:r>
          <a:r>
            <a:rPr kumimoji="1" lang="ja-JP" altLang="en-US" sz="1300">
              <a:solidFill>
                <a:schemeClr val="dk1"/>
              </a:solidFill>
              <a:effectLst/>
              <a:latin typeface="+mn-lt"/>
              <a:ea typeface="+mn-ea"/>
              <a:cs typeface="+mn-cs"/>
            </a:rPr>
            <a:t>内</a:t>
          </a:r>
          <a:r>
            <a:rPr kumimoji="1" lang="ja-JP" altLang="ja-JP" sz="1300">
              <a:solidFill>
                <a:schemeClr val="dk1"/>
              </a:solidFill>
              <a:effectLst/>
              <a:latin typeface="+mn-lt"/>
              <a:ea typeface="+mn-ea"/>
              <a:cs typeface="+mn-cs"/>
            </a:rPr>
            <a:t>平均</a:t>
          </a:r>
          <a:r>
            <a:rPr kumimoji="1" lang="ja-JP" altLang="en-US" sz="1300">
              <a:solidFill>
                <a:schemeClr val="dk1"/>
              </a:solidFill>
              <a:effectLst/>
              <a:latin typeface="+mn-lt"/>
              <a:ea typeface="+mn-ea"/>
              <a:cs typeface="+mn-cs"/>
            </a:rPr>
            <a:t>より低い</a:t>
          </a:r>
          <a:r>
            <a:rPr kumimoji="1" lang="ja-JP" altLang="ja-JP" sz="1300">
              <a:solidFill>
                <a:schemeClr val="dk1"/>
              </a:solidFill>
              <a:effectLst/>
              <a:latin typeface="+mn-lt"/>
              <a:ea typeface="+mn-ea"/>
              <a:cs typeface="+mn-cs"/>
            </a:rPr>
            <a:t>水準となっている。各種団体への補助については、これまで通り３年毎の見直しを行い、事業の目的、効果を総合的に判断し、縮減に努める。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101600</xdr:rowOff>
    </xdr:from>
    <xdr:to>
      <xdr:col>24</xdr:col>
      <xdr:colOff>31750</xdr:colOff>
      <xdr:row>41</xdr:row>
      <xdr:rowOff>95250</xdr:rowOff>
    </xdr:to>
    <xdr:cxnSp macro="">
      <xdr:nvCxnSpPr>
        <xdr:cNvPr id="303" name="直線コネクタ 302"/>
        <xdr:cNvCxnSpPr/>
      </xdr:nvCxnSpPr>
      <xdr:spPr>
        <a:xfrm flipV="1">
          <a:off x="16510000" y="55880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67327</xdr:rowOff>
    </xdr:from>
    <xdr:ext cx="762000" cy="259045"/>
    <xdr:sp macro="" textlink="">
      <xdr:nvSpPr>
        <xdr:cNvPr id="304"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23</xdr:col>
      <xdr:colOff>628650</xdr:colOff>
      <xdr:row>41</xdr:row>
      <xdr:rowOff>95250</xdr:rowOff>
    </xdr:from>
    <xdr:to>
      <xdr:col>24</xdr:col>
      <xdr:colOff>120650</xdr:colOff>
      <xdr:row>41</xdr:row>
      <xdr:rowOff>95250</xdr:rowOff>
    </xdr:to>
    <xdr:cxnSp macro="">
      <xdr:nvCxnSpPr>
        <xdr:cNvPr id="305" name="直線コネクタ 304"/>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16527</xdr:rowOff>
    </xdr:from>
    <xdr:ext cx="762000" cy="259045"/>
    <xdr:sp macro="" textlink="">
      <xdr:nvSpPr>
        <xdr:cNvPr id="306" name="補助費等最大値テキスト"/>
        <xdr:cNvSpPr txBox="1"/>
      </xdr:nvSpPr>
      <xdr:spPr>
        <a:xfrm>
          <a:off x="165989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32</xdr:row>
      <xdr:rowOff>101600</xdr:rowOff>
    </xdr:from>
    <xdr:to>
      <xdr:col>24</xdr:col>
      <xdr:colOff>120650</xdr:colOff>
      <xdr:row>32</xdr:row>
      <xdr:rowOff>101600</xdr:rowOff>
    </xdr:to>
    <xdr:cxnSp macro="">
      <xdr:nvCxnSpPr>
        <xdr:cNvPr id="307" name="直線コネクタ 306"/>
        <xdr:cNvCxnSpPr/>
      </xdr:nvCxnSpPr>
      <xdr:spPr>
        <a:xfrm>
          <a:off x="164211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xdr:rowOff>
    </xdr:from>
    <xdr:to>
      <xdr:col>24</xdr:col>
      <xdr:colOff>31750</xdr:colOff>
      <xdr:row>36</xdr:row>
      <xdr:rowOff>114300</xdr:rowOff>
    </xdr:to>
    <xdr:cxnSp macro="">
      <xdr:nvCxnSpPr>
        <xdr:cNvPr id="308" name="直線コネクタ 307"/>
        <xdr:cNvCxnSpPr/>
      </xdr:nvCxnSpPr>
      <xdr:spPr>
        <a:xfrm flipV="1">
          <a:off x="15671800" y="61849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3827</xdr:rowOff>
    </xdr:from>
    <xdr:ext cx="762000" cy="259045"/>
    <xdr:sp macro="" textlink="">
      <xdr:nvSpPr>
        <xdr:cNvPr id="309" name="補助費等平均値テキスト"/>
        <xdr:cNvSpPr txBox="1"/>
      </xdr:nvSpPr>
      <xdr:spPr>
        <a:xfrm>
          <a:off x="16598900" y="634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31750</xdr:rowOff>
    </xdr:from>
    <xdr:to>
      <xdr:col>24</xdr:col>
      <xdr:colOff>82550</xdr:colOff>
      <xdr:row>37</xdr:row>
      <xdr:rowOff>133350</xdr:rowOff>
    </xdr:to>
    <xdr:sp macro="" textlink="">
      <xdr:nvSpPr>
        <xdr:cNvPr id="310" name="フローチャート : 判断 309"/>
        <xdr:cNvSpPr/>
      </xdr:nvSpPr>
      <xdr:spPr>
        <a:xfrm>
          <a:off x="164592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114300</xdr:rowOff>
    </xdr:from>
    <xdr:to>
      <xdr:col>22</xdr:col>
      <xdr:colOff>565150</xdr:colOff>
      <xdr:row>37</xdr:row>
      <xdr:rowOff>31750</xdr:rowOff>
    </xdr:to>
    <xdr:cxnSp macro="">
      <xdr:nvCxnSpPr>
        <xdr:cNvPr id="311" name="直線コネクタ 310"/>
        <xdr:cNvCxnSpPr/>
      </xdr:nvCxnSpPr>
      <xdr:spPr>
        <a:xfrm flipV="1">
          <a:off x="14782800" y="6286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6350</xdr:rowOff>
    </xdr:from>
    <xdr:to>
      <xdr:col>22</xdr:col>
      <xdr:colOff>615950</xdr:colOff>
      <xdr:row>37</xdr:row>
      <xdr:rowOff>107950</xdr:rowOff>
    </xdr:to>
    <xdr:sp macro="" textlink="">
      <xdr:nvSpPr>
        <xdr:cNvPr id="312" name="フローチャート : 判断 311"/>
        <xdr:cNvSpPr/>
      </xdr:nvSpPr>
      <xdr:spPr>
        <a:xfrm>
          <a:off x="15621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92727</xdr:rowOff>
    </xdr:from>
    <xdr:ext cx="736600" cy="259045"/>
    <xdr:sp macro="" textlink="">
      <xdr:nvSpPr>
        <xdr:cNvPr id="313" name="テキスト ボックス 312"/>
        <xdr:cNvSpPr txBox="1"/>
      </xdr:nvSpPr>
      <xdr:spPr>
        <a:xfrm>
          <a:off x="15290800" y="643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63500</xdr:rowOff>
    </xdr:from>
    <xdr:to>
      <xdr:col>21</xdr:col>
      <xdr:colOff>361950</xdr:colOff>
      <xdr:row>37</xdr:row>
      <xdr:rowOff>31750</xdr:rowOff>
    </xdr:to>
    <xdr:cxnSp macro="">
      <xdr:nvCxnSpPr>
        <xdr:cNvPr id="314" name="直線コネクタ 313"/>
        <xdr:cNvCxnSpPr/>
      </xdr:nvCxnSpPr>
      <xdr:spPr>
        <a:xfrm>
          <a:off x="13893800" y="6235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165100</xdr:rowOff>
    </xdr:from>
    <xdr:to>
      <xdr:col>21</xdr:col>
      <xdr:colOff>412750</xdr:colOff>
      <xdr:row>37</xdr:row>
      <xdr:rowOff>95250</xdr:rowOff>
    </xdr:to>
    <xdr:sp macro="" textlink="">
      <xdr:nvSpPr>
        <xdr:cNvPr id="315" name="フローチャート : 判断 314"/>
        <xdr:cNvSpPr/>
      </xdr:nvSpPr>
      <xdr:spPr>
        <a:xfrm>
          <a:off x="14732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80027</xdr:rowOff>
    </xdr:from>
    <xdr:ext cx="762000" cy="259045"/>
    <xdr:sp macro="" textlink="">
      <xdr:nvSpPr>
        <xdr:cNvPr id="316" name="テキスト ボックス 315"/>
        <xdr:cNvSpPr txBox="1"/>
      </xdr:nvSpPr>
      <xdr:spPr>
        <a:xfrm>
          <a:off x="14401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120650</xdr:rowOff>
    </xdr:from>
    <xdr:to>
      <xdr:col>20</xdr:col>
      <xdr:colOff>158750</xdr:colOff>
      <xdr:row>36</xdr:row>
      <xdr:rowOff>63500</xdr:rowOff>
    </xdr:to>
    <xdr:cxnSp macro="">
      <xdr:nvCxnSpPr>
        <xdr:cNvPr id="317" name="直線コネクタ 316"/>
        <xdr:cNvCxnSpPr/>
      </xdr:nvCxnSpPr>
      <xdr:spPr>
        <a:xfrm>
          <a:off x="13004800" y="6121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6350</xdr:rowOff>
    </xdr:from>
    <xdr:to>
      <xdr:col>20</xdr:col>
      <xdr:colOff>209550</xdr:colOff>
      <xdr:row>37</xdr:row>
      <xdr:rowOff>107950</xdr:rowOff>
    </xdr:to>
    <xdr:sp macro="" textlink="">
      <xdr:nvSpPr>
        <xdr:cNvPr id="318" name="フローチャート : 判断 317"/>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92727</xdr:rowOff>
    </xdr:from>
    <xdr:ext cx="762000" cy="259045"/>
    <xdr:sp macro="" textlink="">
      <xdr:nvSpPr>
        <xdr:cNvPr id="319" name="テキスト ボックス 318"/>
        <xdr:cNvSpPr txBox="1"/>
      </xdr:nvSpPr>
      <xdr:spPr>
        <a:xfrm>
          <a:off x="13512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44450</xdr:rowOff>
    </xdr:from>
    <xdr:to>
      <xdr:col>19</xdr:col>
      <xdr:colOff>6350</xdr:colOff>
      <xdr:row>37</xdr:row>
      <xdr:rowOff>146050</xdr:rowOff>
    </xdr:to>
    <xdr:sp macro="" textlink="">
      <xdr:nvSpPr>
        <xdr:cNvPr id="320" name="フローチャート : 判断 319"/>
        <xdr:cNvSpPr/>
      </xdr:nvSpPr>
      <xdr:spPr>
        <a:xfrm>
          <a:off x="12954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130827</xdr:rowOff>
    </xdr:from>
    <xdr:ext cx="762000" cy="259045"/>
    <xdr:sp macro="" textlink="">
      <xdr:nvSpPr>
        <xdr:cNvPr id="321" name="テキスト ボックス 320"/>
        <xdr:cNvSpPr txBox="1"/>
      </xdr:nvSpPr>
      <xdr:spPr>
        <a:xfrm>
          <a:off x="12623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27" name="円/楕円 326"/>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149877</xdr:rowOff>
    </xdr:from>
    <xdr:ext cx="762000" cy="259045"/>
    <xdr:sp macro="" textlink="">
      <xdr:nvSpPr>
        <xdr:cNvPr id="328"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63500</xdr:rowOff>
    </xdr:from>
    <xdr:to>
      <xdr:col>22</xdr:col>
      <xdr:colOff>615950</xdr:colOff>
      <xdr:row>36</xdr:row>
      <xdr:rowOff>165100</xdr:rowOff>
    </xdr:to>
    <xdr:sp macro="" textlink="">
      <xdr:nvSpPr>
        <xdr:cNvPr id="329" name="円/楕円 328"/>
        <xdr:cNvSpPr/>
      </xdr:nvSpPr>
      <xdr:spPr>
        <a:xfrm>
          <a:off x="15621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3827</xdr:rowOff>
    </xdr:from>
    <xdr:ext cx="736600" cy="259045"/>
    <xdr:sp macro="" textlink="">
      <xdr:nvSpPr>
        <xdr:cNvPr id="330" name="テキスト ボックス 329"/>
        <xdr:cNvSpPr txBox="1"/>
      </xdr:nvSpPr>
      <xdr:spPr>
        <a:xfrm>
          <a:off x="15290800" y="600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152400</xdr:rowOff>
    </xdr:from>
    <xdr:to>
      <xdr:col>21</xdr:col>
      <xdr:colOff>412750</xdr:colOff>
      <xdr:row>37</xdr:row>
      <xdr:rowOff>82550</xdr:rowOff>
    </xdr:to>
    <xdr:sp macro="" textlink="">
      <xdr:nvSpPr>
        <xdr:cNvPr id="331" name="円/楕円 330"/>
        <xdr:cNvSpPr/>
      </xdr:nvSpPr>
      <xdr:spPr>
        <a:xfrm>
          <a:off x="14732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92727</xdr:rowOff>
    </xdr:from>
    <xdr:ext cx="762000" cy="259045"/>
    <xdr:sp macro="" textlink="">
      <xdr:nvSpPr>
        <xdr:cNvPr id="332" name="テキスト ボックス 331"/>
        <xdr:cNvSpPr txBox="1"/>
      </xdr:nvSpPr>
      <xdr:spPr>
        <a:xfrm>
          <a:off x="14401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12700</xdr:rowOff>
    </xdr:from>
    <xdr:to>
      <xdr:col>20</xdr:col>
      <xdr:colOff>209550</xdr:colOff>
      <xdr:row>36</xdr:row>
      <xdr:rowOff>114300</xdr:rowOff>
    </xdr:to>
    <xdr:sp macro="" textlink="">
      <xdr:nvSpPr>
        <xdr:cNvPr id="333" name="円/楕円 332"/>
        <xdr:cNvSpPr/>
      </xdr:nvSpPr>
      <xdr:spPr>
        <a:xfrm>
          <a:off x="138430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124477</xdr:rowOff>
    </xdr:from>
    <xdr:ext cx="762000" cy="259045"/>
    <xdr:sp macro="" textlink="">
      <xdr:nvSpPr>
        <xdr:cNvPr id="334" name="テキスト ボックス 333"/>
        <xdr:cNvSpPr txBox="1"/>
      </xdr:nvSpPr>
      <xdr:spPr>
        <a:xfrm>
          <a:off x="13512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69850</xdr:rowOff>
    </xdr:from>
    <xdr:to>
      <xdr:col>19</xdr:col>
      <xdr:colOff>6350</xdr:colOff>
      <xdr:row>36</xdr:row>
      <xdr:rowOff>0</xdr:rowOff>
    </xdr:to>
    <xdr:sp macro="" textlink="">
      <xdr:nvSpPr>
        <xdr:cNvPr id="335" name="円/楕円 334"/>
        <xdr:cNvSpPr/>
      </xdr:nvSpPr>
      <xdr:spPr>
        <a:xfrm>
          <a:off x="12954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10177</xdr:rowOff>
    </xdr:from>
    <xdr:ext cx="762000" cy="259045"/>
    <xdr:sp macro="" textlink="">
      <xdr:nvSpPr>
        <xdr:cNvPr id="336" name="テキスト ボックス 335"/>
        <xdr:cNvSpPr txBox="1"/>
      </xdr:nvSpPr>
      <xdr:spPr>
        <a:xfrm>
          <a:off x="12623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市債発行額の抑制に努めてきたことから、類似団体内平均値より低い水準に位置している。今後</a:t>
          </a:r>
          <a:r>
            <a:rPr kumimoji="1" lang="ja-JP" altLang="ja-JP" sz="1300">
              <a:solidFill>
                <a:schemeClr val="dk1"/>
              </a:solidFill>
              <a:effectLst/>
              <a:latin typeface="+mn-lt"/>
              <a:ea typeface="+mn-ea"/>
              <a:cs typeface="+mn-cs"/>
            </a:rPr>
            <a:t>、庁舎建設</a:t>
          </a:r>
          <a:r>
            <a:rPr kumimoji="1" lang="ja-JP" altLang="en-US" sz="1300">
              <a:solidFill>
                <a:schemeClr val="dk1"/>
              </a:solidFill>
              <a:effectLst/>
              <a:latin typeface="+mn-lt"/>
              <a:ea typeface="+mn-ea"/>
              <a:cs typeface="+mn-cs"/>
            </a:rPr>
            <a:t>事業</a:t>
          </a:r>
          <a:r>
            <a:rPr kumimoji="1" lang="ja-JP" altLang="ja-JP" sz="1300">
              <a:solidFill>
                <a:schemeClr val="dk1"/>
              </a:solidFill>
              <a:effectLst/>
              <a:latin typeface="+mn-lt"/>
              <a:ea typeface="+mn-ea"/>
              <a:cs typeface="+mn-cs"/>
            </a:rPr>
            <a:t>などが</a:t>
          </a:r>
          <a:r>
            <a:rPr kumimoji="1" lang="ja-JP" altLang="en-US" sz="1300">
              <a:solidFill>
                <a:schemeClr val="dk1"/>
              </a:solidFill>
              <a:effectLst/>
              <a:latin typeface="+mn-lt"/>
              <a:ea typeface="+mn-ea"/>
              <a:cs typeface="+mn-cs"/>
            </a:rPr>
            <a:t>実施さ</a:t>
          </a:r>
          <a:r>
            <a:rPr kumimoji="1" lang="ja-JP" altLang="ja-JP" sz="1300">
              <a:solidFill>
                <a:schemeClr val="dk1"/>
              </a:solidFill>
              <a:effectLst/>
              <a:latin typeface="+mn-lt"/>
              <a:ea typeface="+mn-ea"/>
              <a:cs typeface="+mn-cs"/>
            </a:rPr>
            <a:t>れることで、市債の増加</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予想されるため、各事業の必要性、優先性を十分検討し、事業の適正な執行に努める。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120650</xdr:rowOff>
    </xdr:from>
    <xdr:to>
      <xdr:col>7</xdr:col>
      <xdr:colOff>15875</xdr:colOff>
      <xdr:row>81</xdr:row>
      <xdr:rowOff>19050</xdr:rowOff>
    </xdr:to>
    <xdr:cxnSp macro="">
      <xdr:nvCxnSpPr>
        <xdr:cNvPr id="364" name="直線コネクタ 363"/>
        <xdr:cNvCxnSpPr/>
      </xdr:nvCxnSpPr>
      <xdr:spPr>
        <a:xfrm flipV="1">
          <a:off x="4826000" y="126365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162577</xdr:rowOff>
    </xdr:from>
    <xdr:ext cx="762000" cy="259045"/>
    <xdr:sp macro="" textlink="">
      <xdr:nvSpPr>
        <xdr:cNvPr id="365" name="公債費最小値テキスト"/>
        <xdr:cNvSpPr txBox="1"/>
      </xdr:nvSpPr>
      <xdr:spPr>
        <a:xfrm>
          <a:off x="49149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81</xdr:row>
      <xdr:rowOff>19050</xdr:rowOff>
    </xdr:from>
    <xdr:to>
      <xdr:col>7</xdr:col>
      <xdr:colOff>104775</xdr:colOff>
      <xdr:row>81</xdr:row>
      <xdr:rowOff>19050</xdr:rowOff>
    </xdr:to>
    <xdr:cxnSp macro="">
      <xdr:nvCxnSpPr>
        <xdr:cNvPr id="366" name="直線コネクタ 365"/>
        <xdr:cNvCxnSpPr/>
      </xdr:nvCxnSpPr>
      <xdr:spPr>
        <a:xfrm>
          <a:off x="4737100" y="1390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35577</xdr:rowOff>
    </xdr:from>
    <xdr:ext cx="762000" cy="259045"/>
    <xdr:sp macro="" textlink="">
      <xdr:nvSpPr>
        <xdr:cNvPr id="367" name="公債費最大値テキスト"/>
        <xdr:cNvSpPr txBox="1"/>
      </xdr:nvSpPr>
      <xdr:spPr>
        <a:xfrm>
          <a:off x="49149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73</xdr:row>
      <xdr:rowOff>120650</xdr:rowOff>
    </xdr:from>
    <xdr:to>
      <xdr:col>7</xdr:col>
      <xdr:colOff>104775</xdr:colOff>
      <xdr:row>73</xdr:row>
      <xdr:rowOff>120650</xdr:rowOff>
    </xdr:to>
    <xdr:cxnSp macro="">
      <xdr:nvCxnSpPr>
        <xdr:cNvPr id="368" name="直線コネクタ 367"/>
        <xdr:cNvCxnSpPr/>
      </xdr:nvCxnSpPr>
      <xdr:spPr>
        <a:xfrm>
          <a:off x="4737100" y="1263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146050</xdr:rowOff>
    </xdr:from>
    <xdr:to>
      <xdr:col>7</xdr:col>
      <xdr:colOff>15875</xdr:colOff>
      <xdr:row>76</xdr:row>
      <xdr:rowOff>76200</xdr:rowOff>
    </xdr:to>
    <xdr:cxnSp macro="">
      <xdr:nvCxnSpPr>
        <xdr:cNvPr id="369" name="直線コネクタ 368"/>
        <xdr:cNvCxnSpPr/>
      </xdr:nvCxnSpPr>
      <xdr:spPr>
        <a:xfrm>
          <a:off x="3987800" y="130048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54627</xdr:rowOff>
    </xdr:from>
    <xdr:ext cx="762000" cy="259045"/>
    <xdr:sp macro="" textlink="">
      <xdr:nvSpPr>
        <xdr:cNvPr id="370" name="公債費平均値テキスト"/>
        <xdr:cNvSpPr txBox="1"/>
      </xdr:nvSpPr>
      <xdr:spPr>
        <a:xfrm>
          <a:off x="4914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82550</xdr:rowOff>
    </xdr:from>
    <xdr:to>
      <xdr:col>7</xdr:col>
      <xdr:colOff>66675</xdr:colOff>
      <xdr:row>78</xdr:row>
      <xdr:rowOff>12700</xdr:rowOff>
    </xdr:to>
    <xdr:sp macro="" textlink="">
      <xdr:nvSpPr>
        <xdr:cNvPr id="371" name="フローチャート : 判断 370"/>
        <xdr:cNvSpPr/>
      </xdr:nvSpPr>
      <xdr:spPr>
        <a:xfrm>
          <a:off x="47752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146050</xdr:rowOff>
    </xdr:from>
    <xdr:to>
      <xdr:col>5</xdr:col>
      <xdr:colOff>549275</xdr:colOff>
      <xdr:row>76</xdr:row>
      <xdr:rowOff>12700</xdr:rowOff>
    </xdr:to>
    <xdr:cxnSp macro="">
      <xdr:nvCxnSpPr>
        <xdr:cNvPr id="372" name="直線コネクタ 371"/>
        <xdr:cNvCxnSpPr/>
      </xdr:nvCxnSpPr>
      <xdr:spPr>
        <a:xfrm flipV="1">
          <a:off x="3098800" y="1300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73" name="フローチャート : 判断 372"/>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86377</xdr:rowOff>
    </xdr:from>
    <xdr:ext cx="736600" cy="259045"/>
    <xdr:sp macro="" textlink="">
      <xdr:nvSpPr>
        <xdr:cNvPr id="374" name="テキスト ボックス 373"/>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xdr:rowOff>
    </xdr:from>
    <xdr:to>
      <xdr:col>4</xdr:col>
      <xdr:colOff>346075</xdr:colOff>
      <xdr:row>77</xdr:row>
      <xdr:rowOff>82550</xdr:rowOff>
    </xdr:to>
    <xdr:cxnSp macro="">
      <xdr:nvCxnSpPr>
        <xdr:cNvPr id="375" name="直線コネクタ 374"/>
        <xdr:cNvCxnSpPr/>
      </xdr:nvCxnSpPr>
      <xdr:spPr>
        <a:xfrm flipV="1">
          <a:off x="2209800" y="130429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25400</xdr:rowOff>
    </xdr:from>
    <xdr:to>
      <xdr:col>4</xdr:col>
      <xdr:colOff>396875</xdr:colOff>
      <xdr:row>78</xdr:row>
      <xdr:rowOff>127000</xdr:rowOff>
    </xdr:to>
    <xdr:sp macro="" textlink="">
      <xdr:nvSpPr>
        <xdr:cNvPr id="376" name="フローチャート : 判断 375"/>
        <xdr:cNvSpPr/>
      </xdr:nvSpPr>
      <xdr:spPr>
        <a:xfrm>
          <a:off x="3048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111777</xdr:rowOff>
    </xdr:from>
    <xdr:ext cx="762000" cy="259045"/>
    <xdr:sp macro="" textlink="">
      <xdr:nvSpPr>
        <xdr:cNvPr id="377" name="テキスト ボックス 376"/>
        <xdr:cNvSpPr txBox="1"/>
      </xdr:nvSpPr>
      <xdr:spPr>
        <a:xfrm>
          <a:off x="2717800" y="1348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19050</xdr:rowOff>
    </xdr:from>
    <xdr:to>
      <xdr:col>3</xdr:col>
      <xdr:colOff>142875</xdr:colOff>
      <xdr:row>77</xdr:row>
      <xdr:rowOff>82550</xdr:rowOff>
    </xdr:to>
    <xdr:cxnSp macro="">
      <xdr:nvCxnSpPr>
        <xdr:cNvPr id="378" name="直線コネクタ 377"/>
        <xdr:cNvCxnSpPr/>
      </xdr:nvCxnSpPr>
      <xdr:spPr>
        <a:xfrm>
          <a:off x="1320800" y="13220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76200</xdr:rowOff>
    </xdr:from>
    <xdr:to>
      <xdr:col>3</xdr:col>
      <xdr:colOff>193675</xdr:colOff>
      <xdr:row>79</xdr:row>
      <xdr:rowOff>6350</xdr:rowOff>
    </xdr:to>
    <xdr:sp macro="" textlink="">
      <xdr:nvSpPr>
        <xdr:cNvPr id="379" name="フローチャート : 判断 378"/>
        <xdr:cNvSpPr/>
      </xdr:nvSpPr>
      <xdr:spPr>
        <a:xfrm>
          <a:off x="2159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162577</xdr:rowOff>
    </xdr:from>
    <xdr:ext cx="762000" cy="259045"/>
    <xdr:sp macro="" textlink="">
      <xdr:nvSpPr>
        <xdr:cNvPr id="380" name="テキスト ボックス 379"/>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101600</xdr:rowOff>
    </xdr:from>
    <xdr:to>
      <xdr:col>1</xdr:col>
      <xdr:colOff>676275</xdr:colOff>
      <xdr:row>79</xdr:row>
      <xdr:rowOff>31750</xdr:rowOff>
    </xdr:to>
    <xdr:sp macro="" textlink="">
      <xdr:nvSpPr>
        <xdr:cNvPr id="381" name="フローチャート : 判断 380"/>
        <xdr:cNvSpPr/>
      </xdr:nvSpPr>
      <xdr:spPr>
        <a:xfrm>
          <a:off x="1270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16527</xdr:rowOff>
    </xdr:from>
    <xdr:ext cx="762000" cy="259045"/>
    <xdr:sp macro="" textlink="">
      <xdr:nvSpPr>
        <xdr:cNvPr id="382" name="テキスト ボックス 381"/>
        <xdr:cNvSpPr txBox="1"/>
      </xdr:nvSpPr>
      <xdr:spPr>
        <a:xfrm>
          <a:off x="939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25400</xdr:rowOff>
    </xdr:from>
    <xdr:to>
      <xdr:col>7</xdr:col>
      <xdr:colOff>66675</xdr:colOff>
      <xdr:row>76</xdr:row>
      <xdr:rowOff>127000</xdr:rowOff>
    </xdr:to>
    <xdr:sp macro="" textlink="">
      <xdr:nvSpPr>
        <xdr:cNvPr id="388" name="円/楕円 387"/>
        <xdr:cNvSpPr/>
      </xdr:nvSpPr>
      <xdr:spPr>
        <a:xfrm>
          <a:off x="4775200" y="1305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41927</xdr:rowOff>
    </xdr:from>
    <xdr:ext cx="762000" cy="259045"/>
    <xdr:sp macro="" textlink="">
      <xdr:nvSpPr>
        <xdr:cNvPr id="389" name="公債費該当値テキスト"/>
        <xdr:cNvSpPr txBox="1"/>
      </xdr:nvSpPr>
      <xdr:spPr>
        <a:xfrm>
          <a:off x="49149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95250</xdr:rowOff>
    </xdr:from>
    <xdr:to>
      <xdr:col>5</xdr:col>
      <xdr:colOff>600075</xdr:colOff>
      <xdr:row>76</xdr:row>
      <xdr:rowOff>25400</xdr:rowOff>
    </xdr:to>
    <xdr:sp macro="" textlink="">
      <xdr:nvSpPr>
        <xdr:cNvPr id="390" name="円/楕円 389"/>
        <xdr:cNvSpPr/>
      </xdr:nvSpPr>
      <xdr:spPr>
        <a:xfrm>
          <a:off x="3937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35577</xdr:rowOff>
    </xdr:from>
    <xdr:ext cx="736600" cy="259045"/>
    <xdr:sp macro="" textlink="">
      <xdr:nvSpPr>
        <xdr:cNvPr id="391" name="テキスト ボックス 390"/>
        <xdr:cNvSpPr txBox="1"/>
      </xdr:nvSpPr>
      <xdr:spPr>
        <a:xfrm>
          <a:off x="3606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133350</xdr:rowOff>
    </xdr:from>
    <xdr:to>
      <xdr:col>4</xdr:col>
      <xdr:colOff>396875</xdr:colOff>
      <xdr:row>76</xdr:row>
      <xdr:rowOff>63500</xdr:rowOff>
    </xdr:to>
    <xdr:sp macro="" textlink="">
      <xdr:nvSpPr>
        <xdr:cNvPr id="392" name="円/楕円 391"/>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73677</xdr:rowOff>
    </xdr:from>
    <xdr:ext cx="762000" cy="259045"/>
    <xdr:sp macro="" textlink="">
      <xdr:nvSpPr>
        <xdr:cNvPr id="393" name="テキスト ボックス 392"/>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31750</xdr:rowOff>
    </xdr:from>
    <xdr:to>
      <xdr:col>3</xdr:col>
      <xdr:colOff>193675</xdr:colOff>
      <xdr:row>77</xdr:row>
      <xdr:rowOff>133350</xdr:rowOff>
    </xdr:to>
    <xdr:sp macro="" textlink="">
      <xdr:nvSpPr>
        <xdr:cNvPr id="394" name="円/楕円 393"/>
        <xdr:cNvSpPr/>
      </xdr:nvSpPr>
      <xdr:spPr>
        <a:xfrm>
          <a:off x="21590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143527</xdr:rowOff>
    </xdr:from>
    <xdr:ext cx="762000" cy="259045"/>
    <xdr:sp macro="" textlink="">
      <xdr:nvSpPr>
        <xdr:cNvPr id="395" name="テキスト ボックス 394"/>
        <xdr:cNvSpPr txBox="1"/>
      </xdr:nvSpPr>
      <xdr:spPr>
        <a:xfrm>
          <a:off x="1828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139700</xdr:rowOff>
    </xdr:from>
    <xdr:to>
      <xdr:col>1</xdr:col>
      <xdr:colOff>676275</xdr:colOff>
      <xdr:row>77</xdr:row>
      <xdr:rowOff>69850</xdr:rowOff>
    </xdr:to>
    <xdr:sp macro="" textlink="">
      <xdr:nvSpPr>
        <xdr:cNvPr id="396" name="円/楕円 395"/>
        <xdr:cNvSpPr/>
      </xdr:nvSpPr>
      <xdr:spPr>
        <a:xfrm>
          <a:off x="12700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80027</xdr:rowOff>
    </xdr:from>
    <xdr:ext cx="762000" cy="259045"/>
    <xdr:sp macro="" textlink="">
      <xdr:nvSpPr>
        <xdr:cNvPr id="397" name="テキスト ボックス 396"/>
        <xdr:cNvSpPr txBox="1"/>
      </xdr:nvSpPr>
      <xdr:spPr>
        <a:xfrm>
          <a:off x="939800" y="1293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lt"/>
              <a:ea typeface="+mn-ea"/>
              <a:cs typeface="+mn-cs"/>
            </a:rPr>
            <a:t>　公債費以外の比率は、類似団体平均よりも高い水準にある。今後も事業の必要性、優先性を十分に検討し、財政負担に留意した予算の執行に努める。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76.0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88900</xdr:rowOff>
    </xdr:from>
    <xdr:to>
      <xdr:col>24</xdr:col>
      <xdr:colOff>31750</xdr:colOff>
      <xdr:row>81</xdr:row>
      <xdr:rowOff>107950</xdr:rowOff>
    </xdr:to>
    <xdr:cxnSp macro="">
      <xdr:nvCxnSpPr>
        <xdr:cNvPr id="425" name="直線コネクタ 424"/>
        <xdr:cNvCxnSpPr/>
      </xdr:nvCxnSpPr>
      <xdr:spPr>
        <a:xfrm flipV="1">
          <a:off x="16510000" y="12433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6"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7" name="直線コネクタ 426"/>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3827</xdr:rowOff>
    </xdr:from>
    <xdr:ext cx="762000" cy="259045"/>
    <xdr:sp macro="" textlink="">
      <xdr:nvSpPr>
        <xdr:cNvPr id="428" name="公債費以外最大値テキスト"/>
        <xdr:cNvSpPr txBox="1"/>
      </xdr:nvSpPr>
      <xdr:spPr>
        <a:xfrm>
          <a:off x="165989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23</xdr:col>
      <xdr:colOff>628650</xdr:colOff>
      <xdr:row>72</xdr:row>
      <xdr:rowOff>88900</xdr:rowOff>
    </xdr:from>
    <xdr:to>
      <xdr:col>24</xdr:col>
      <xdr:colOff>120650</xdr:colOff>
      <xdr:row>72</xdr:row>
      <xdr:rowOff>88900</xdr:rowOff>
    </xdr:to>
    <xdr:cxnSp macro="">
      <xdr:nvCxnSpPr>
        <xdr:cNvPr id="429" name="直線コネクタ 428"/>
        <xdr:cNvCxnSpPr/>
      </xdr:nvCxnSpPr>
      <xdr:spPr>
        <a:xfrm>
          <a:off x="16421100" y="1243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88900</xdr:rowOff>
    </xdr:from>
    <xdr:to>
      <xdr:col>24</xdr:col>
      <xdr:colOff>31750</xdr:colOff>
      <xdr:row>78</xdr:row>
      <xdr:rowOff>127000</xdr:rowOff>
    </xdr:to>
    <xdr:cxnSp macro="">
      <xdr:nvCxnSpPr>
        <xdr:cNvPr id="430" name="直線コネクタ 429"/>
        <xdr:cNvCxnSpPr/>
      </xdr:nvCxnSpPr>
      <xdr:spPr>
        <a:xfrm>
          <a:off x="15671800" y="12947650"/>
          <a:ext cx="838200" cy="55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16527</xdr:rowOff>
    </xdr:from>
    <xdr:ext cx="762000" cy="259045"/>
    <xdr:sp macro="" textlink="">
      <xdr:nvSpPr>
        <xdr:cNvPr id="431" name="公債費以外平均値テキスト"/>
        <xdr:cNvSpPr txBox="1"/>
      </xdr:nvSpPr>
      <xdr:spPr>
        <a:xfrm>
          <a:off x="16598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2" name="フローチャート : 判断 431"/>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88900</xdr:rowOff>
    </xdr:from>
    <xdr:to>
      <xdr:col>22</xdr:col>
      <xdr:colOff>565150</xdr:colOff>
      <xdr:row>76</xdr:row>
      <xdr:rowOff>88900</xdr:rowOff>
    </xdr:to>
    <xdr:cxnSp macro="">
      <xdr:nvCxnSpPr>
        <xdr:cNvPr id="433" name="直線コネクタ 432"/>
        <xdr:cNvCxnSpPr/>
      </xdr:nvCxnSpPr>
      <xdr:spPr>
        <a:xfrm flipV="1">
          <a:off x="14782800" y="129476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72</xdr:row>
      <xdr:rowOff>114300</xdr:rowOff>
    </xdr:from>
    <xdr:to>
      <xdr:col>22</xdr:col>
      <xdr:colOff>615950</xdr:colOff>
      <xdr:row>73</xdr:row>
      <xdr:rowOff>44450</xdr:rowOff>
    </xdr:to>
    <xdr:sp macro="" textlink="">
      <xdr:nvSpPr>
        <xdr:cNvPr id="434" name="フローチャート : 判断 433"/>
        <xdr:cNvSpPr/>
      </xdr:nvSpPr>
      <xdr:spPr>
        <a:xfrm>
          <a:off x="15621000" y="1245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54627</xdr:rowOff>
    </xdr:from>
    <xdr:ext cx="736600" cy="259045"/>
    <xdr:sp macro="" textlink="">
      <xdr:nvSpPr>
        <xdr:cNvPr id="435" name="テキスト ボックス 434"/>
        <xdr:cNvSpPr txBox="1"/>
      </xdr:nvSpPr>
      <xdr:spPr>
        <a:xfrm>
          <a:off x="15290800" y="1222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88900</xdr:rowOff>
    </xdr:from>
    <xdr:to>
      <xdr:col>21</xdr:col>
      <xdr:colOff>361950</xdr:colOff>
      <xdr:row>77</xdr:row>
      <xdr:rowOff>146050</xdr:rowOff>
    </xdr:to>
    <xdr:cxnSp macro="">
      <xdr:nvCxnSpPr>
        <xdr:cNvPr id="436" name="直線コネクタ 435"/>
        <xdr:cNvCxnSpPr/>
      </xdr:nvCxnSpPr>
      <xdr:spPr>
        <a:xfrm flipV="1">
          <a:off x="13893800" y="131191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73</xdr:row>
      <xdr:rowOff>0</xdr:rowOff>
    </xdr:from>
    <xdr:to>
      <xdr:col>21</xdr:col>
      <xdr:colOff>412750</xdr:colOff>
      <xdr:row>73</xdr:row>
      <xdr:rowOff>101600</xdr:rowOff>
    </xdr:to>
    <xdr:sp macro="" textlink="">
      <xdr:nvSpPr>
        <xdr:cNvPr id="437" name="フローチャート : 判断 436"/>
        <xdr:cNvSpPr/>
      </xdr:nvSpPr>
      <xdr:spPr>
        <a:xfrm>
          <a:off x="14732000" y="1251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111777</xdr:rowOff>
    </xdr:from>
    <xdr:ext cx="762000" cy="259045"/>
    <xdr:sp macro="" textlink="">
      <xdr:nvSpPr>
        <xdr:cNvPr id="438" name="テキスト ボックス 437"/>
        <xdr:cNvSpPr txBox="1"/>
      </xdr:nvSpPr>
      <xdr:spPr>
        <a:xfrm>
          <a:off x="14401800" y="1228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107950</xdr:rowOff>
    </xdr:from>
    <xdr:to>
      <xdr:col>20</xdr:col>
      <xdr:colOff>158750</xdr:colOff>
      <xdr:row>77</xdr:row>
      <xdr:rowOff>146050</xdr:rowOff>
    </xdr:to>
    <xdr:cxnSp macro="">
      <xdr:nvCxnSpPr>
        <xdr:cNvPr id="439" name="直線コネクタ 438"/>
        <xdr:cNvCxnSpPr/>
      </xdr:nvCxnSpPr>
      <xdr:spPr>
        <a:xfrm>
          <a:off x="13004800" y="12623800"/>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72</xdr:row>
      <xdr:rowOff>76200</xdr:rowOff>
    </xdr:from>
    <xdr:to>
      <xdr:col>20</xdr:col>
      <xdr:colOff>209550</xdr:colOff>
      <xdr:row>73</xdr:row>
      <xdr:rowOff>6350</xdr:rowOff>
    </xdr:to>
    <xdr:sp macro="" textlink="">
      <xdr:nvSpPr>
        <xdr:cNvPr id="440" name="フローチャート : 判断 439"/>
        <xdr:cNvSpPr/>
      </xdr:nvSpPr>
      <xdr:spPr>
        <a:xfrm>
          <a:off x="13843000" y="1242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16527</xdr:rowOff>
    </xdr:from>
    <xdr:ext cx="762000" cy="259045"/>
    <xdr:sp macro="" textlink="">
      <xdr:nvSpPr>
        <xdr:cNvPr id="441" name="テキスト ボックス 440"/>
        <xdr:cNvSpPr txBox="1"/>
      </xdr:nvSpPr>
      <xdr:spPr>
        <a:xfrm>
          <a:off x="135128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73</xdr:row>
      <xdr:rowOff>19050</xdr:rowOff>
    </xdr:from>
    <xdr:to>
      <xdr:col>19</xdr:col>
      <xdr:colOff>6350</xdr:colOff>
      <xdr:row>73</xdr:row>
      <xdr:rowOff>120650</xdr:rowOff>
    </xdr:to>
    <xdr:sp macro="" textlink="">
      <xdr:nvSpPr>
        <xdr:cNvPr id="442" name="フローチャート : 判断 441"/>
        <xdr:cNvSpPr/>
      </xdr:nvSpPr>
      <xdr:spPr>
        <a:xfrm>
          <a:off x="12954000" y="1253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130827</xdr:rowOff>
    </xdr:from>
    <xdr:ext cx="762000" cy="259045"/>
    <xdr:sp macro="" textlink="">
      <xdr:nvSpPr>
        <xdr:cNvPr id="443" name="テキスト ボックス 442"/>
        <xdr:cNvSpPr txBox="1"/>
      </xdr:nvSpPr>
      <xdr:spPr>
        <a:xfrm>
          <a:off x="12623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76200</xdr:rowOff>
    </xdr:from>
    <xdr:to>
      <xdr:col>24</xdr:col>
      <xdr:colOff>82550</xdr:colOff>
      <xdr:row>79</xdr:row>
      <xdr:rowOff>6350</xdr:rowOff>
    </xdr:to>
    <xdr:sp macro="" textlink="">
      <xdr:nvSpPr>
        <xdr:cNvPr id="449" name="円/楕円 448"/>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48277</xdr:rowOff>
    </xdr:from>
    <xdr:ext cx="762000" cy="259045"/>
    <xdr:sp macro="" textlink="">
      <xdr:nvSpPr>
        <xdr:cNvPr id="450" name="公債費以外該当値テキスト"/>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38100</xdr:rowOff>
    </xdr:from>
    <xdr:to>
      <xdr:col>22</xdr:col>
      <xdr:colOff>615950</xdr:colOff>
      <xdr:row>75</xdr:row>
      <xdr:rowOff>139700</xdr:rowOff>
    </xdr:to>
    <xdr:sp macro="" textlink="">
      <xdr:nvSpPr>
        <xdr:cNvPr id="451" name="円/楕円 450"/>
        <xdr:cNvSpPr/>
      </xdr:nvSpPr>
      <xdr:spPr>
        <a:xfrm>
          <a:off x="15621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124477</xdr:rowOff>
    </xdr:from>
    <xdr:ext cx="736600" cy="259045"/>
    <xdr:sp macro="" textlink="">
      <xdr:nvSpPr>
        <xdr:cNvPr id="452" name="テキスト ボックス 451"/>
        <xdr:cNvSpPr txBox="1"/>
      </xdr:nvSpPr>
      <xdr:spPr>
        <a:xfrm>
          <a:off x="15290800" y="1298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38100</xdr:rowOff>
    </xdr:from>
    <xdr:to>
      <xdr:col>21</xdr:col>
      <xdr:colOff>412750</xdr:colOff>
      <xdr:row>76</xdr:row>
      <xdr:rowOff>139700</xdr:rowOff>
    </xdr:to>
    <xdr:sp macro="" textlink="">
      <xdr:nvSpPr>
        <xdr:cNvPr id="453" name="円/楕円 452"/>
        <xdr:cNvSpPr/>
      </xdr:nvSpPr>
      <xdr:spPr>
        <a:xfrm>
          <a:off x="14732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124477</xdr:rowOff>
    </xdr:from>
    <xdr:ext cx="762000" cy="259045"/>
    <xdr:sp macro="" textlink="">
      <xdr:nvSpPr>
        <xdr:cNvPr id="454" name="テキスト ボックス 453"/>
        <xdr:cNvSpPr txBox="1"/>
      </xdr:nvSpPr>
      <xdr:spPr>
        <a:xfrm>
          <a:off x="14401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95250</xdr:rowOff>
    </xdr:from>
    <xdr:to>
      <xdr:col>20</xdr:col>
      <xdr:colOff>209550</xdr:colOff>
      <xdr:row>78</xdr:row>
      <xdr:rowOff>25400</xdr:rowOff>
    </xdr:to>
    <xdr:sp macro="" textlink="">
      <xdr:nvSpPr>
        <xdr:cNvPr id="455" name="円/楕円 454"/>
        <xdr:cNvSpPr/>
      </xdr:nvSpPr>
      <xdr:spPr>
        <a:xfrm>
          <a:off x="13843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10177</xdr:rowOff>
    </xdr:from>
    <xdr:ext cx="762000" cy="259045"/>
    <xdr:sp macro="" textlink="">
      <xdr:nvSpPr>
        <xdr:cNvPr id="456" name="テキスト ボックス 455"/>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57150</xdr:rowOff>
    </xdr:from>
    <xdr:to>
      <xdr:col>19</xdr:col>
      <xdr:colOff>6350</xdr:colOff>
      <xdr:row>73</xdr:row>
      <xdr:rowOff>158750</xdr:rowOff>
    </xdr:to>
    <xdr:sp macro="" textlink="">
      <xdr:nvSpPr>
        <xdr:cNvPr id="457" name="円/楕円 456"/>
        <xdr:cNvSpPr/>
      </xdr:nvSpPr>
      <xdr:spPr>
        <a:xfrm>
          <a:off x="12954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143527</xdr:rowOff>
    </xdr:from>
    <xdr:ext cx="762000" cy="259045"/>
    <xdr:sp macro="" textlink="">
      <xdr:nvSpPr>
        <xdr:cNvPr id="458" name="テキスト ボックス 457"/>
        <xdr:cNvSpPr txBox="1"/>
      </xdr:nvSpPr>
      <xdr:spPr>
        <a:xfrm>
          <a:off x="12623800" y="1265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栃木県真岡市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5004</xdr:rowOff>
    </xdr:from>
    <xdr:to>
      <xdr:col>4</xdr:col>
      <xdr:colOff>1117600</xdr:colOff>
      <xdr:row>19</xdr:row>
      <xdr:rowOff>33905</xdr:rowOff>
    </xdr:to>
    <xdr:cxnSp macro="">
      <xdr:nvCxnSpPr>
        <xdr:cNvPr id="47" name="直線コネクタ 46"/>
        <xdr:cNvCxnSpPr/>
      </xdr:nvCxnSpPr>
      <xdr:spPr bwMode="auto">
        <a:xfrm flipV="1">
          <a:off x="5651500" y="2110029"/>
          <a:ext cx="0" cy="12290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44082</xdr:rowOff>
    </xdr:from>
    <xdr:ext cx="762000" cy="259045"/>
    <xdr:sp macro="" textlink="">
      <xdr:nvSpPr>
        <xdr:cNvPr id="48" name="人口1人当たり決算額の推移最小値テキスト130"/>
        <xdr:cNvSpPr txBox="1"/>
      </xdr:nvSpPr>
      <xdr:spPr>
        <a:xfrm>
          <a:off x="5740400" y="334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58,309</a:t>
          </a:r>
          <a:endParaRPr kumimoji="1" lang="ja-JP" altLang="en-US" sz="1000" b="1">
            <a:latin typeface="ＭＳ Ｐゴシック"/>
          </a:endParaRPr>
        </a:p>
      </xdr:txBody>
    </xdr:sp>
    <xdr:clientData/>
  </xdr:oneCellAnchor>
  <xdr:twoCellAnchor>
    <xdr:from>
      <xdr:col>4</xdr:col>
      <xdr:colOff>1028700</xdr:colOff>
      <xdr:row>19</xdr:row>
      <xdr:rowOff>33905</xdr:rowOff>
    </xdr:from>
    <xdr:to>
      <xdr:col>5</xdr:col>
      <xdr:colOff>73025</xdr:colOff>
      <xdr:row>19</xdr:row>
      <xdr:rowOff>33905</xdr:rowOff>
    </xdr:to>
    <xdr:cxnSp macro="">
      <xdr:nvCxnSpPr>
        <xdr:cNvPr id="49" name="直線コネクタ 48"/>
        <xdr:cNvCxnSpPr/>
      </xdr:nvCxnSpPr>
      <xdr:spPr bwMode="auto">
        <a:xfrm>
          <a:off x="5562600" y="33390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91381</xdr:rowOff>
    </xdr:from>
    <xdr:ext cx="762000" cy="259045"/>
    <xdr:sp macro="" textlink="">
      <xdr:nvSpPr>
        <xdr:cNvPr id="50" name="人口1人当たり決算額の推移最大値テキスト130"/>
        <xdr:cNvSpPr txBox="1"/>
      </xdr:nvSpPr>
      <xdr:spPr>
        <a:xfrm>
          <a:off x="5740400" y="185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95,944</a:t>
          </a:r>
          <a:endParaRPr kumimoji="1" lang="ja-JP" altLang="en-US" sz="1000" b="1">
            <a:latin typeface="ＭＳ Ｐゴシック"/>
          </a:endParaRPr>
        </a:p>
      </xdr:txBody>
    </xdr:sp>
    <xdr:clientData/>
  </xdr:oneCellAnchor>
  <xdr:twoCellAnchor>
    <xdr:from>
      <xdr:col>4</xdr:col>
      <xdr:colOff>1028700</xdr:colOff>
      <xdr:row>12</xdr:row>
      <xdr:rowOff>5004</xdr:rowOff>
    </xdr:from>
    <xdr:to>
      <xdr:col>5</xdr:col>
      <xdr:colOff>73025</xdr:colOff>
      <xdr:row>12</xdr:row>
      <xdr:rowOff>5004</xdr:rowOff>
    </xdr:to>
    <xdr:cxnSp macro="">
      <xdr:nvCxnSpPr>
        <xdr:cNvPr id="51" name="直線コネクタ 50"/>
        <xdr:cNvCxnSpPr/>
      </xdr:nvCxnSpPr>
      <xdr:spPr bwMode="auto">
        <a:xfrm>
          <a:off x="5562600" y="21100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18491</xdr:rowOff>
    </xdr:from>
    <xdr:to>
      <xdr:col>4</xdr:col>
      <xdr:colOff>1117600</xdr:colOff>
      <xdr:row>19</xdr:row>
      <xdr:rowOff>33905</xdr:rowOff>
    </xdr:to>
    <xdr:cxnSp macro="">
      <xdr:nvCxnSpPr>
        <xdr:cNvPr id="52" name="直線コネクタ 51"/>
        <xdr:cNvCxnSpPr/>
      </xdr:nvCxnSpPr>
      <xdr:spPr bwMode="auto">
        <a:xfrm>
          <a:off x="5003800" y="3323666"/>
          <a:ext cx="647700" cy="15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12009</xdr:rowOff>
    </xdr:from>
    <xdr:ext cx="762000" cy="259045"/>
    <xdr:sp macro="" textlink="">
      <xdr:nvSpPr>
        <xdr:cNvPr id="53" name="人口1人当たり決算額の推移平均値テキスト130"/>
        <xdr:cNvSpPr txBox="1"/>
      </xdr:nvSpPr>
      <xdr:spPr>
        <a:xfrm>
          <a:off x="5740400" y="245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78,930</a:t>
          </a:r>
          <a:endParaRPr kumimoji="1" lang="ja-JP" altLang="en-US" sz="1000" b="1">
            <a:solidFill>
              <a:srgbClr val="000080"/>
            </a:solidFill>
            <a:latin typeface="ＭＳ Ｐゴシック"/>
          </a:endParaRPr>
        </a:p>
      </xdr:txBody>
    </xdr:sp>
    <xdr:clientData/>
  </xdr:oneCellAnchor>
  <xdr:twoCellAnchor>
    <xdr:from>
      <xdr:col>4</xdr:col>
      <xdr:colOff>1066800</xdr:colOff>
      <xdr:row>14</xdr:row>
      <xdr:rowOff>166932</xdr:rowOff>
    </xdr:from>
    <xdr:to>
      <xdr:col>5</xdr:col>
      <xdr:colOff>34925</xdr:colOff>
      <xdr:row>15</xdr:row>
      <xdr:rowOff>97082</xdr:rowOff>
    </xdr:to>
    <xdr:sp macro="" textlink="">
      <xdr:nvSpPr>
        <xdr:cNvPr id="54" name="フローチャート : 判断 53"/>
        <xdr:cNvSpPr/>
      </xdr:nvSpPr>
      <xdr:spPr bwMode="auto">
        <a:xfrm>
          <a:off x="5600700" y="2614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18067</xdr:rowOff>
    </xdr:from>
    <xdr:to>
      <xdr:col>4</xdr:col>
      <xdr:colOff>469900</xdr:colOff>
      <xdr:row>19</xdr:row>
      <xdr:rowOff>18491</xdr:rowOff>
    </xdr:to>
    <xdr:cxnSp macro="">
      <xdr:nvCxnSpPr>
        <xdr:cNvPr id="55" name="直線コネクタ 54"/>
        <xdr:cNvCxnSpPr/>
      </xdr:nvCxnSpPr>
      <xdr:spPr bwMode="auto">
        <a:xfrm>
          <a:off x="4305300" y="3323242"/>
          <a:ext cx="698500" cy="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14</xdr:row>
      <xdr:rowOff>99136</xdr:rowOff>
    </xdr:from>
    <xdr:to>
      <xdr:col>4</xdr:col>
      <xdr:colOff>520700</xdr:colOff>
      <xdr:row>15</xdr:row>
      <xdr:rowOff>29286</xdr:rowOff>
    </xdr:to>
    <xdr:sp macro="" textlink="">
      <xdr:nvSpPr>
        <xdr:cNvPr id="56" name="フローチャート : 判断 55"/>
        <xdr:cNvSpPr/>
      </xdr:nvSpPr>
      <xdr:spPr bwMode="auto">
        <a:xfrm>
          <a:off x="4953000" y="254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39463</xdr:rowOff>
    </xdr:from>
    <xdr:ext cx="736600" cy="259045"/>
    <xdr:sp macro="" textlink="">
      <xdr:nvSpPr>
        <xdr:cNvPr id="57" name="テキスト ボックス 56"/>
        <xdr:cNvSpPr txBox="1"/>
      </xdr:nvSpPr>
      <xdr:spPr>
        <a:xfrm>
          <a:off x="4622800" y="2315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81,006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18067</xdr:rowOff>
    </xdr:from>
    <xdr:to>
      <xdr:col>3</xdr:col>
      <xdr:colOff>904875</xdr:colOff>
      <xdr:row>19</xdr:row>
      <xdr:rowOff>92917</xdr:rowOff>
    </xdr:to>
    <xdr:cxnSp macro="">
      <xdr:nvCxnSpPr>
        <xdr:cNvPr id="58" name="直線コネクタ 57"/>
        <xdr:cNvCxnSpPr/>
      </xdr:nvCxnSpPr>
      <xdr:spPr bwMode="auto">
        <a:xfrm flipV="1">
          <a:off x="3606800" y="3323242"/>
          <a:ext cx="698500" cy="74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11615</xdr:rowOff>
    </xdr:from>
    <xdr:to>
      <xdr:col>3</xdr:col>
      <xdr:colOff>955675</xdr:colOff>
      <xdr:row>15</xdr:row>
      <xdr:rowOff>113215</xdr:rowOff>
    </xdr:to>
    <xdr:sp macro="" textlink="">
      <xdr:nvSpPr>
        <xdr:cNvPr id="59" name="フローチャート : 判断 58"/>
        <xdr:cNvSpPr/>
      </xdr:nvSpPr>
      <xdr:spPr bwMode="auto">
        <a:xfrm>
          <a:off x="4254500" y="26309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123392</xdr:rowOff>
    </xdr:from>
    <xdr:ext cx="762000" cy="259045"/>
    <xdr:sp macro="" textlink="">
      <xdr:nvSpPr>
        <xdr:cNvPr id="60" name="テキスト ボックス 59"/>
        <xdr:cNvSpPr txBox="1"/>
      </xdr:nvSpPr>
      <xdr:spPr>
        <a:xfrm>
          <a:off x="3924300" y="2399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49287</xdr:rowOff>
    </xdr:from>
    <xdr:to>
      <xdr:col>3</xdr:col>
      <xdr:colOff>206375</xdr:colOff>
      <xdr:row>19</xdr:row>
      <xdr:rowOff>92917</xdr:rowOff>
    </xdr:to>
    <xdr:cxnSp macro="">
      <xdr:nvCxnSpPr>
        <xdr:cNvPr id="61" name="直線コネクタ 60"/>
        <xdr:cNvCxnSpPr/>
      </xdr:nvCxnSpPr>
      <xdr:spPr bwMode="auto">
        <a:xfrm>
          <a:off x="2908300" y="3354462"/>
          <a:ext cx="698500" cy="43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59654</xdr:rowOff>
    </xdr:from>
    <xdr:to>
      <xdr:col>3</xdr:col>
      <xdr:colOff>257175</xdr:colOff>
      <xdr:row>15</xdr:row>
      <xdr:rowOff>161254</xdr:rowOff>
    </xdr:to>
    <xdr:sp macro="" textlink="">
      <xdr:nvSpPr>
        <xdr:cNvPr id="62" name="フローチャート : 判断 61"/>
        <xdr:cNvSpPr/>
      </xdr:nvSpPr>
      <xdr:spPr bwMode="auto">
        <a:xfrm>
          <a:off x="3556000" y="26790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171431</xdr:rowOff>
    </xdr:from>
    <xdr:ext cx="762000" cy="259045"/>
    <xdr:sp macro="" textlink="">
      <xdr:nvSpPr>
        <xdr:cNvPr id="63" name="テキスト ボックス 62"/>
        <xdr:cNvSpPr txBox="1"/>
      </xdr:nvSpPr>
      <xdr:spPr>
        <a:xfrm>
          <a:off x="3225800" y="2447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157266</xdr:rowOff>
    </xdr:from>
    <xdr:to>
      <xdr:col>2</xdr:col>
      <xdr:colOff>692150</xdr:colOff>
      <xdr:row>15</xdr:row>
      <xdr:rowOff>87416</xdr:rowOff>
    </xdr:to>
    <xdr:sp macro="" textlink="">
      <xdr:nvSpPr>
        <xdr:cNvPr id="64" name="フローチャート : 判断 63"/>
        <xdr:cNvSpPr/>
      </xdr:nvSpPr>
      <xdr:spPr bwMode="auto">
        <a:xfrm>
          <a:off x="2857500" y="2605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97593</xdr:rowOff>
    </xdr:from>
    <xdr:ext cx="762000" cy="259045"/>
    <xdr:sp macro="" textlink="">
      <xdr:nvSpPr>
        <xdr:cNvPr id="65" name="テキスト ボックス 64"/>
        <xdr:cNvSpPr txBox="1"/>
      </xdr:nvSpPr>
      <xdr:spPr>
        <a:xfrm>
          <a:off x="2527300" y="237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154555</xdr:rowOff>
    </xdr:from>
    <xdr:to>
      <xdr:col>5</xdr:col>
      <xdr:colOff>34925</xdr:colOff>
      <xdr:row>19</xdr:row>
      <xdr:rowOff>84705</xdr:rowOff>
    </xdr:to>
    <xdr:sp macro="" textlink="">
      <xdr:nvSpPr>
        <xdr:cNvPr id="71" name="円/楕円 70"/>
        <xdr:cNvSpPr/>
      </xdr:nvSpPr>
      <xdr:spPr bwMode="auto">
        <a:xfrm>
          <a:off x="5600700" y="3288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63132</xdr:rowOff>
    </xdr:from>
    <xdr:ext cx="762000" cy="259045"/>
    <xdr:sp macro="" textlink="">
      <xdr:nvSpPr>
        <xdr:cNvPr id="72" name="人口1人当たり決算額の推移該当値テキスト130"/>
        <xdr:cNvSpPr txBox="1"/>
      </xdr:nvSpPr>
      <xdr:spPr>
        <a:xfrm>
          <a:off x="5740400" y="319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58,309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139141</xdr:rowOff>
    </xdr:from>
    <xdr:to>
      <xdr:col>4</xdr:col>
      <xdr:colOff>520700</xdr:colOff>
      <xdr:row>19</xdr:row>
      <xdr:rowOff>69291</xdr:rowOff>
    </xdr:to>
    <xdr:sp macro="" textlink="">
      <xdr:nvSpPr>
        <xdr:cNvPr id="73" name="円/楕円 72"/>
        <xdr:cNvSpPr/>
      </xdr:nvSpPr>
      <xdr:spPr bwMode="auto">
        <a:xfrm>
          <a:off x="4953000" y="3272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54068</xdr:rowOff>
    </xdr:from>
    <xdr:ext cx="736600" cy="259045"/>
    <xdr:sp macro="" textlink="">
      <xdr:nvSpPr>
        <xdr:cNvPr id="74" name="テキスト ボックス 73"/>
        <xdr:cNvSpPr txBox="1"/>
      </xdr:nvSpPr>
      <xdr:spPr>
        <a:xfrm>
          <a:off x="4622800" y="3359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58,781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138717</xdr:rowOff>
    </xdr:from>
    <xdr:to>
      <xdr:col>3</xdr:col>
      <xdr:colOff>955675</xdr:colOff>
      <xdr:row>19</xdr:row>
      <xdr:rowOff>68867</xdr:rowOff>
    </xdr:to>
    <xdr:sp macro="" textlink="">
      <xdr:nvSpPr>
        <xdr:cNvPr id="75" name="円/楕円 74"/>
        <xdr:cNvSpPr/>
      </xdr:nvSpPr>
      <xdr:spPr bwMode="auto">
        <a:xfrm>
          <a:off x="4254500" y="3272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53644</xdr:rowOff>
    </xdr:from>
    <xdr:ext cx="762000" cy="259045"/>
    <xdr:sp macro="" textlink="">
      <xdr:nvSpPr>
        <xdr:cNvPr id="76" name="テキスト ボックス 75"/>
        <xdr:cNvSpPr txBox="1"/>
      </xdr:nvSpPr>
      <xdr:spPr>
        <a:xfrm>
          <a:off x="3924300" y="335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58,794</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42117</xdr:rowOff>
    </xdr:from>
    <xdr:to>
      <xdr:col>3</xdr:col>
      <xdr:colOff>257175</xdr:colOff>
      <xdr:row>19</xdr:row>
      <xdr:rowOff>143717</xdr:rowOff>
    </xdr:to>
    <xdr:sp macro="" textlink="">
      <xdr:nvSpPr>
        <xdr:cNvPr id="77" name="円/楕円 76"/>
        <xdr:cNvSpPr/>
      </xdr:nvSpPr>
      <xdr:spPr bwMode="auto">
        <a:xfrm>
          <a:off x="3556000" y="3347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128494</xdr:rowOff>
    </xdr:from>
    <xdr:ext cx="762000" cy="259045"/>
    <xdr:sp macro="" textlink="">
      <xdr:nvSpPr>
        <xdr:cNvPr id="78" name="テキスト ボックス 77"/>
        <xdr:cNvSpPr txBox="1"/>
      </xdr:nvSpPr>
      <xdr:spPr>
        <a:xfrm>
          <a:off x="3225800" y="343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56,502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169937</xdr:rowOff>
    </xdr:from>
    <xdr:to>
      <xdr:col>2</xdr:col>
      <xdr:colOff>692150</xdr:colOff>
      <xdr:row>19</xdr:row>
      <xdr:rowOff>100087</xdr:rowOff>
    </xdr:to>
    <xdr:sp macro="" textlink="">
      <xdr:nvSpPr>
        <xdr:cNvPr id="79" name="円/楕円 78"/>
        <xdr:cNvSpPr/>
      </xdr:nvSpPr>
      <xdr:spPr bwMode="auto">
        <a:xfrm>
          <a:off x="2857500" y="3303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84864</xdr:rowOff>
    </xdr:from>
    <xdr:ext cx="762000" cy="259045"/>
    <xdr:sp macro="" textlink="">
      <xdr:nvSpPr>
        <xdr:cNvPr id="80" name="テキスト ボックス 79"/>
        <xdr:cNvSpPr txBox="1"/>
      </xdr:nvSpPr>
      <xdr:spPr>
        <a:xfrm>
          <a:off x="2527300" y="3390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6" name="テキスト ボックス 95"/>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7" name="直線コネクタ 96"/>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8" name="テキスト ボックス 97"/>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9" name="直線コネクタ 98"/>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100" name="テキスト ボックス 99"/>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1" name="直線コネクタ 100"/>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2" name="テキスト ボックス 101"/>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3" name="直線コネクタ 102"/>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4" name="テキスト ボックス 103"/>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5" name="直線コネクタ 104"/>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6" name="テキスト ボックス 105"/>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7" name="直線コネクタ 106"/>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8" name="テキスト ボックス 107"/>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9" name="直線コネクタ 10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10" name="テキスト ボックス 10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223861</xdr:rowOff>
    </xdr:from>
    <xdr:to>
      <xdr:col>4</xdr:col>
      <xdr:colOff>1117600</xdr:colOff>
      <xdr:row>37</xdr:row>
      <xdr:rowOff>170173</xdr:rowOff>
    </xdr:to>
    <xdr:cxnSp macro="">
      <xdr:nvCxnSpPr>
        <xdr:cNvPr id="112" name="直線コネクタ 111"/>
        <xdr:cNvCxnSpPr/>
      </xdr:nvCxnSpPr>
      <xdr:spPr bwMode="auto">
        <a:xfrm flipV="1">
          <a:off x="5651500" y="6148411"/>
          <a:ext cx="0" cy="11464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142250</xdr:rowOff>
    </xdr:from>
    <xdr:ext cx="762000" cy="259045"/>
    <xdr:sp macro="" textlink="">
      <xdr:nvSpPr>
        <xdr:cNvPr id="113" name="人口1人当たり決算額の推移最小値テキスト445"/>
        <xdr:cNvSpPr txBox="1"/>
      </xdr:nvSpPr>
      <xdr:spPr>
        <a:xfrm>
          <a:off x="5740400" y="726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9,839</a:t>
          </a:r>
          <a:endParaRPr kumimoji="1" lang="ja-JP" altLang="en-US" sz="1000" b="1">
            <a:latin typeface="ＭＳ Ｐゴシック"/>
          </a:endParaRPr>
        </a:p>
      </xdr:txBody>
    </xdr:sp>
    <xdr:clientData/>
  </xdr:oneCellAnchor>
  <xdr:twoCellAnchor>
    <xdr:from>
      <xdr:col>4</xdr:col>
      <xdr:colOff>1028700</xdr:colOff>
      <xdr:row>37</xdr:row>
      <xdr:rowOff>170173</xdr:rowOff>
    </xdr:from>
    <xdr:to>
      <xdr:col>5</xdr:col>
      <xdr:colOff>73025</xdr:colOff>
      <xdr:row>37</xdr:row>
      <xdr:rowOff>170173</xdr:rowOff>
    </xdr:to>
    <xdr:cxnSp macro="">
      <xdr:nvCxnSpPr>
        <xdr:cNvPr id="114" name="直線コネクタ 113"/>
        <xdr:cNvCxnSpPr/>
      </xdr:nvCxnSpPr>
      <xdr:spPr bwMode="auto">
        <a:xfrm>
          <a:off x="5562600" y="72948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138788</xdr:rowOff>
    </xdr:from>
    <xdr:ext cx="762000" cy="259045"/>
    <xdr:sp macro="" textlink="">
      <xdr:nvSpPr>
        <xdr:cNvPr id="115" name="人口1人当たり決算額の推移最大値テキスト445"/>
        <xdr:cNvSpPr txBox="1"/>
      </xdr:nvSpPr>
      <xdr:spPr>
        <a:xfrm>
          <a:off x="5740400" y="589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27,392</a:t>
          </a:r>
          <a:endParaRPr kumimoji="1" lang="ja-JP" altLang="en-US" sz="1000" b="1">
            <a:latin typeface="ＭＳ Ｐゴシック"/>
          </a:endParaRPr>
        </a:p>
      </xdr:txBody>
    </xdr:sp>
    <xdr:clientData/>
  </xdr:oneCellAnchor>
  <xdr:twoCellAnchor>
    <xdr:from>
      <xdr:col>4</xdr:col>
      <xdr:colOff>1028700</xdr:colOff>
      <xdr:row>33</xdr:row>
      <xdr:rowOff>223861</xdr:rowOff>
    </xdr:from>
    <xdr:to>
      <xdr:col>5</xdr:col>
      <xdr:colOff>73025</xdr:colOff>
      <xdr:row>33</xdr:row>
      <xdr:rowOff>223861</xdr:rowOff>
    </xdr:to>
    <xdr:cxnSp macro="">
      <xdr:nvCxnSpPr>
        <xdr:cNvPr id="116" name="直線コネクタ 115"/>
        <xdr:cNvCxnSpPr/>
      </xdr:nvCxnSpPr>
      <xdr:spPr bwMode="auto">
        <a:xfrm>
          <a:off x="5562600" y="61484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110737</xdr:rowOff>
    </xdr:from>
    <xdr:to>
      <xdr:col>4</xdr:col>
      <xdr:colOff>1117600</xdr:colOff>
      <xdr:row>37</xdr:row>
      <xdr:rowOff>177619</xdr:rowOff>
    </xdr:to>
    <xdr:cxnSp macro="">
      <xdr:nvCxnSpPr>
        <xdr:cNvPr id="117" name="直線コネクタ 116"/>
        <xdr:cNvCxnSpPr/>
      </xdr:nvCxnSpPr>
      <xdr:spPr bwMode="auto">
        <a:xfrm flipV="1">
          <a:off x="5003800" y="7235437"/>
          <a:ext cx="647700" cy="66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27674</xdr:rowOff>
    </xdr:from>
    <xdr:ext cx="762000" cy="259045"/>
    <xdr:sp macro="" textlink="">
      <xdr:nvSpPr>
        <xdr:cNvPr id="118" name="人口1人当たり決算額の推移平均値テキスト445"/>
        <xdr:cNvSpPr txBox="1"/>
      </xdr:nvSpPr>
      <xdr:spPr>
        <a:xfrm>
          <a:off x="5740400" y="66380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182597</xdr:rowOff>
    </xdr:from>
    <xdr:to>
      <xdr:col>5</xdr:col>
      <xdr:colOff>34925</xdr:colOff>
      <xdr:row>35</xdr:row>
      <xdr:rowOff>284197</xdr:rowOff>
    </xdr:to>
    <xdr:sp macro="" textlink="">
      <xdr:nvSpPr>
        <xdr:cNvPr id="119" name="フローチャート : 判断 118"/>
        <xdr:cNvSpPr/>
      </xdr:nvSpPr>
      <xdr:spPr bwMode="auto">
        <a:xfrm>
          <a:off x="5600700" y="6792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177619</xdr:rowOff>
    </xdr:from>
    <xdr:to>
      <xdr:col>4</xdr:col>
      <xdr:colOff>469900</xdr:colOff>
      <xdr:row>37</xdr:row>
      <xdr:rowOff>254233</xdr:rowOff>
    </xdr:to>
    <xdr:cxnSp macro="">
      <xdr:nvCxnSpPr>
        <xdr:cNvPr id="120" name="直線コネクタ 119"/>
        <xdr:cNvCxnSpPr/>
      </xdr:nvCxnSpPr>
      <xdr:spPr bwMode="auto">
        <a:xfrm flipV="1">
          <a:off x="4305300" y="7302319"/>
          <a:ext cx="698500" cy="76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94618</xdr:rowOff>
    </xdr:from>
    <xdr:to>
      <xdr:col>4</xdr:col>
      <xdr:colOff>520700</xdr:colOff>
      <xdr:row>35</xdr:row>
      <xdr:rowOff>196218</xdr:rowOff>
    </xdr:to>
    <xdr:sp macro="" textlink="">
      <xdr:nvSpPr>
        <xdr:cNvPr id="121" name="フローチャート : 判断 120"/>
        <xdr:cNvSpPr/>
      </xdr:nvSpPr>
      <xdr:spPr bwMode="auto">
        <a:xfrm>
          <a:off x="4953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206395</xdr:rowOff>
    </xdr:from>
    <xdr:ext cx="736600" cy="259045"/>
    <xdr:sp macro="" textlink="">
      <xdr:nvSpPr>
        <xdr:cNvPr id="122" name="テキスト ボックス 121"/>
        <xdr:cNvSpPr txBox="1"/>
      </xdr:nvSpPr>
      <xdr:spPr>
        <a:xfrm>
          <a:off x="4622800" y="6473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18,093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9369</xdr:rowOff>
    </xdr:from>
    <xdr:to>
      <xdr:col>3</xdr:col>
      <xdr:colOff>904875</xdr:colOff>
      <xdr:row>37</xdr:row>
      <xdr:rowOff>254233</xdr:rowOff>
    </xdr:to>
    <xdr:cxnSp macro="">
      <xdr:nvCxnSpPr>
        <xdr:cNvPr id="123" name="直線コネクタ 122"/>
        <xdr:cNvCxnSpPr/>
      </xdr:nvCxnSpPr>
      <xdr:spPr bwMode="auto">
        <a:xfrm>
          <a:off x="3606800" y="7134069"/>
          <a:ext cx="698500" cy="244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182597</xdr:rowOff>
    </xdr:from>
    <xdr:to>
      <xdr:col>3</xdr:col>
      <xdr:colOff>955675</xdr:colOff>
      <xdr:row>35</xdr:row>
      <xdr:rowOff>284197</xdr:rowOff>
    </xdr:to>
    <xdr:sp macro="" textlink="">
      <xdr:nvSpPr>
        <xdr:cNvPr id="124" name="フローチャート : 判断 123"/>
        <xdr:cNvSpPr/>
      </xdr:nvSpPr>
      <xdr:spPr bwMode="auto">
        <a:xfrm>
          <a:off x="4254500" y="6792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294374</xdr:rowOff>
    </xdr:from>
    <xdr:ext cx="762000" cy="259045"/>
    <xdr:sp macro="" textlink="">
      <xdr:nvSpPr>
        <xdr:cNvPr id="125" name="テキスト ボックス 124"/>
        <xdr:cNvSpPr txBox="1"/>
      </xdr:nvSpPr>
      <xdr:spPr>
        <a:xfrm>
          <a:off x="3924300" y="656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127784</xdr:rowOff>
    </xdr:from>
    <xdr:to>
      <xdr:col>3</xdr:col>
      <xdr:colOff>206375</xdr:colOff>
      <xdr:row>37</xdr:row>
      <xdr:rowOff>9369</xdr:rowOff>
    </xdr:to>
    <xdr:cxnSp macro="">
      <xdr:nvCxnSpPr>
        <xdr:cNvPr id="126" name="直線コネクタ 125"/>
        <xdr:cNvCxnSpPr/>
      </xdr:nvCxnSpPr>
      <xdr:spPr bwMode="auto">
        <a:xfrm>
          <a:off x="2908300" y="7081034"/>
          <a:ext cx="698500" cy="53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4354</xdr:rowOff>
    </xdr:from>
    <xdr:to>
      <xdr:col>3</xdr:col>
      <xdr:colOff>257175</xdr:colOff>
      <xdr:row>35</xdr:row>
      <xdr:rowOff>105954</xdr:rowOff>
    </xdr:to>
    <xdr:sp macro="" textlink="">
      <xdr:nvSpPr>
        <xdr:cNvPr id="127" name="フローチャート : 判断 126"/>
        <xdr:cNvSpPr/>
      </xdr:nvSpPr>
      <xdr:spPr bwMode="auto">
        <a:xfrm>
          <a:off x="3556000" y="6614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116131</xdr:rowOff>
    </xdr:from>
    <xdr:ext cx="762000" cy="259045"/>
    <xdr:sp macro="" textlink="">
      <xdr:nvSpPr>
        <xdr:cNvPr id="128" name="テキスト ボックス 127"/>
        <xdr:cNvSpPr txBox="1"/>
      </xdr:nvSpPr>
      <xdr:spPr>
        <a:xfrm>
          <a:off x="3225800" y="638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253789</xdr:rowOff>
    </xdr:from>
    <xdr:to>
      <xdr:col>2</xdr:col>
      <xdr:colOff>692150</xdr:colOff>
      <xdr:row>35</xdr:row>
      <xdr:rowOff>12489</xdr:rowOff>
    </xdr:to>
    <xdr:sp macro="" textlink="">
      <xdr:nvSpPr>
        <xdr:cNvPr id="129" name="フローチャート : 判断 128"/>
        <xdr:cNvSpPr/>
      </xdr:nvSpPr>
      <xdr:spPr bwMode="auto">
        <a:xfrm>
          <a:off x="2857500" y="65212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22667</xdr:rowOff>
    </xdr:from>
    <xdr:ext cx="762000" cy="259045"/>
    <xdr:sp macro="" textlink="">
      <xdr:nvSpPr>
        <xdr:cNvPr id="130" name="テキスト ボックス 129"/>
        <xdr:cNvSpPr txBox="1"/>
      </xdr:nvSpPr>
      <xdr:spPr>
        <a:xfrm>
          <a:off x="2527300" y="629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1" name="テキスト ボックス 13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2" name="テキスト ボックス 13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3" name="テキスト ボックス 13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4" name="テキスト ボックス 13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5" name="テキスト ボックス 13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59937</xdr:rowOff>
    </xdr:from>
    <xdr:to>
      <xdr:col>5</xdr:col>
      <xdr:colOff>34925</xdr:colOff>
      <xdr:row>37</xdr:row>
      <xdr:rowOff>161537</xdr:rowOff>
    </xdr:to>
    <xdr:sp macro="" textlink="">
      <xdr:nvSpPr>
        <xdr:cNvPr id="136" name="円/楕円 135"/>
        <xdr:cNvSpPr/>
      </xdr:nvSpPr>
      <xdr:spPr bwMode="auto">
        <a:xfrm>
          <a:off x="5600700" y="7184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139964</xdr:rowOff>
    </xdr:from>
    <xdr:ext cx="762000" cy="259045"/>
    <xdr:sp macro="" textlink="">
      <xdr:nvSpPr>
        <xdr:cNvPr id="137" name="人口1人当たり決算額の推移該当値テキスト445"/>
        <xdr:cNvSpPr txBox="1"/>
      </xdr:nvSpPr>
      <xdr:spPr>
        <a:xfrm>
          <a:off x="5740400" y="7093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10,749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126819</xdr:rowOff>
    </xdr:from>
    <xdr:to>
      <xdr:col>4</xdr:col>
      <xdr:colOff>520700</xdr:colOff>
      <xdr:row>37</xdr:row>
      <xdr:rowOff>228419</xdr:rowOff>
    </xdr:to>
    <xdr:sp macro="" textlink="">
      <xdr:nvSpPr>
        <xdr:cNvPr id="138" name="円/楕円 137"/>
        <xdr:cNvSpPr/>
      </xdr:nvSpPr>
      <xdr:spPr bwMode="auto">
        <a:xfrm>
          <a:off x="4953000" y="7251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213196</xdr:rowOff>
    </xdr:from>
    <xdr:ext cx="736600" cy="259045"/>
    <xdr:sp macro="" textlink="">
      <xdr:nvSpPr>
        <xdr:cNvPr id="139" name="テキスト ボックス 138"/>
        <xdr:cNvSpPr txBox="1"/>
      </xdr:nvSpPr>
      <xdr:spPr>
        <a:xfrm>
          <a:off x="4622800" y="7337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203433</xdr:rowOff>
    </xdr:from>
    <xdr:to>
      <xdr:col>3</xdr:col>
      <xdr:colOff>955675</xdr:colOff>
      <xdr:row>37</xdr:row>
      <xdr:rowOff>305033</xdr:rowOff>
    </xdr:to>
    <xdr:sp macro="" textlink="">
      <xdr:nvSpPr>
        <xdr:cNvPr id="140" name="円/楕円 139"/>
        <xdr:cNvSpPr/>
      </xdr:nvSpPr>
      <xdr:spPr bwMode="auto">
        <a:xfrm>
          <a:off x="4254500" y="7328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289810</xdr:rowOff>
    </xdr:from>
    <xdr:ext cx="762000" cy="259045"/>
    <xdr:sp macro="" textlink="">
      <xdr:nvSpPr>
        <xdr:cNvPr id="141" name="テキスト ボックス 140"/>
        <xdr:cNvSpPr txBox="1"/>
      </xdr:nvSpPr>
      <xdr:spPr>
        <a:xfrm>
          <a:off x="3924300" y="741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8,552</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130019</xdr:rowOff>
    </xdr:from>
    <xdr:to>
      <xdr:col>3</xdr:col>
      <xdr:colOff>257175</xdr:colOff>
      <xdr:row>37</xdr:row>
      <xdr:rowOff>60169</xdr:rowOff>
    </xdr:to>
    <xdr:sp macro="" textlink="">
      <xdr:nvSpPr>
        <xdr:cNvPr id="142" name="円/楕円 141"/>
        <xdr:cNvSpPr/>
      </xdr:nvSpPr>
      <xdr:spPr bwMode="auto">
        <a:xfrm>
          <a:off x="3556000" y="7083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44946</xdr:rowOff>
    </xdr:from>
    <xdr:ext cx="762000" cy="259045"/>
    <xdr:sp macro="" textlink="">
      <xdr:nvSpPr>
        <xdr:cNvPr id="143" name="テキスト ボックス 142"/>
        <xdr:cNvSpPr txBox="1"/>
      </xdr:nvSpPr>
      <xdr:spPr>
        <a:xfrm>
          <a:off x="3225800" y="7169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12,301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76984</xdr:rowOff>
    </xdr:from>
    <xdr:to>
      <xdr:col>2</xdr:col>
      <xdr:colOff>692150</xdr:colOff>
      <xdr:row>37</xdr:row>
      <xdr:rowOff>7134</xdr:rowOff>
    </xdr:to>
    <xdr:sp macro="" textlink="">
      <xdr:nvSpPr>
        <xdr:cNvPr id="144" name="円/楕円 143"/>
        <xdr:cNvSpPr/>
      </xdr:nvSpPr>
      <xdr:spPr bwMode="auto">
        <a:xfrm>
          <a:off x="2857500" y="7030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163361</xdr:rowOff>
    </xdr:from>
    <xdr:ext cx="762000" cy="259045"/>
    <xdr:sp macro="" textlink="">
      <xdr:nvSpPr>
        <xdr:cNvPr id="145" name="テキスト ボックス 144"/>
        <xdr:cNvSpPr txBox="1"/>
      </xdr:nvSpPr>
      <xdr:spPr>
        <a:xfrm>
          <a:off x="2527300" y="711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13,113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栃木県真岡市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81,057
77,880
167.34
36,143,588
34,397,248
1,427,526
17,648,131
24,073,778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61,560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50" name="テキスト ボックス 49"/>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54627</xdr:rowOff>
    </xdr:from>
    <xdr:ext cx="531299" cy="259045"/>
    <xdr:sp macro="" textlink="">
      <xdr:nvSpPr>
        <xdr:cNvPr id="52" name="テキスト ボックス 51"/>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30</xdr:row>
      <xdr:rowOff>111777</xdr:rowOff>
    </xdr:from>
    <xdr:ext cx="531299" cy="259045"/>
    <xdr:sp macro="" textlink="">
      <xdr:nvSpPr>
        <xdr:cNvPr id="54" name="テキスト ボックス 53"/>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134099</xdr:rowOff>
    </xdr:from>
    <xdr:to>
      <xdr:col>6</xdr:col>
      <xdr:colOff>510540</xdr:colOff>
      <xdr:row>38</xdr:row>
      <xdr:rowOff>88836</xdr:rowOff>
    </xdr:to>
    <xdr:cxnSp macro="">
      <xdr:nvCxnSpPr>
        <xdr:cNvPr id="60" name="直線コネクタ 59"/>
        <xdr:cNvCxnSpPr/>
      </xdr:nvCxnSpPr>
      <xdr:spPr>
        <a:xfrm flipV="1">
          <a:off x="4633595" y="5277599"/>
          <a:ext cx="1270" cy="132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92663</xdr:rowOff>
    </xdr:from>
    <xdr:ext cx="534377" cy="259045"/>
    <xdr:sp macro="" textlink="">
      <xdr:nvSpPr>
        <xdr:cNvPr id="61" name="人件費最小値テキスト"/>
        <xdr:cNvSpPr txBox="1"/>
      </xdr:nvSpPr>
      <xdr:spPr>
        <a:xfrm>
          <a:off x="4686300" y="66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38</xdr:row>
      <xdr:rowOff>88836</xdr:rowOff>
    </xdr:from>
    <xdr:to>
      <xdr:col>6</xdr:col>
      <xdr:colOff>600075</xdr:colOff>
      <xdr:row>38</xdr:row>
      <xdr:rowOff>88836</xdr:rowOff>
    </xdr:to>
    <xdr:cxnSp macro="">
      <xdr:nvCxnSpPr>
        <xdr:cNvPr id="62" name="直線コネクタ 61"/>
        <xdr:cNvCxnSpPr/>
      </xdr:nvCxnSpPr>
      <xdr:spPr>
        <a:xfrm>
          <a:off x="4546600" y="66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80776</xdr:rowOff>
    </xdr:from>
    <xdr:ext cx="534377" cy="259045"/>
    <xdr:sp macro="" textlink="">
      <xdr:nvSpPr>
        <xdr:cNvPr id="63" name="人件費最大値テキスト"/>
        <xdr:cNvSpPr txBox="1"/>
      </xdr:nvSpPr>
      <xdr:spPr>
        <a:xfrm>
          <a:off x="4686300" y="505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94,196</a:t>
          </a:r>
          <a:endParaRPr kumimoji="1" lang="ja-JP" altLang="en-US" sz="1000" b="1">
            <a:latin typeface="ＭＳ Ｐゴシック"/>
          </a:endParaRPr>
        </a:p>
      </xdr:txBody>
    </xdr:sp>
    <xdr:clientData/>
  </xdr:oneCellAnchor>
  <xdr:twoCellAnchor>
    <xdr:from>
      <xdr:col>6</xdr:col>
      <xdr:colOff>422275</xdr:colOff>
      <xdr:row>30</xdr:row>
      <xdr:rowOff>134099</xdr:rowOff>
    </xdr:from>
    <xdr:to>
      <xdr:col>6</xdr:col>
      <xdr:colOff>600075</xdr:colOff>
      <xdr:row>30</xdr:row>
      <xdr:rowOff>134099</xdr:rowOff>
    </xdr:to>
    <xdr:cxnSp macro="">
      <xdr:nvCxnSpPr>
        <xdr:cNvPr id="64" name="直線コネクタ 63"/>
        <xdr:cNvCxnSpPr/>
      </xdr:nvCxnSpPr>
      <xdr:spPr>
        <a:xfrm>
          <a:off x="4546600" y="527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80121</xdr:rowOff>
    </xdr:from>
    <xdr:to>
      <xdr:col>6</xdr:col>
      <xdr:colOff>511175</xdr:colOff>
      <xdr:row>38</xdr:row>
      <xdr:rowOff>88836</xdr:rowOff>
    </xdr:to>
    <xdr:cxnSp macro="">
      <xdr:nvCxnSpPr>
        <xdr:cNvPr id="65" name="直線コネクタ 64"/>
        <xdr:cNvCxnSpPr/>
      </xdr:nvCxnSpPr>
      <xdr:spPr>
        <a:xfrm>
          <a:off x="3797300" y="6595221"/>
          <a:ext cx="838200" cy="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87174</xdr:rowOff>
    </xdr:from>
    <xdr:ext cx="534377" cy="259045"/>
    <xdr:sp macro="" textlink="">
      <xdr:nvSpPr>
        <xdr:cNvPr id="66" name="人件費平均値テキスト"/>
        <xdr:cNvSpPr txBox="1"/>
      </xdr:nvSpPr>
      <xdr:spPr>
        <a:xfrm>
          <a:off x="4686300" y="5916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64,861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64297</xdr:rowOff>
    </xdr:from>
    <xdr:to>
      <xdr:col>6</xdr:col>
      <xdr:colOff>561975</xdr:colOff>
      <xdr:row>35</xdr:row>
      <xdr:rowOff>165897</xdr:rowOff>
    </xdr:to>
    <xdr:sp macro="" textlink="">
      <xdr:nvSpPr>
        <xdr:cNvPr id="67" name="フローチャート : 判断 66"/>
        <xdr:cNvSpPr/>
      </xdr:nvSpPr>
      <xdr:spPr>
        <a:xfrm>
          <a:off x="4584700" y="60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70520</xdr:rowOff>
    </xdr:from>
    <xdr:to>
      <xdr:col>5</xdr:col>
      <xdr:colOff>358775</xdr:colOff>
      <xdr:row>38</xdr:row>
      <xdr:rowOff>80121</xdr:rowOff>
    </xdr:to>
    <xdr:cxnSp macro="">
      <xdr:nvCxnSpPr>
        <xdr:cNvPr id="68" name="直線コネクタ 67"/>
        <xdr:cNvCxnSpPr/>
      </xdr:nvCxnSpPr>
      <xdr:spPr>
        <a:xfrm>
          <a:off x="2908300" y="6585620"/>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120218</xdr:rowOff>
    </xdr:from>
    <xdr:to>
      <xdr:col>5</xdr:col>
      <xdr:colOff>409575</xdr:colOff>
      <xdr:row>35</xdr:row>
      <xdr:rowOff>50368</xdr:rowOff>
    </xdr:to>
    <xdr:sp macro="" textlink="">
      <xdr:nvSpPr>
        <xdr:cNvPr id="69" name="フローチャート : 判断 68"/>
        <xdr:cNvSpPr/>
      </xdr:nvSpPr>
      <xdr:spPr>
        <a:xfrm>
          <a:off x="3746500" y="594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66895</xdr:rowOff>
    </xdr:from>
    <xdr:ext cx="534377" cy="259045"/>
    <xdr:sp macro="" textlink="">
      <xdr:nvSpPr>
        <xdr:cNvPr id="70" name="テキスト ボックス 69"/>
        <xdr:cNvSpPr txBox="1"/>
      </xdr:nvSpPr>
      <xdr:spPr>
        <a:xfrm>
          <a:off x="3530111" y="572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68,904</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70520</xdr:rowOff>
    </xdr:from>
    <xdr:to>
      <xdr:col>4</xdr:col>
      <xdr:colOff>155575</xdr:colOff>
      <xdr:row>38</xdr:row>
      <xdr:rowOff>147644</xdr:rowOff>
    </xdr:to>
    <xdr:cxnSp macro="">
      <xdr:nvCxnSpPr>
        <xdr:cNvPr id="71" name="直線コネクタ 70"/>
        <xdr:cNvCxnSpPr/>
      </xdr:nvCxnSpPr>
      <xdr:spPr>
        <a:xfrm flipV="1">
          <a:off x="2019300" y="6585620"/>
          <a:ext cx="889000" cy="7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26950</xdr:rowOff>
    </xdr:from>
    <xdr:to>
      <xdr:col>4</xdr:col>
      <xdr:colOff>206375</xdr:colOff>
      <xdr:row>35</xdr:row>
      <xdr:rowOff>128550</xdr:rowOff>
    </xdr:to>
    <xdr:sp macro="" textlink="">
      <xdr:nvSpPr>
        <xdr:cNvPr id="72" name="フローチャート : 判断 71"/>
        <xdr:cNvSpPr/>
      </xdr:nvSpPr>
      <xdr:spPr>
        <a:xfrm>
          <a:off x="2857500" y="60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145077</xdr:rowOff>
    </xdr:from>
    <xdr:ext cx="534377" cy="259045"/>
    <xdr:sp macro="" textlink="">
      <xdr:nvSpPr>
        <xdr:cNvPr id="73" name="テキスト ボックス 72"/>
        <xdr:cNvSpPr txBox="1"/>
      </xdr:nvSpPr>
      <xdr:spPr>
        <a:xfrm>
          <a:off x="2641111" y="58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97752</xdr:rowOff>
    </xdr:from>
    <xdr:to>
      <xdr:col>2</xdr:col>
      <xdr:colOff>638175</xdr:colOff>
      <xdr:row>38</xdr:row>
      <xdr:rowOff>147644</xdr:rowOff>
    </xdr:to>
    <xdr:cxnSp macro="">
      <xdr:nvCxnSpPr>
        <xdr:cNvPr id="74" name="直線コネクタ 73"/>
        <xdr:cNvCxnSpPr/>
      </xdr:nvCxnSpPr>
      <xdr:spPr>
        <a:xfrm>
          <a:off x="1130300" y="6612852"/>
          <a:ext cx="889000" cy="4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46666</xdr:rowOff>
    </xdr:from>
    <xdr:to>
      <xdr:col>3</xdr:col>
      <xdr:colOff>3175</xdr:colOff>
      <xdr:row>35</xdr:row>
      <xdr:rowOff>148266</xdr:rowOff>
    </xdr:to>
    <xdr:sp macro="" textlink="">
      <xdr:nvSpPr>
        <xdr:cNvPr id="75" name="フローチャート : 判断 74"/>
        <xdr:cNvSpPr/>
      </xdr:nvSpPr>
      <xdr:spPr>
        <a:xfrm>
          <a:off x="1968500" y="60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164793</xdr:rowOff>
    </xdr:from>
    <xdr:ext cx="534377" cy="259045"/>
    <xdr:sp macro="" textlink="">
      <xdr:nvSpPr>
        <xdr:cNvPr id="76" name="テキスト ボックス 75"/>
        <xdr:cNvSpPr txBox="1"/>
      </xdr:nvSpPr>
      <xdr:spPr>
        <a:xfrm>
          <a:off x="1752111" y="582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152851</xdr:rowOff>
    </xdr:from>
    <xdr:to>
      <xdr:col>1</xdr:col>
      <xdr:colOff>485775</xdr:colOff>
      <xdr:row>35</xdr:row>
      <xdr:rowOff>83001</xdr:rowOff>
    </xdr:to>
    <xdr:sp macro="" textlink="">
      <xdr:nvSpPr>
        <xdr:cNvPr id="77" name="フローチャート : 判断 76"/>
        <xdr:cNvSpPr/>
      </xdr:nvSpPr>
      <xdr:spPr>
        <a:xfrm>
          <a:off x="1079500" y="59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99528</xdr:rowOff>
    </xdr:from>
    <xdr:ext cx="534377" cy="259045"/>
    <xdr:sp macro="" textlink="">
      <xdr:nvSpPr>
        <xdr:cNvPr id="78" name="テキスト ボックス 77"/>
        <xdr:cNvSpPr txBox="1"/>
      </xdr:nvSpPr>
      <xdr:spPr>
        <a:xfrm>
          <a:off x="863111" y="575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38036</xdr:rowOff>
    </xdr:from>
    <xdr:to>
      <xdr:col>6</xdr:col>
      <xdr:colOff>561975</xdr:colOff>
      <xdr:row>38</xdr:row>
      <xdr:rowOff>139636</xdr:rowOff>
    </xdr:to>
    <xdr:sp macro="" textlink="">
      <xdr:nvSpPr>
        <xdr:cNvPr id="84" name="円/楕円 83"/>
        <xdr:cNvSpPr/>
      </xdr:nvSpPr>
      <xdr:spPr>
        <a:xfrm>
          <a:off x="4584700" y="655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124413</xdr:rowOff>
    </xdr:from>
    <xdr:ext cx="534377" cy="259045"/>
    <xdr:sp macro="" textlink="">
      <xdr:nvSpPr>
        <xdr:cNvPr id="85" name="人件費該当値テキスト"/>
        <xdr:cNvSpPr txBox="1"/>
      </xdr:nvSpPr>
      <xdr:spPr>
        <a:xfrm>
          <a:off x="4686300" y="64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47,780</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29321</xdr:rowOff>
    </xdr:from>
    <xdr:to>
      <xdr:col>5</xdr:col>
      <xdr:colOff>409575</xdr:colOff>
      <xdr:row>38</xdr:row>
      <xdr:rowOff>130921</xdr:rowOff>
    </xdr:to>
    <xdr:sp macro="" textlink="">
      <xdr:nvSpPr>
        <xdr:cNvPr id="86" name="円/楕円 85"/>
        <xdr:cNvSpPr/>
      </xdr:nvSpPr>
      <xdr:spPr>
        <a:xfrm>
          <a:off x="3746500" y="654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122048</xdr:rowOff>
    </xdr:from>
    <xdr:ext cx="534377" cy="259045"/>
    <xdr:sp macro="" textlink="">
      <xdr:nvSpPr>
        <xdr:cNvPr id="87" name="テキスト ボックス 86"/>
        <xdr:cNvSpPr txBox="1"/>
      </xdr:nvSpPr>
      <xdr:spPr>
        <a:xfrm>
          <a:off x="3530111" y="663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48,085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19720</xdr:rowOff>
    </xdr:from>
    <xdr:to>
      <xdr:col>4</xdr:col>
      <xdr:colOff>206375</xdr:colOff>
      <xdr:row>38</xdr:row>
      <xdr:rowOff>121320</xdr:rowOff>
    </xdr:to>
    <xdr:sp macro="" textlink="">
      <xdr:nvSpPr>
        <xdr:cNvPr id="88" name="円/楕円 87"/>
        <xdr:cNvSpPr/>
      </xdr:nvSpPr>
      <xdr:spPr>
        <a:xfrm>
          <a:off x="2857500" y="65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112447</xdr:rowOff>
    </xdr:from>
    <xdr:ext cx="534377" cy="259045"/>
    <xdr:sp macro="" textlink="">
      <xdr:nvSpPr>
        <xdr:cNvPr id="89" name="テキスト ボックス 88"/>
        <xdr:cNvSpPr txBox="1"/>
      </xdr:nvSpPr>
      <xdr:spPr>
        <a:xfrm>
          <a:off x="2641111" y="662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48,421</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96844</xdr:rowOff>
    </xdr:from>
    <xdr:to>
      <xdr:col>3</xdr:col>
      <xdr:colOff>3175</xdr:colOff>
      <xdr:row>39</xdr:row>
      <xdr:rowOff>26994</xdr:rowOff>
    </xdr:to>
    <xdr:sp macro="" textlink="">
      <xdr:nvSpPr>
        <xdr:cNvPr id="90" name="円/楕円 89"/>
        <xdr:cNvSpPr/>
      </xdr:nvSpPr>
      <xdr:spPr>
        <a:xfrm>
          <a:off x="1968500" y="661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18121</xdr:rowOff>
    </xdr:from>
    <xdr:ext cx="534377" cy="259045"/>
    <xdr:sp macro="" textlink="">
      <xdr:nvSpPr>
        <xdr:cNvPr id="91" name="テキスト ボックス 90"/>
        <xdr:cNvSpPr txBox="1"/>
      </xdr:nvSpPr>
      <xdr:spPr>
        <a:xfrm>
          <a:off x="1752111" y="670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45,722</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46952</xdr:rowOff>
    </xdr:from>
    <xdr:to>
      <xdr:col>1</xdr:col>
      <xdr:colOff>485775</xdr:colOff>
      <xdr:row>38</xdr:row>
      <xdr:rowOff>148552</xdr:rowOff>
    </xdr:to>
    <xdr:sp macro="" textlink="">
      <xdr:nvSpPr>
        <xdr:cNvPr id="92" name="円/楕円 91"/>
        <xdr:cNvSpPr/>
      </xdr:nvSpPr>
      <xdr:spPr>
        <a:xfrm>
          <a:off x="1079500" y="656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139679</xdr:rowOff>
    </xdr:from>
    <xdr:ext cx="534377" cy="259045"/>
    <xdr:sp macro="" textlink="">
      <xdr:nvSpPr>
        <xdr:cNvPr id="93" name="テキスト ボックス 92"/>
        <xdr:cNvSpPr txBox="1"/>
      </xdr:nvSpPr>
      <xdr:spPr>
        <a:xfrm>
          <a:off x="863111" y="665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8" name="テキスト ボックス 107"/>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110767</xdr:rowOff>
    </xdr:from>
    <xdr:to>
      <xdr:col>6</xdr:col>
      <xdr:colOff>510540</xdr:colOff>
      <xdr:row>59</xdr:row>
      <xdr:rowOff>86847</xdr:rowOff>
    </xdr:to>
    <xdr:cxnSp macro="">
      <xdr:nvCxnSpPr>
        <xdr:cNvPr id="118" name="直線コネクタ 117"/>
        <xdr:cNvCxnSpPr/>
      </xdr:nvCxnSpPr>
      <xdr:spPr>
        <a:xfrm flipV="1">
          <a:off x="4633595" y="8854717"/>
          <a:ext cx="1270" cy="134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90674</xdr:rowOff>
    </xdr:from>
    <xdr:ext cx="534377" cy="259045"/>
    <xdr:sp macro="" textlink="">
      <xdr:nvSpPr>
        <xdr:cNvPr id="119" name="物件費最小値テキスト"/>
        <xdr:cNvSpPr txBox="1"/>
      </xdr:nvSpPr>
      <xdr:spPr>
        <a:xfrm>
          <a:off x="4686300" y="1020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44,436</a:t>
          </a:r>
          <a:endParaRPr kumimoji="1" lang="ja-JP" altLang="en-US" sz="1000" b="1">
            <a:latin typeface="ＭＳ Ｐゴシック"/>
          </a:endParaRPr>
        </a:p>
      </xdr:txBody>
    </xdr:sp>
    <xdr:clientData/>
  </xdr:oneCellAnchor>
  <xdr:twoCellAnchor>
    <xdr:from>
      <xdr:col>6</xdr:col>
      <xdr:colOff>422275</xdr:colOff>
      <xdr:row>59</xdr:row>
      <xdr:rowOff>86847</xdr:rowOff>
    </xdr:from>
    <xdr:to>
      <xdr:col>6</xdr:col>
      <xdr:colOff>600075</xdr:colOff>
      <xdr:row>59</xdr:row>
      <xdr:rowOff>86847</xdr:rowOff>
    </xdr:to>
    <xdr:cxnSp macro="">
      <xdr:nvCxnSpPr>
        <xdr:cNvPr id="120" name="直線コネクタ 119"/>
        <xdr:cNvCxnSpPr/>
      </xdr:nvCxnSpPr>
      <xdr:spPr>
        <a:xfrm>
          <a:off x="4546600" y="1020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57444</xdr:rowOff>
    </xdr:from>
    <xdr:ext cx="599010" cy="259045"/>
    <xdr:sp macro="" textlink="">
      <xdr:nvSpPr>
        <xdr:cNvPr id="121" name="物件費最大値テキスト"/>
        <xdr:cNvSpPr txBox="1"/>
      </xdr:nvSpPr>
      <xdr:spPr>
        <a:xfrm>
          <a:off x="4686300" y="8629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221,297</a:t>
          </a:r>
          <a:endParaRPr kumimoji="1" lang="ja-JP" altLang="en-US" sz="1000" b="1">
            <a:latin typeface="ＭＳ Ｐゴシック"/>
          </a:endParaRPr>
        </a:p>
      </xdr:txBody>
    </xdr:sp>
    <xdr:clientData/>
  </xdr:oneCellAnchor>
  <xdr:twoCellAnchor>
    <xdr:from>
      <xdr:col>6</xdr:col>
      <xdr:colOff>422275</xdr:colOff>
      <xdr:row>51</xdr:row>
      <xdr:rowOff>110767</xdr:rowOff>
    </xdr:from>
    <xdr:to>
      <xdr:col>6</xdr:col>
      <xdr:colOff>600075</xdr:colOff>
      <xdr:row>51</xdr:row>
      <xdr:rowOff>110767</xdr:rowOff>
    </xdr:to>
    <xdr:cxnSp macro="">
      <xdr:nvCxnSpPr>
        <xdr:cNvPr id="122" name="直線コネクタ 121"/>
        <xdr:cNvCxnSpPr/>
      </xdr:nvCxnSpPr>
      <xdr:spPr>
        <a:xfrm>
          <a:off x="4546600" y="885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60376</xdr:rowOff>
    </xdr:from>
    <xdr:to>
      <xdr:col>6</xdr:col>
      <xdr:colOff>511175</xdr:colOff>
      <xdr:row>59</xdr:row>
      <xdr:rowOff>66266</xdr:rowOff>
    </xdr:to>
    <xdr:cxnSp macro="">
      <xdr:nvCxnSpPr>
        <xdr:cNvPr id="123" name="直線コネクタ 122"/>
        <xdr:cNvCxnSpPr/>
      </xdr:nvCxnSpPr>
      <xdr:spPr>
        <a:xfrm>
          <a:off x="3797300" y="10175926"/>
          <a:ext cx="838200" cy="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138995</xdr:rowOff>
    </xdr:from>
    <xdr:ext cx="534377" cy="259045"/>
    <xdr:sp macro="" textlink="">
      <xdr:nvSpPr>
        <xdr:cNvPr id="124" name="物件費平均値テキスト"/>
        <xdr:cNvSpPr txBox="1"/>
      </xdr:nvSpPr>
      <xdr:spPr>
        <a:xfrm>
          <a:off x="4686300" y="9740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116118</xdr:rowOff>
    </xdr:from>
    <xdr:to>
      <xdr:col>6</xdr:col>
      <xdr:colOff>561975</xdr:colOff>
      <xdr:row>58</xdr:row>
      <xdr:rowOff>46268</xdr:rowOff>
    </xdr:to>
    <xdr:sp macro="" textlink="">
      <xdr:nvSpPr>
        <xdr:cNvPr id="125" name="フローチャート : 判断 124"/>
        <xdr:cNvSpPr/>
      </xdr:nvSpPr>
      <xdr:spPr>
        <a:xfrm>
          <a:off x="4584700" y="988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60376</xdr:rowOff>
    </xdr:from>
    <xdr:to>
      <xdr:col>5</xdr:col>
      <xdr:colOff>358775</xdr:colOff>
      <xdr:row>59</xdr:row>
      <xdr:rowOff>73673</xdr:rowOff>
    </xdr:to>
    <xdr:cxnSp macro="">
      <xdr:nvCxnSpPr>
        <xdr:cNvPr id="126" name="直線コネクタ 125"/>
        <xdr:cNvCxnSpPr/>
      </xdr:nvCxnSpPr>
      <xdr:spPr>
        <a:xfrm flipV="1">
          <a:off x="2908300" y="10175926"/>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92451</xdr:rowOff>
    </xdr:from>
    <xdr:to>
      <xdr:col>5</xdr:col>
      <xdr:colOff>409575</xdr:colOff>
      <xdr:row>58</xdr:row>
      <xdr:rowOff>22601</xdr:rowOff>
    </xdr:to>
    <xdr:sp macro="" textlink="">
      <xdr:nvSpPr>
        <xdr:cNvPr id="127" name="フローチャート : 判断 126"/>
        <xdr:cNvSpPr/>
      </xdr:nvSpPr>
      <xdr:spPr>
        <a:xfrm>
          <a:off x="3746500" y="986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39128</xdr:rowOff>
    </xdr:from>
    <xdr:ext cx="534377" cy="259045"/>
    <xdr:sp macro="" textlink="">
      <xdr:nvSpPr>
        <xdr:cNvPr id="128" name="テキスト ボックス 127"/>
        <xdr:cNvSpPr txBox="1"/>
      </xdr:nvSpPr>
      <xdr:spPr>
        <a:xfrm>
          <a:off x="3530111" y="964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82,034</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73673</xdr:rowOff>
    </xdr:from>
    <xdr:to>
      <xdr:col>4</xdr:col>
      <xdr:colOff>155575</xdr:colOff>
      <xdr:row>59</xdr:row>
      <xdr:rowOff>76073</xdr:rowOff>
    </xdr:to>
    <xdr:cxnSp macro="">
      <xdr:nvCxnSpPr>
        <xdr:cNvPr id="129" name="直線コネクタ 128"/>
        <xdr:cNvCxnSpPr/>
      </xdr:nvCxnSpPr>
      <xdr:spPr>
        <a:xfrm flipV="1">
          <a:off x="2019300" y="10189223"/>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21768</xdr:rowOff>
    </xdr:from>
    <xdr:to>
      <xdr:col>4</xdr:col>
      <xdr:colOff>206375</xdr:colOff>
      <xdr:row>58</xdr:row>
      <xdr:rowOff>123368</xdr:rowOff>
    </xdr:to>
    <xdr:sp macro="" textlink="">
      <xdr:nvSpPr>
        <xdr:cNvPr id="130" name="フローチャート : 判断 129"/>
        <xdr:cNvSpPr/>
      </xdr:nvSpPr>
      <xdr:spPr>
        <a:xfrm>
          <a:off x="28575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139895</xdr:rowOff>
    </xdr:from>
    <xdr:ext cx="534377" cy="259045"/>
    <xdr:sp macro="" textlink="">
      <xdr:nvSpPr>
        <xdr:cNvPr id="131" name="テキスト ボックス 130"/>
        <xdr:cNvSpPr txBox="1"/>
      </xdr:nvSpPr>
      <xdr:spPr>
        <a:xfrm>
          <a:off x="2641111" y="974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76073</xdr:rowOff>
    </xdr:from>
    <xdr:to>
      <xdr:col>2</xdr:col>
      <xdr:colOff>638175</xdr:colOff>
      <xdr:row>59</xdr:row>
      <xdr:rowOff>80561</xdr:rowOff>
    </xdr:to>
    <xdr:cxnSp macro="">
      <xdr:nvCxnSpPr>
        <xdr:cNvPr id="132" name="直線コネクタ 131"/>
        <xdr:cNvCxnSpPr/>
      </xdr:nvCxnSpPr>
      <xdr:spPr>
        <a:xfrm flipV="1">
          <a:off x="1130300" y="10191623"/>
          <a:ext cx="889000" cy="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19810</xdr:rowOff>
    </xdr:from>
    <xdr:to>
      <xdr:col>3</xdr:col>
      <xdr:colOff>3175</xdr:colOff>
      <xdr:row>58</xdr:row>
      <xdr:rowOff>121410</xdr:rowOff>
    </xdr:to>
    <xdr:sp macro="" textlink="">
      <xdr:nvSpPr>
        <xdr:cNvPr id="133" name="フローチャート : 判断 132"/>
        <xdr:cNvSpPr/>
      </xdr:nvSpPr>
      <xdr:spPr>
        <a:xfrm>
          <a:off x="1968500" y="996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137937</xdr:rowOff>
    </xdr:from>
    <xdr:ext cx="534377" cy="259045"/>
    <xdr:sp macro="" textlink="">
      <xdr:nvSpPr>
        <xdr:cNvPr id="134" name="テキスト ボックス 133"/>
        <xdr:cNvSpPr txBox="1"/>
      </xdr:nvSpPr>
      <xdr:spPr>
        <a:xfrm>
          <a:off x="1752111" y="973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64470</xdr:rowOff>
    </xdr:from>
    <xdr:to>
      <xdr:col>1</xdr:col>
      <xdr:colOff>485775</xdr:colOff>
      <xdr:row>58</xdr:row>
      <xdr:rowOff>166070</xdr:rowOff>
    </xdr:to>
    <xdr:sp macro="" textlink="">
      <xdr:nvSpPr>
        <xdr:cNvPr id="135" name="フローチャート : 判断 134"/>
        <xdr:cNvSpPr/>
      </xdr:nvSpPr>
      <xdr:spPr>
        <a:xfrm>
          <a:off x="1079500" y="1000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11147</xdr:rowOff>
    </xdr:from>
    <xdr:ext cx="534377" cy="259045"/>
    <xdr:sp macro="" textlink="">
      <xdr:nvSpPr>
        <xdr:cNvPr id="136" name="テキスト ボックス 135"/>
        <xdr:cNvSpPr txBox="1"/>
      </xdr:nvSpPr>
      <xdr:spPr>
        <a:xfrm>
          <a:off x="863111" y="978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15466</xdr:rowOff>
    </xdr:from>
    <xdr:to>
      <xdr:col>6</xdr:col>
      <xdr:colOff>561975</xdr:colOff>
      <xdr:row>59</xdr:row>
      <xdr:rowOff>117066</xdr:rowOff>
    </xdr:to>
    <xdr:sp macro="" textlink="">
      <xdr:nvSpPr>
        <xdr:cNvPr id="142" name="円/楕円 141"/>
        <xdr:cNvSpPr/>
      </xdr:nvSpPr>
      <xdr:spPr>
        <a:xfrm>
          <a:off x="4584700" y="1013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101843</xdr:rowOff>
    </xdr:from>
    <xdr:ext cx="534377" cy="259045"/>
    <xdr:sp macro="" textlink="">
      <xdr:nvSpPr>
        <xdr:cNvPr id="143" name="物件費該当値テキスト"/>
        <xdr:cNvSpPr txBox="1"/>
      </xdr:nvSpPr>
      <xdr:spPr>
        <a:xfrm>
          <a:off x="4686300" y="1004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47,137</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9576</xdr:rowOff>
    </xdr:from>
    <xdr:to>
      <xdr:col>5</xdr:col>
      <xdr:colOff>409575</xdr:colOff>
      <xdr:row>59</xdr:row>
      <xdr:rowOff>111176</xdr:rowOff>
    </xdr:to>
    <xdr:sp macro="" textlink="">
      <xdr:nvSpPr>
        <xdr:cNvPr id="144" name="円/楕円 143"/>
        <xdr:cNvSpPr/>
      </xdr:nvSpPr>
      <xdr:spPr>
        <a:xfrm>
          <a:off x="3746500" y="101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102303</xdr:rowOff>
    </xdr:from>
    <xdr:ext cx="534377" cy="259045"/>
    <xdr:sp macro="" textlink="">
      <xdr:nvSpPr>
        <xdr:cNvPr id="145" name="テキスト ボックス 144"/>
        <xdr:cNvSpPr txBox="1"/>
      </xdr:nvSpPr>
      <xdr:spPr>
        <a:xfrm>
          <a:off x="3530111" y="1021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47,910</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22873</xdr:rowOff>
    </xdr:from>
    <xdr:to>
      <xdr:col>4</xdr:col>
      <xdr:colOff>206375</xdr:colOff>
      <xdr:row>59</xdr:row>
      <xdr:rowOff>124473</xdr:rowOff>
    </xdr:to>
    <xdr:sp macro="" textlink="">
      <xdr:nvSpPr>
        <xdr:cNvPr id="146" name="円/楕円 145"/>
        <xdr:cNvSpPr/>
      </xdr:nvSpPr>
      <xdr:spPr>
        <a:xfrm>
          <a:off x="2857500" y="1013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115600</xdr:rowOff>
    </xdr:from>
    <xdr:ext cx="534377" cy="259045"/>
    <xdr:sp macro="" textlink="">
      <xdr:nvSpPr>
        <xdr:cNvPr id="147" name="テキスト ボックス 146"/>
        <xdr:cNvSpPr txBox="1"/>
      </xdr:nvSpPr>
      <xdr:spPr>
        <a:xfrm>
          <a:off x="2641111" y="1023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46,165</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25273</xdr:rowOff>
    </xdr:from>
    <xdr:to>
      <xdr:col>3</xdr:col>
      <xdr:colOff>3175</xdr:colOff>
      <xdr:row>59</xdr:row>
      <xdr:rowOff>126873</xdr:rowOff>
    </xdr:to>
    <xdr:sp macro="" textlink="">
      <xdr:nvSpPr>
        <xdr:cNvPr id="148" name="円/楕円 147"/>
        <xdr:cNvSpPr/>
      </xdr:nvSpPr>
      <xdr:spPr>
        <a:xfrm>
          <a:off x="1968500" y="1014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118000</xdr:rowOff>
    </xdr:from>
    <xdr:ext cx="534377" cy="259045"/>
    <xdr:sp macro="" textlink="">
      <xdr:nvSpPr>
        <xdr:cNvPr id="149" name="テキスト ボックス 148"/>
        <xdr:cNvSpPr txBox="1"/>
      </xdr:nvSpPr>
      <xdr:spPr>
        <a:xfrm>
          <a:off x="1752111" y="1023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45,850</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29761</xdr:rowOff>
    </xdr:from>
    <xdr:to>
      <xdr:col>1</xdr:col>
      <xdr:colOff>485775</xdr:colOff>
      <xdr:row>59</xdr:row>
      <xdr:rowOff>131361</xdr:rowOff>
    </xdr:to>
    <xdr:sp macro="" textlink="">
      <xdr:nvSpPr>
        <xdr:cNvPr id="150" name="円/楕円 149"/>
        <xdr:cNvSpPr/>
      </xdr:nvSpPr>
      <xdr:spPr>
        <a:xfrm>
          <a:off x="1079500" y="101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122488</xdr:rowOff>
    </xdr:from>
    <xdr:ext cx="534377" cy="259045"/>
    <xdr:sp macro="" textlink="">
      <xdr:nvSpPr>
        <xdr:cNvPr id="151" name="テキスト ボックス 150"/>
        <xdr:cNvSpPr txBox="1"/>
      </xdr:nvSpPr>
      <xdr:spPr>
        <a:xfrm>
          <a:off x="863111" y="1023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2" name="テキスト ボックス 161"/>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73677</xdr:rowOff>
    </xdr:from>
    <xdr:ext cx="467179" cy="259045"/>
    <xdr:sp macro="" textlink="">
      <xdr:nvSpPr>
        <xdr:cNvPr id="164" name="テキスト ボックス 163"/>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6" name="テキスト ボックス 165"/>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8" name="テキスト ボックス 167"/>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70" name="テキスト ボックス 169"/>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2" name="テキスト ボックス 17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4" name="テキスト ボックス 17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112649</xdr:rowOff>
    </xdr:from>
    <xdr:to>
      <xdr:col>6</xdr:col>
      <xdr:colOff>510540</xdr:colOff>
      <xdr:row>79</xdr:row>
      <xdr:rowOff>89599</xdr:rowOff>
    </xdr:to>
    <xdr:cxnSp macro="">
      <xdr:nvCxnSpPr>
        <xdr:cNvPr id="176" name="直線コネクタ 175"/>
        <xdr:cNvCxnSpPr/>
      </xdr:nvCxnSpPr>
      <xdr:spPr>
        <a:xfrm flipV="1">
          <a:off x="4633595" y="12114149"/>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93426</xdr:rowOff>
    </xdr:from>
    <xdr:ext cx="469744" cy="259045"/>
    <xdr:sp macro="" textlink="">
      <xdr:nvSpPr>
        <xdr:cNvPr id="177" name="維持補修費最小値テキスト"/>
        <xdr:cNvSpPr txBox="1"/>
      </xdr:nvSpPr>
      <xdr:spPr>
        <a:xfrm>
          <a:off x="4686300" y="13637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1,763</a:t>
          </a:r>
          <a:endParaRPr kumimoji="1" lang="ja-JP" altLang="en-US" sz="1000" b="1">
            <a:latin typeface="ＭＳ Ｐゴシック"/>
          </a:endParaRPr>
        </a:p>
      </xdr:txBody>
    </xdr:sp>
    <xdr:clientData/>
  </xdr:oneCellAnchor>
  <xdr:twoCellAnchor>
    <xdr:from>
      <xdr:col>6</xdr:col>
      <xdr:colOff>422275</xdr:colOff>
      <xdr:row>79</xdr:row>
      <xdr:rowOff>89599</xdr:rowOff>
    </xdr:from>
    <xdr:to>
      <xdr:col>6</xdr:col>
      <xdr:colOff>600075</xdr:colOff>
      <xdr:row>79</xdr:row>
      <xdr:rowOff>89599</xdr:rowOff>
    </xdr:to>
    <xdr:cxnSp macro="">
      <xdr:nvCxnSpPr>
        <xdr:cNvPr id="178" name="直線コネクタ 177"/>
        <xdr:cNvCxnSpPr/>
      </xdr:nvCxnSpPr>
      <xdr:spPr>
        <a:xfrm>
          <a:off x="4546600" y="136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59326</xdr:rowOff>
    </xdr:from>
    <xdr:ext cx="469744" cy="259045"/>
    <xdr:sp macro="" textlink="">
      <xdr:nvSpPr>
        <xdr:cNvPr id="179" name="維持補修費最大値テキスト"/>
        <xdr:cNvSpPr txBox="1"/>
      </xdr:nvSpPr>
      <xdr:spPr>
        <a:xfrm>
          <a:off x="4686300" y="1188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9,742</a:t>
          </a:r>
          <a:endParaRPr kumimoji="1" lang="ja-JP" altLang="en-US" sz="1000" b="1">
            <a:latin typeface="ＭＳ Ｐゴシック"/>
          </a:endParaRPr>
        </a:p>
      </xdr:txBody>
    </xdr:sp>
    <xdr:clientData/>
  </xdr:oneCellAnchor>
  <xdr:twoCellAnchor>
    <xdr:from>
      <xdr:col>6</xdr:col>
      <xdr:colOff>422275</xdr:colOff>
      <xdr:row>70</xdr:row>
      <xdr:rowOff>112649</xdr:rowOff>
    </xdr:from>
    <xdr:to>
      <xdr:col>6</xdr:col>
      <xdr:colOff>600075</xdr:colOff>
      <xdr:row>70</xdr:row>
      <xdr:rowOff>112649</xdr:rowOff>
    </xdr:to>
    <xdr:cxnSp macro="">
      <xdr:nvCxnSpPr>
        <xdr:cNvPr id="180" name="直線コネクタ 179"/>
        <xdr:cNvCxnSpPr/>
      </xdr:nvCxnSpPr>
      <xdr:spPr>
        <a:xfrm>
          <a:off x="4546600" y="1211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165227</xdr:rowOff>
    </xdr:from>
    <xdr:to>
      <xdr:col>6</xdr:col>
      <xdr:colOff>511175</xdr:colOff>
      <xdr:row>79</xdr:row>
      <xdr:rowOff>27687</xdr:rowOff>
    </xdr:to>
    <xdr:cxnSp macro="">
      <xdr:nvCxnSpPr>
        <xdr:cNvPr id="181" name="直線コネクタ 180"/>
        <xdr:cNvCxnSpPr/>
      </xdr:nvCxnSpPr>
      <xdr:spPr>
        <a:xfrm flipV="1">
          <a:off x="3797300" y="13538327"/>
          <a:ext cx="838200" cy="3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77868</xdr:rowOff>
    </xdr:from>
    <xdr:ext cx="469744" cy="259045"/>
    <xdr:sp macro="" textlink="">
      <xdr:nvSpPr>
        <xdr:cNvPr id="182" name="維持補修費平均値テキスト"/>
        <xdr:cNvSpPr txBox="1"/>
      </xdr:nvSpPr>
      <xdr:spPr>
        <a:xfrm>
          <a:off x="4686300" y="12765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54991</xdr:rowOff>
    </xdr:from>
    <xdr:to>
      <xdr:col>6</xdr:col>
      <xdr:colOff>561975</xdr:colOff>
      <xdr:row>75</xdr:row>
      <xdr:rowOff>156592</xdr:rowOff>
    </xdr:to>
    <xdr:sp macro="" textlink="">
      <xdr:nvSpPr>
        <xdr:cNvPr id="183" name="フローチャート : 判断 182"/>
        <xdr:cNvSpPr/>
      </xdr:nvSpPr>
      <xdr:spPr>
        <a:xfrm>
          <a:off x="4584700" y="129137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81407</xdr:rowOff>
    </xdr:from>
    <xdr:to>
      <xdr:col>5</xdr:col>
      <xdr:colOff>358775</xdr:colOff>
      <xdr:row>79</xdr:row>
      <xdr:rowOff>27687</xdr:rowOff>
    </xdr:to>
    <xdr:cxnSp macro="">
      <xdr:nvCxnSpPr>
        <xdr:cNvPr id="184" name="直線コネクタ 183"/>
        <xdr:cNvCxnSpPr/>
      </xdr:nvCxnSpPr>
      <xdr:spPr>
        <a:xfrm>
          <a:off x="2908300" y="13454507"/>
          <a:ext cx="889000" cy="11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171196</xdr:rowOff>
    </xdr:from>
    <xdr:to>
      <xdr:col>5</xdr:col>
      <xdr:colOff>409575</xdr:colOff>
      <xdr:row>75</xdr:row>
      <xdr:rowOff>101346</xdr:rowOff>
    </xdr:to>
    <xdr:sp macro="" textlink="">
      <xdr:nvSpPr>
        <xdr:cNvPr id="185" name="フローチャート : 判断 184"/>
        <xdr:cNvSpPr/>
      </xdr:nvSpPr>
      <xdr:spPr>
        <a:xfrm>
          <a:off x="3746500" y="1285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117873</xdr:rowOff>
    </xdr:from>
    <xdr:ext cx="469744" cy="259045"/>
    <xdr:sp macro="" textlink="">
      <xdr:nvSpPr>
        <xdr:cNvPr id="186" name="テキスト ボックス 185"/>
        <xdr:cNvSpPr txBox="1"/>
      </xdr:nvSpPr>
      <xdr:spPr>
        <a:xfrm>
          <a:off x="3562427" y="1263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28639</xdr:rowOff>
    </xdr:from>
    <xdr:to>
      <xdr:col>4</xdr:col>
      <xdr:colOff>155575</xdr:colOff>
      <xdr:row>78</xdr:row>
      <xdr:rowOff>81407</xdr:rowOff>
    </xdr:to>
    <xdr:cxnSp macro="">
      <xdr:nvCxnSpPr>
        <xdr:cNvPr id="187" name="直線コネクタ 186"/>
        <xdr:cNvCxnSpPr/>
      </xdr:nvCxnSpPr>
      <xdr:spPr>
        <a:xfrm>
          <a:off x="2019300" y="13230289"/>
          <a:ext cx="889000" cy="22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60516</xdr:rowOff>
    </xdr:from>
    <xdr:to>
      <xdr:col>4</xdr:col>
      <xdr:colOff>206375</xdr:colOff>
      <xdr:row>75</xdr:row>
      <xdr:rowOff>162116</xdr:rowOff>
    </xdr:to>
    <xdr:sp macro="" textlink="">
      <xdr:nvSpPr>
        <xdr:cNvPr id="188" name="フローチャート : 判断 187"/>
        <xdr:cNvSpPr/>
      </xdr:nvSpPr>
      <xdr:spPr>
        <a:xfrm>
          <a:off x="2857500" y="1291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7193</xdr:rowOff>
    </xdr:from>
    <xdr:ext cx="469744" cy="259045"/>
    <xdr:sp macro="" textlink="">
      <xdr:nvSpPr>
        <xdr:cNvPr id="189" name="テキスト ボックス 188"/>
        <xdr:cNvSpPr txBox="1"/>
      </xdr:nvSpPr>
      <xdr:spPr>
        <a:xfrm>
          <a:off x="2673427" y="1269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28639</xdr:rowOff>
    </xdr:from>
    <xdr:to>
      <xdr:col>2</xdr:col>
      <xdr:colOff>638175</xdr:colOff>
      <xdr:row>77</xdr:row>
      <xdr:rowOff>127699</xdr:rowOff>
    </xdr:to>
    <xdr:cxnSp macro="">
      <xdr:nvCxnSpPr>
        <xdr:cNvPr id="190" name="直線コネクタ 189"/>
        <xdr:cNvCxnSpPr/>
      </xdr:nvCxnSpPr>
      <xdr:spPr>
        <a:xfrm flipV="1">
          <a:off x="1130300" y="13230289"/>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162243</xdr:rowOff>
    </xdr:from>
    <xdr:to>
      <xdr:col>3</xdr:col>
      <xdr:colOff>3175</xdr:colOff>
      <xdr:row>76</xdr:row>
      <xdr:rowOff>92393</xdr:rowOff>
    </xdr:to>
    <xdr:sp macro="" textlink="">
      <xdr:nvSpPr>
        <xdr:cNvPr id="191" name="フローチャート : 判断 190"/>
        <xdr:cNvSpPr/>
      </xdr:nvSpPr>
      <xdr:spPr>
        <a:xfrm>
          <a:off x="1968500" y="130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108920</xdr:rowOff>
    </xdr:from>
    <xdr:ext cx="469744" cy="259045"/>
    <xdr:sp macro="" textlink="">
      <xdr:nvSpPr>
        <xdr:cNvPr id="192" name="テキスト ボックス 191"/>
        <xdr:cNvSpPr txBox="1"/>
      </xdr:nvSpPr>
      <xdr:spPr>
        <a:xfrm>
          <a:off x="1784427" y="127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34798</xdr:rowOff>
    </xdr:from>
    <xdr:to>
      <xdr:col>1</xdr:col>
      <xdr:colOff>485775</xdr:colOff>
      <xdr:row>76</xdr:row>
      <xdr:rowOff>136398</xdr:rowOff>
    </xdr:to>
    <xdr:sp macro="" textlink="">
      <xdr:nvSpPr>
        <xdr:cNvPr id="193" name="フローチャート : 判断 192"/>
        <xdr:cNvSpPr/>
      </xdr:nvSpPr>
      <xdr:spPr>
        <a:xfrm>
          <a:off x="1079500" y="1306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152925</xdr:rowOff>
    </xdr:from>
    <xdr:ext cx="469744" cy="259045"/>
    <xdr:sp macro="" textlink="">
      <xdr:nvSpPr>
        <xdr:cNvPr id="194" name="テキスト ボックス 193"/>
        <xdr:cNvSpPr txBox="1"/>
      </xdr:nvSpPr>
      <xdr:spPr>
        <a:xfrm>
          <a:off x="895427" y="1284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114427</xdr:rowOff>
    </xdr:from>
    <xdr:to>
      <xdr:col>6</xdr:col>
      <xdr:colOff>561975</xdr:colOff>
      <xdr:row>79</xdr:row>
      <xdr:rowOff>44577</xdr:rowOff>
    </xdr:to>
    <xdr:sp macro="" textlink="">
      <xdr:nvSpPr>
        <xdr:cNvPr id="200" name="円/楕円 199"/>
        <xdr:cNvSpPr/>
      </xdr:nvSpPr>
      <xdr:spPr>
        <a:xfrm>
          <a:off x="4584700" y="1348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29354</xdr:rowOff>
    </xdr:from>
    <xdr:ext cx="469744" cy="259045"/>
    <xdr:sp macro="" textlink="">
      <xdr:nvSpPr>
        <xdr:cNvPr id="201" name="維持補修費該当値テキスト"/>
        <xdr:cNvSpPr txBox="1"/>
      </xdr:nvSpPr>
      <xdr:spPr>
        <a:xfrm>
          <a:off x="4686300" y="1340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148337</xdr:rowOff>
    </xdr:from>
    <xdr:to>
      <xdr:col>5</xdr:col>
      <xdr:colOff>409575</xdr:colOff>
      <xdr:row>79</xdr:row>
      <xdr:rowOff>78487</xdr:rowOff>
    </xdr:to>
    <xdr:sp macro="" textlink="">
      <xdr:nvSpPr>
        <xdr:cNvPr id="202" name="円/楕円 201"/>
        <xdr:cNvSpPr/>
      </xdr:nvSpPr>
      <xdr:spPr>
        <a:xfrm>
          <a:off x="3746500" y="1352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69614</xdr:rowOff>
    </xdr:from>
    <xdr:ext cx="469744" cy="259045"/>
    <xdr:sp macro="" textlink="">
      <xdr:nvSpPr>
        <xdr:cNvPr id="203" name="テキスト ボックス 202"/>
        <xdr:cNvSpPr txBox="1"/>
      </xdr:nvSpPr>
      <xdr:spPr>
        <a:xfrm>
          <a:off x="3562427" y="1361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30607</xdr:rowOff>
    </xdr:from>
    <xdr:to>
      <xdr:col>4</xdr:col>
      <xdr:colOff>206375</xdr:colOff>
      <xdr:row>78</xdr:row>
      <xdr:rowOff>132207</xdr:rowOff>
    </xdr:to>
    <xdr:sp macro="" textlink="">
      <xdr:nvSpPr>
        <xdr:cNvPr id="204" name="円/楕円 203"/>
        <xdr:cNvSpPr/>
      </xdr:nvSpPr>
      <xdr:spPr>
        <a:xfrm>
          <a:off x="2857500" y="1340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123334</xdr:rowOff>
    </xdr:from>
    <xdr:ext cx="469744" cy="259045"/>
    <xdr:sp macro="" textlink="">
      <xdr:nvSpPr>
        <xdr:cNvPr id="205" name="テキスト ボックス 204"/>
        <xdr:cNvSpPr txBox="1"/>
      </xdr:nvSpPr>
      <xdr:spPr>
        <a:xfrm>
          <a:off x="2673427" y="1349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149289</xdr:rowOff>
    </xdr:from>
    <xdr:to>
      <xdr:col>3</xdr:col>
      <xdr:colOff>3175</xdr:colOff>
      <xdr:row>77</xdr:row>
      <xdr:rowOff>79439</xdr:rowOff>
    </xdr:to>
    <xdr:sp macro="" textlink="">
      <xdr:nvSpPr>
        <xdr:cNvPr id="206" name="円/楕円 205"/>
        <xdr:cNvSpPr/>
      </xdr:nvSpPr>
      <xdr:spPr>
        <a:xfrm>
          <a:off x="1968500" y="1317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70566</xdr:rowOff>
    </xdr:from>
    <xdr:ext cx="469744" cy="259045"/>
    <xdr:sp macro="" textlink="">
      <xdr:nvSpPr>
        <xdr:cNvPr id="207" name="テキスト ボックス 206"/>
        <xdr:cNvSpPr txBox="1"/>
      </xdr:nvSpPr>
      <xdr:spPr>
        <a:xfrm>
          <a:off x="1784427" y="1327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76899</xdr:rowOff>
    </xdr:from>
    <xdr:to>
      <xdr:col>1</xdr:col>
      <xdr:colOff>485775</xdr:colOff>
      <xdr:row>78</xdr:row>
      <xdr:rowOff>7049</xdr:rowOff>
    </xdr:to>
    <xdr:sp macro="" textlink="">
      <xdr:nvSpPr>
        <xdr:cNvPr id="208" name="円/楕円 207"/>
        <xdr:cNvSpPr/>
      </xdr:nvSpPr>
      <xdr:spPr>
        <a:xfrm>
          <a:off x="1079500" y="132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169626</xdr:rowOff>
    </xdr:from>
    <xdr:ext cx="469744" cy="259045"/>
    <xdr:sp macro="" textlink="">
      <xdr:nvSpPr>
        <xdr:cNvPr id="209" name="テキスト ボックス 208"/>
        <xdr:cNvSpPr txBox="1"/>
      </xdr:nvSpPr>
      <xdr:spPr>
        <a:xfrm>
          <a:off x="895427" y="1337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30" name="テキスト ボックス 229"/>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150254</xdr:rowOff>
    </xdr:from>
    <xdr:to>
      <xdr:col>6</xdr:col>
      <xdr:colOff>510540</xdr:colOff>
      <xdr:row>97</xdr:row>
      <xdr:rowOff>143663</xdr:rowOff>
    </xdr:to>
    <xdr:cxnSp macro="">
      <xdr:nvCxnSpPr>
        <xdr:cNvPr id="234" name="直線コネクタ 233"/>
        <xdr:cNvCxnSpPr/>
      </xdr:nvCxnSpPr>
      <xdr:spPr>
        <a:xfrm flipV="1">
          <a:off x="4633595" y="15409304"/>
          <a:ext cx="1270" cy="1365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147490</xdr:rowOff>
    </xdr:from>
    <xdr:ext cx="534377" cy="259045"/>
    <xdr:sp macro="" textlink="">
      <xdr:nvSpPr>
        <xdr:cNvPr id="235" name="扶助費最小値テキスト"/>
        <xdr:cNvSpPr txBox="1"/>
      </xdr:nvSpPr>
      <xdr:spPr>
        <a:xfrm>
          <a:off x="4686300" y="1677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56,396</a:t>
          </a:r>
          <a:endParaRPr kumimoji="1" lang="ja-JP" altLang="en-US" sz="1000" b="1">
            <a:latin typeface="ＭＳ Ｐゴシック"/>
          </a:endParaRPr>
        </a:p>
      </xdr:txBody>
    </xdr:sp>
    <xdr:clientData/>
  </xdr:oneCellAnchor>
  <xdr:twoCellAnchor>
    <xdr:from>
      <xdr:col>6</xdr:col>
      <xdr:colOff>422275</xdr:colOff>
      <xdr:row>97</xdr:row>
      <xdr:rowOff>143663</xdr:rowOff>
    </xdr:from>
    <xdr:to>
      <xdr:col>6</xdr:col>
      <xdr:colOff>600075</xdr:colOff>
      <xdr:row>97</xdr:row>
      <xdr:rowOff>143663</xdr:rowOff>
    </xdr:to>
    <xdr:cxnSp macro="">
      <xdr:nvCxnSpPr>
        <xdr:cNvPr id="236" name="直線コネクタ 235"/>
        <xdr:cNvCxnSpPr/>
      </xdr:nvCxnSpPr>
      <xdr:spPr>
        <a:xfrm>
          <a:off x="4546600" y="1677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96931</xdr:rowOff>
    </xdr:from>
    <xdr:ext cx="534377" cy="259045"/>
    <xdr:sp macro="" textlink="">
      <xdr:nvSpPr>
        <xdr:cNvPr id="237" name="扶助費最大値テキスト"/>
        <xdr:cNvSpPr txBox="1"/>
      </xdr:nvSpPr>
      <xdr:spPr>
        <a:xfrm>
          <a:off x="4686300" y="151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92,223</a:t>
          </a:r>
          <a:endParaRPr kumimoji="1" lang="ja-JP" altLang="en-US" sz="1000" b="1">
            <a:latin typeface="ＭＳ Ｐゴシック"/>
          </a:endParaRPr>
        </a:p>
      </xdr:txBody>
    </xdr:sp>
    <xdr:clientData/>
  </xdr:oneCellAnchor>
  <xdr:twoCellAnchor>
    <xdr:from>
      <xdr:col>6</xdr:col>
      <xdr:colOff>422275</xdr:colOff>
      <xdr:row>89</xdr:row>
      <xdr:rowOff>150254</xdr:rowOff>
    </xdr:from>
    <xdr:to>
      <xdr:col>6</xdr:col>
      <xdr:colOff>600075</xdr:colOff>
      <xdr:row>89</xdr:row>
      <xdr:rowOff>150254</xdr:rowOff>
    </xdr:to>
    <xdr:cxnSp macro="">
      <xdr:nvCxnSpPr>
        <xdr:cNvPr id="238" name="直線コネクタ 237"/>
        <xdr:cNvCxnSpPr/>
      </xdr:nvCxnSpPr>
      <xdr:spPr>
        <a:xfrm>
          <a:off x="4546600" y="1540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132080</xdr:rowOff>
    </xdr:from>
    <xdr:to>
      <xdr:col>6</xdr:col>
      <xdr:colOff>511175</xdr:colOff>
      <xdr:row>93</xdr:row>
      <xdr:rowOff>117221</xdr:rowOff>
    </xdr:to>
    <xdr:cxnSp macro="">
      <xdr:nvCxnSpPr>
        <xdr:cNvPr id="239" name="直線コネクタ 238"/>
        <xdr:cNvCxnSpPr/>
      </xdr:nvCxnSpPr>
      <xdr:spPr>
        <a:xfrm flipV="1">
          <a:off x="3797300" y="15734030"/>
          <a:ext cx="838200" cy="32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92</xdr:row>
      <xdr:rowOff>161244</xdr:rowOff>
    </xdr:from>
    <xdr:ext cx="534377" cy="259045"/>
    <xdr:sp macro="" textlink="">
      <xdr:nvSpPr>
        <xdr:cNvPr id="240" name="扶助費平均値テキスト"/>
        <xdr:cNvSpPr txBox="1"/>
      </xdr:nvSpPr>
      <xdr:spPr>
        <a:xfrm>
          <a:off x="4686300" y="15934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76,535</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11367</xdr:rowOff>
    </xdr:from>
    <xdr:to>
      <xdr:col>6</xdr:col>
      <xdr:colOff>561975</xdr:colOff>
      <xdr:row>93</xdr:row>
      <xdr:rowOff>112967</xdr:rowOff>
    </xdr:to>
    <xdr:sp macro="" textlink="">
      <xdr:nvSpPr>
        <xdr:cNvPr id="241" name="フローチャート : 判断 240"/>
        <xdr:cNvSpPr/>
      </xdr:nvSpPr>
      <xdr:spPr>
        <a:xfrm>
          <a:off x="4584700" y="1595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117221</xdr:rowOff>
    </xdr:from>
    <xdr:to>
      <xdr:col>5</xdr:col>
      <xdr:colOff>358775</xdr:colOff>
      <xdr:row>94</xdr:row>
      <xdr:rowOff>159017</xdr:rowOff>
    </xdr:to>
    <xdr:cxnSp macro="">
      <xdr:nvCxnSpPr>
        <xdr:cNvPr id="242" name="直線コネクタ 241"/>
        <xdr:cNvCxnSpPr/>
      </xdr:nvCxnSpPr>
      <xdr:spPr>
        <a:xfrm flipV="1">
          <a:off x="2908300" y="16062071"/>
          <a:ext cx="889000" cy="21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20244</xdr:rowOff>
    </xdr:from>
    <xdr:to>
      <xdr:col>5</xdr:col>
      <xdr:colOff>409575</xdr:colOff>
      <xdr:row>94</xdr:row>
      <xdr:rowOff>121844</xdr:rowOff>
    </xdr:to>
    <xdr:sp macro="" textlink="">
      <xdr:nvSpPr>
        <xdr:cNvPr id="243" name="フローチャート : 判断 242"/>
        <xdr:cNvSpPr/>
      </xdr:nvSpPr>
      <xdr:spPr>
        <a:xfrm>
          <a:off x="3746500" y="1613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112971</xdr:rowOff>
    </xdr:from>
    <xdr:ext cx="534377" cy="259045"/>
    <xdr:sp macro="" textlink="">
      <xdr:nvSpPr>
        <xdr:cNvPr id="244" name="テキスト ボックス 243"/>
        <xdr:cNvSpPr txBox="1"/>
      </xdr:nvSpPr>
      <xdr:spPr>
        <a:xfrm>
          <a:off x="3530111" y="162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71,802</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159017</xdr:rowOff>
    </xdr:from>
    <xdr:to>
      <xdr:col>4</xdr:col>
      <xdr:colOff>155575</xdr:colOff>
      <xdr:row>95</xdr:row>
      <xdr:rowOff>167856</xdr:rowOff>
    </xdr:to>
    <xdr:cxnSp macro="">
      <xdr:nvCxnSpPr>
        <xdr:cNvPr id="245" name="直線コネクタ 244"/>
        <xdr:cNvCxnSpPr/>
      </xdr:nvCxnSpPr>
      <xdr:spPr>
        <a:xfrm flipV="1">
          <a:off x="2019300" y="16275317"/>
          <a:ext cx="889000" cy="18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126428</xdr:rowOff>
    </xdr:from>
    <xdr:to>
      <xdr:col>4</xdr:col>
      <xdr:colOff>206375</xdr:colOff>
      <xdr:row>95</xdr:row>
      <xdr:rowOff>56578</xdr:rowOff>
    </xdr:to>
    <xdr:sp macro="" textlink="">
      <xdr:nvSpPr>
        <xdr:cNvPr id="246" name="フローチャート : 判断 245"/>
        <xdr:cNvSpPr/>
      </xdr:nvSpPr>
      <xdr:spPr>
        <a:xfrm>
          <a:off x="2857500" y="162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47705</xdr:rowOff>
    </xdr:from>
    <xdr:ext cx="534377" cy="259045"/>
    <xdr:sp macro="" textlink="">
      <xdr:nvSpPr>
        <xdr:cNvPr id="247" name="テキスト ボックス 246"/>
        <xdr:cNvSpPr txBox="1"/>
      </xdr:nvSpPr>
      <xdr:spPr>
        <a:xfrm>
          <a:off x="2641111" y="1633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167856</xdr:rowOff>
    </xdr:from>
    <xdr:to>
      <xdr:col>2</xdr:col>
      <xdr:colOff>638175</xdr:colOff>
      <xdr:row>96</xdr:row>
      <xdr:rowOff>80683</xdr:rowOff>
    </xdr:to>
    <xdr:cxnSp macro="">
      <xdr:nvCxnSpPr>
        <xdr:cNvPr id="248" name="直線コネクタ 247"/>
        <xdr:cNvCxnSpPr/>
      </xdr:nvCxnSpPr>
      <xdr:spPr>
        <a:xfrm flipV="1">
          <a:off x="1130300" y="16455606"/>
          <a:ext cx="889000" cy="8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124371</xdr:rowOff>
    </xdr:from>
    <xdr:to>
      <xdr:col>3</xdr:col>
      <xdr:colOff>3175</xdr:colOff>
      <xdr:row>96</xdr:row>
      <xdr:rowOff>54521</xdr:rowOff>
    </xdr:to>
    <xdr:sp macro="" textlink="">
      <xdr:nvSpPr>
        <xdr:cNvPr id="249" name="フローチャート : 判断 248"/>
        <xdr:cNvSpPr/>
      </xdr:nvSpPr>
      <xdr:spPr>
        <a:xfrm>
          <a:off x="1968500" y="164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45648</xdr:rowOff>
    </xdr:from>
    <xdr:ext cx="534377" cy="259045"/>
    <xdr:sp macro="" textlink="">
      <xdr:nvSpPr>
        <xdr:cNvPr id="250" name="テキスト ボックス 249"/>
        <xdr:cNvSpPr txBox="1"/>
      </xdr:nvSpPr>
      <xdr:spPr>
        <a:xfrm>
          <a:off x="1752111" y="165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58382</xdr:rowOff>
    </xdr:from>
    <xdr:to>
      <xdr:col>1</xdr:col>
      <xdr:colOff>485775</xdr:colOff>
      <xdr:row>95</xdr:row>
      <xdr:rowOff>159982</xdr:rowOff>
    </xdr:to>
    <xdr:sp macro="" textlink="">
      <xdr:nvSpPr>
        <xdr:cNvPr id="251" name="フローチャート : 判断 250"/>
        <xdr:cNvSpPr/>
      </xdr:nvSpPr>
      <xdr:spPr>
        <a:xfrm>
          <a:off x="1079500" y="163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5059</xdr:rowOff>
    </xdr:from>
    <xdr:ext cx="534377" cy="259045"/>
    <xdr:sp macro="" textlink="">
      <xdr:nvSpPr>
        <xdr:cNvPr id="252" name="テキスト ボックス 251"/>
        <xdr:cNvSpPr txBox="1"/>
      </xdr:nvSpPr>
      <xdr:spPr>
        <a:xfrm>
          <a:off x="863111" y="1612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81280</xdr:rowOff>
    </xdr:from>
    <xdr:to>
      <xdr:col>6</xdr:col>
      <xdr:colOff>561975</xdr:colOff>
      <xdr:row>92</xdr:row>
      <xdr:rowOff>11430</xdr:rowOff>
    </xdr:to>
    <xdr:sp macro="" textlink="">
      <xdr:nvSpPr>
        <xdr:cNvPr id="258" name="円/楕円 257"/>
        <xdr:cNvSpPr/>
      </xdr:nvSpPr>
      <xdr:spPr>
        <a:xfrm>
          <a:off x="4584700" y="1568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104157</xdr:rowOff>
    </xdr:from>
    <xdr:ext cx="534377" cy="259045"/>
    <xdr:sp macro="" textlink="">
      <xdr:nvSpPr>
        <xdr:cNvPr id="259" name="扶助費該当値テキスト"/>
        <xdr:cNvSpPr txBox="1"/>
      </xdr:nvSpPr>
      <xdr:spPr>
        <a:xfrm>
          <a:off x="4686300" y="1553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83,700</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66421</xdr:rowOff>
    </xdr:from>
    <xdr:to>
      <xdr:col>5</xdr:col>
      <xdr:colOff>409575</xdr:colOff>
      <xdr:row>93</xdr:row>
      <xdr:rowOff>168021</xdr:rowOff>
    </xdr:to>
    <xdr:sp macro="" textlink="">
      <xdr:nvSpPr>
        <xdr:cNvPr id="260" name="円/楕円 259"/>
        <xdr:cNvSpPr/>
      </xdr:nvSpPr>
      <xdr:spPr>
        <a:xfrm>
          <a:off x="3746500" y="160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13098</xdr:rowOff>
    </xdr:from>
    <xdr:ext cx="534377" cy="259045"/>
    <xdr:sp macro="" textlink="">
      <xdr:nvSpPr>
        <xdr:cNvPr id="261" name="テキスト ボックス 260"/>
        <xdr:cNvSpPr txBox="1"/>
      </xdr:nvSpPr>
      <xdr:spPr>
        <a:xfrm>
          <a:off x="3530111" y="1578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75,090</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108217</xdr:rowOff>
    </xdr:from>
    <xdr:to>
      <xdr:col>4</xdr:col>
      <xdr:colOff>206375</xdr:colOff>
      <xdr:row>95</xdr:row>
      <xdr:rowOff>38367</xdr:rowOff>
    </xdr:to>
    <xdr:sp macro="" textlink="">
      <xdr:nvSpPr>
        <xdr:cNvPr id="262" name="円/楕円 261"/>
        <xdr:cNvSpPr/>
      </xdr:nvSpPr>
      <xdr:spPr>
        <a:xfrm>
          <a:off x="2857500" y="162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54894</xdr:rowOff>
    </xdr:from>
    <xdr:ext cx="534377" cy="259045"/>
    <xdr:sp macro="" textlink="">
      <xdr:nvSpPr>
        <xdr:cNvPr id="263" name="テキスト ボックス 262"/>
        <xdr:cNvSpPr txBox="1"/>
      </xdr:nvSpPr>
      <xdr:spPr>
        <a:xfrm>
          <a:off x="2641111" y="1599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69,493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117056</xdr:rowOff>
    </xdr:from>
    <xdr:to>
      <xdr:col>3</xdr:col>
      <xdr:colOff>3175</xdr:colOff>
      <xdr:row>96</xdr:row>
      <xdr:rowOff>47206</xdr:rowOff>
    </xdr:to>
    <xdr:sp macro="" textlink="">
      <xdr:nvSpPr>
        <xdr:cNvPr id="264" name="円/楕円 263"/>
        <xdr:cNvSpPr/>
      </xdr:nvSpPr>
      <xdr:spPr>
        <a:xfrm>
          <a:off x="1968500" y="1640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63733</xdr:rowOff>
    </xdr:from>
    <xdr:ext cx="534377" cy="259045"/>
    <xdr:sp macro="" textlink="">
      <xdr:nvSpPr>
        <xdr:cNvPr id="265" name="テキスト ボックス 264"/>
        <xdr:cNvSpPr txBox="1"/>
      </xdr:nvSpPr>
      <xdr:spPr>
        <a:xfrm>
          <a:off x="1752111" y="161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64,761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29883</xdr:rowOff>
    </xdr:from>
    <xdr:to>
      <xdr:col>1</xdr:col>
      <xdr:colOff>485775</xdr:colOff>
      <xdr:row>96</xdr:row>
      <xdr:rowOff>131483</xdr:rowOff>
    </xdr:to>
    <xdr:sp macro="" textlink="">
      <xdr:nvSpPr>
        <xdr:cNvPr id="266" name="円/楕円 265"/>
        <xdr:cNvSpPr/>
      </xdr:nvSpPr>
      <xdr:spPr>
        <a:xfrm>
          <a:off x="1079500" y="1648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122610</xdr:rowOff>
    </xdr:from>
    <xdr:ext cx="534377" cy="259045"/>
    <xdr:sp macro="" textlink="">
      <xdr:nvSpPr>
        <xdr:cNvPr id="267" name="テキスト ボックス 266"/>
        <xdr:cNvSpPr txBox="1"/>
      </xdr:nvSpPr>
      <xdr:spPr>
        <a:xfrm>
          <a:off x="863111" y="1658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62,549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31,986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8" name="テキスト ボックス 27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80" name="テキスト ボックス 279"/>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2" name="テキスト ボックス 28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4" name="テキスト ボックス 28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6" name="テキスト ボックス 28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48191</xdr:rowOff>
    </xdr:from>
    <xdr:to>
      <xdr:col>15</xdr:col>
      <xdr:colOff>180340</xdr:colOff>
      <xdr:row>36</xdr:row>
      <xdr:rowOff>123264</xdr:rowOff>
    </xdr:to>
    <xdr:cxnSp macro="">
      <xdr:nvCxnSpPr>
        <xdr:cNvPr id="290" name="直線コネクタ 289"/>
        <xdr:cNvCxnSpPr/>
      </xdr:nvCxnSpPr>
      <xdr:spPr>
        <a:xfrm flipV="1">
          <a:off x="10475595" y="5191691"/>
          <a:ext cx="1270" cy="1103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127091</xdr:rowOff>
    </xdr:from>
    <xdr:ext cx="534377" cy="259045"/>
    <xdr:sp macro="" textlink="">
      <xdr:nvSpPr>
        <xdr:cNvPr id="291" name="補助費等最小値テキスト"/>
        <xdr:cNvSpPr txBox="1"/>
      </xdr:nvSpPr>
      <xdr:spPr>
        <a:xfrm>
          <a:off x="10528300" y="629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35,719</a:t>
          </a:r>
          <a:endParaRPr kumimoji="1" lang="ja-JP" altLang="en-US" sz="1000" b="1">
            <a:latin typeface="ＭＳ Ｐゴシック"/>
          </a:endParaRPr>
        </a:p>
      </xdr:txBody>
    </xdr:sp>
    <xdr:clientData/>
  </xdr:oneCellAnchor>
  <xdr:twoCellAnchor>
    <xdr:from>
      <xdr:col>15</xdr:col>
      <xdr:colOff>92075</xdr:colOff>
      <xdr:row>36</xdr:row>
      <xdr:rowOff>123264</xdr:rowOff>
    </xdr:from>
    <xdr:to>
      <xdr:col>15</xdr:col>
      <xdr:colOff>269875</xdr:colOff>
      <xdr:row>36</xdr:row>
      <xdr:rowOff>123264</xdr:rowOff>
    </xdr:to>
    <xdr:cxnSp macro="">
      <xdr:nvCxnSpPr>
        <xdr:cNvPr id="292" name="直線コネクタ 291"/>
        <xdr:cNvCxnSpPr/>
      </xdr:nvCxnSpPr>
      <xdr:spPr>
        <a:xfrm>
          <a:off x="10388600" y="629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166318</xdr:rowOff>
    </xdr:from>
    <xdr:ext cx="534377" cy="259045"/>
    <xdr:sp macro="" textlink="">
      <xdr:nvSpPr>
        <xdr:cNvPr id="293" name="補助費等最大値テキスト"/>
        <xdr:cNvSpPr txBox="1"/>
      </xdr:nvSpPr>
      <xdr:spPr>
        <a:xfrm>
          <a:off x="10528300" y="49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84,003</a:t>
          </a:r>
          <a:endParaRPr kumimoji="1" lang="ja-JP" altLang="en-US" sz="1000" b="1">
            <a:latin typeface="ＭＳ Ｐゴシック"/>
          </a:endParaRPr>
        </a:p>
      </xdr:txBody>
    </xdr:sp>
    <xdr:clientData/>
  </xdr:oneCellAnchor>
  <xdr:twoCellAnchor>
    <xdr:from>
      <xdr:col>15</xdr:col>
      <xdr:colOff>92075</xdr:colOff>
      <xdr:row>30</xdr:row>
      <xdr:rowOff>48191</xdr:rowOff>
    </xdr:from>
    <xdr:to>
      <xdr:col>15</xdr:col>
      <xdr:colOff>269875</xdr:colOff>
      <xdr:row>30</xdr:row>
      <xdr:rowOff>48191</xdr:rowOff>
    </xdr:to>
    <xdr:cxnSp macro="">
      <xdr:nvCxnSpPr>
        <xdr:cNvPr id="294" name="直線コネクタ 293"/>
        <xdr:cNvCxnSpPr/>
      </xdr:nvCxnSpPr>
      <xdr:spPr>
        <a:xfrm>
          <a:off x="10388600" y="519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15844</xdr:rowOff>
    </xdr:from>
    <xdr:to>
      <xdr:col>15</xdr:col>
      <xdr:colOff>180975</xdr:colOff>
      <xdr:row>35</xdr:row>
      <xdr:rowOff>20348</xdr:rowOff>
    </xdr:to>
    <xdr:cxnSp macro="">
      <xdr:nvCxnSpPr>
        <xdr:cNvPr id="295" name="直線コネクタ 294"/>
        <xdr:cNvCxnSpPr/>
      </xdr:nvCxnSpPr>
      <xdr:spPr>
        <a:xfrm>
          <a:off x="9639300" y="6016594"/>
          <a:ext cx="838200" cy="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45872</xdr:rowOff>
    </xdr:from>
    <xdr:ext cx="534377" cy="259045"/>
    <xdr:sp macro="" textlink="">
      <xdr:nvSpPr>
        <xdr:cNvPr id="296" name="補助費等平均値テキスト"/>
        <xdr:cNvSpPr txBox="1"/>
      </xdr:nvSpPr>
      <xdr:spPr>
        <a:xfrm>
          <a:off x="10528300" y="570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52,883</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22995</xdr:rowOff>
    </xdr:from>
    <xdr:to>
      <xdr:col>15</xdr:col>
      <xdr:colOff>231775</xdr:colOff>
      <xdr:row>34</xdr:row>
      <xdr:rowOff>124595</xdr:rowOff>
    </xdr:to>
    <xdr:sp macro="" textlink="">
      <xdr:nvSpPr>
        <xdr:cNvPr id="297" name="フローチャート : 判断 296"/>
        <xdr:cNvSpPr/>
      </xdr:nvSpPr>
      <xdr:spPr>
        <a:xfrm>
          <a:off x="10426700" y="585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15844</xdr:rowOff>
    </xdr:from>
    <xdr:to>
      <xdr:col>14</xdr:col>
      <xdr:colOff>28575</xdr:colOff>
      <xdr:row>35</xdr:row>
      <xdr:rowOff>91923</xdr:rowOff>
    </xdr:to>
    <xdr:cxnSp macro="">
      <xdr:nvCxnSpPr>
        <xdr:cNvPr id="298" name="直線コネクタ 297"/>
        <xdr:cNvCxnSpPr/>
      </xdr:nvCxnSpPr>
      <xdr:spPr>
        <a:xfrm flipV="1">
          <a:off x="8750300" y="6016594"/>
          <a:ext cx="889000" cy="7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112332</xdr:rowOff>
    </xdr:from>
    <xdr:to>
      <xdr:col>14</xdr:col>
      <xdr:colOff>79375</xdr:colOff>
      <xdr:row>34</xdr:row>
      <xdr:rowOff>42482</xdr:rowOff>
    </xdr:to>
    <xdr:sp macro="" textlink="">
      <xdr:nvSpPr>
        <xdr:cNvPr id="299" name="フローチャート : 判断 298"/>
        <xdr:cNvSpPr/>
      </xdr:nvSpPr>
      <xdr:spPr>
        <a:xfrm>
          <a:off x="9588500" y="577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59009</xdr:rowOff>
    </xdr:from>
    <xdr:ext cx="534377" cy="259045"/>
    <xdr:sp macro="" textlink="">
      <xdr:nvSpPr>
        <xdr:cNvPr id="300" name="テキスト ボックス 299"/>
        <xdr:cNvSpPr txBox="1"/>
      </xdr:nvSpPr>
      <xdr:spPr>
        <a:xfrm>
          <a:off x="9372111" y="554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56,475</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93134</xdr:rowOff>
    </xdr:from>
    <xdr:to>
      <xdr:col>12</xdr:col>
      <xdr:colOff>511175</xdr:colOff>
      <xdr:row>35</xdr:row>
      <xdr:rowOff>91923</xdr:rowOff>
    </xdr:to>
    <xdr:cxnSp macro="">
      <xdr:nvCxnSpPr>
        <xdr:cNvPr id="301" name="直線コネクタ 300"/>
        <xdr:cNvCxnSpPr/>
      </xdr:nvCxnSpPr>
      <xdr:spPr>
        <a:xfrm>
          <a:off x="7861300" y="5750984"/>
          <a:ext cx="889000" cy="34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109039</xdr:rowOff>
    </xdr:from>
    <xdr:to>
      <xdr:col>12</xdr:col>
      <xdr:colOff>561975</xdr:colOff>
      <xdr:row>35</xdr:row>
      <xdr:rowOff>39189</xdr:rowOff>
    </xdr:to>
    <xdr:sp macro="" textlink="">
      <xdr:nvSpPr>
        <xdr:cNvPr id="302" name="フローチャート : 判断 301"/>
        <xdr:cNvSpPr/>
      </xdr:nvSpPr>
      <xdr:spPr>
        <a:xfrm>
          <a:off x="8699500" y="593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55716</xdr:rowOff>
    </xdr:from>
    <xdr:ext cx="534377" cy="259045"/>
    <xdr:sp macro="" textlink="">
      <xdr:nvSpPr>
        <xdr:cNvPr id="303" name="テキスト ボックス 302"/>
        <xdr:cNvSpPr txBox="1"/>
      </xdr:nvSpPr>
      <xdr:spPr>
        <a:xfrm>
          <a:off x="8483111" y="571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93134</xdr:rowOff>
    </xdr:from>
    <xdr:to>
      <xdr:col>11</xdr:col>
      <xdr:colOff>307975</xdr:colOff>
      <xdr:row>37</xdr:row>
      <xdr:rowOff>13901</xdr:rowOff>
    </xdr:to>
    <xdr:cxnSp macro="">
      <xdr:nvCxnSpPr>
        <xdr:cNvPr id="304" name="直線コネクタ 303"/>
        <xdr:cNvCxnSpPr/>
      </xdr:nvCxnSpPr>
      <xdr:spPr>
        <a:xfrm flipV="1">
          <a:off x="6972300" y="5750984"/>
          <a:ext cx="889000" cy="60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109268</xdr:rowOff>
    </xdr:from>
    <xdr:to>
      <xdr:col>11</xdr:col>
      <xdr:colOff>358775</xdr:colOff>
      <xdr:row>35</xdr:row>
      <xdr:rowOff>39418</xdr:rowOff>
    </xdr:to>
    <xdr:sp macro="" textlink="">
      <xdr:nvSpPr>
        <xdr:cNvPr id="305" name="フローチャート : 判断 304"/>
        <xdr:cNvSpPr/>
      </xdr:nvSpPr>
      <xdr:spPr>
        <a:xfrm>
          <a:off x="7810500" y="593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30545</xdr:rowOff>
    </xdr:from>
    <xdr:ext cx="534377" cy="259045"/>
    <xdr:sp macro="" textlink="">
      <xdr:nvSpPr>
        <xdr:cNvPr id="306" name="テキスト ボックス 305"/>
        <xdr:cNvSpPr txBox="1"/>
      </xdr:nvSpPr>
      <xdr:spPr>
        <a:xfrm>
          <a:off x="7594111" y="603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2535</xdr:rowOff>
    </xdr:from>
    <xdr:to>
      <xdr:col>10</xdr:col>
      <xdr:colOff>155575</xdr:colOff>
      <xdr:row>35</xdr:row>
      <xdr:rowOff>104135</xdr:rowOff>
    </xdr:to>
    <xdr:sp macro="" textlink="">
      <xdr:nvSpPr>
        <xdr:cNvPr id="307" name="フローチャート : 判断 306"/>
        <xdr:cNvSpPr/>
      </xdr:nvSpPr>
      <xdr:spPr>
        <a:xfrm>
          <a:off x="6921500" y="600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120662</xdr:rowOff>
    </xdr:from>
    <xdr:ext cx="534377" cy="259045"/>
    <xdr:sp macro="" textlink="">
      <xdr:nvSpPr>
        <xdr:cNvPr id="308" name="テキスト ボックス 307"/>
        <xdr:cNvSpPr txBox="1"/>
      </xdr:nvSpPr>
      <xdr:spPr>
        <a:xfrm>
          <a:off x="6705111" y="577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140998</xdr:rowOff>
    </xdr:from>
    <xdr:to>
      <xdr:col>15</xdr:col>
      <xdr:colOff>231775</xdr:colOff>
      <xdr:row>35</xdr:row>
      <xdr:rowOff>71148</xdr:rowOff>
    </xdr:to>
    <xdr:sp macro="" textlink="">
      <xdr:nvSpPr>
        <xdr:cNvPr id="314" name="円/楕円 313"/>
        <xdr:cNvSpPr/>
      </xdr:nvSpPr>
      <xdr:spPr>
        <a:xfrm>
          <a:off x="10426700" y="59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119425</xdr:rowOff>
    </xdr:from>
    <xdr:ext cx="534377" cy="259045"/>
    <xdr:sp macro="" textlink="">
      <xdr:nvSpPr>
        <xdr:cNvPr id="315" name="補助費等該当値テキスト"/>
        <xdr:cNvSpPr txBox="1"/>
      </xdr:nvSpPr>
      <xdr:spPr>
        <a:xfrm>
          <a:off x="10528300" y="594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47,721</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136494</xdr:rowOff>
    </xdr:from>
    <xdr:to>
      <xdr:col>14</xdr:col>
      <xdr:colOff>79375</xdr:colOff>
      <xdr:row>35</xdr:row>
      <xdr:rowOff>66644</xdr:rowOff>
    </xdr:to>
    <xdr:sp macro="" textlink="">
      <xdr:nvSpPr>
        <xdr:cNvPr id="316" name="円/楕円 315"/>
        <xdr:cNvSpPr/>
      </xdr:nvSpPr>
      <xdr:spPr>
        <a:xfrm>
          <a:off x="9588500" y="59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57771</xdr:rowOff>
    </xdr:from>
    <xdr:ext cx="534377" cy="259045"/>
    <xdr:sp macro="" textlink="">
      <xdr:nvSpPr>
        <xdr:cNvPr id="317" name="テキスト ボックス 316"/>
        <xdr:cNvSpPr txBox="1"/>
      </xdr:nvSpPr>
      <xdr:spPr>
        <a:xfrm>
          <a:off x="9372111" y="605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47,918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41123</xdr:rowOff>
    </xdr:from>
    <xdr:to>
      <xdr:col>12</xdr:col>
      <xdr:colOff>561975</xdr:colOff>
      <xdr:row>35</xdr:row>
      <xdr:rowOff>142723</xdr:rowOff>
    </xdr:to>
    <xdr:sp macro="" textlink="">
      <xdr:nvSpPr>
        <xdr:cNvPr id="318" name="円/楕円 317"/>
        <xdr:cNvSpPr/>
      </xdr:nvSpPr>
      <xdr:spPr>
        <a:xfrm>
          <a:off x="8699500" y="604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133850</xdr:rowOff>
    </xdr:from>
    <xdr:ext cx="534377" cy="259045"/>
    <xdr:sp macro="" textlink="">
      <xdr:nvSpPr>
        <xdr:cNvPr id="319" name="テキスト ボックス 318"/>
        <xdr:cNvSpPr txBox="1"/>
      </xdr:nvSpPr>
      <xdr:spPr>
        <a:xfrm>
          <a:off x="8483111" y="613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44,590</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42334</xdr:rowOff>
    </xdr:from>
    <xdr:to>
      <xdr:col>11</xdr:col>
      <xdr:colOff>358775</xdr:colOff>
      <xdr:row>33</xdr:row>
      <xdr:rowOff>143934</xdr:rowOff>
    </xdr:to>
    <xdr:sp macro="" textlink="">
      <xdr:nvSpPr>
        <xdr:cNvPr id="320" name="円/楕円 319"/>
        <xdr:cNvSpPr/>
      </xdr:nvSpPr>
      <xdr:spPr>
        <a:xfrm>
          <a:off x="7810500" y="570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160461</xdr:rowOff>
    </xdr:from>
    <xdr:ext cx="534377" cy="259045"/>
    <xdr:sp macro="" textlink="">
      <xdr:nvSpPr>
        <xdr:cNvPr id="321" name="テキスト ボックス 320"/>
        <xdr:cNvSpPr txBox="1"/>
      </xdr:nvSpPr>
      <xdr:spPr>
        <a:xfrm>
          <a:off x="7594111" y="547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59,537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134551</xdr:rowOff>
    </xdr:from>
    <xdr:to>
      <xdr:col>10</xdr:col>
      <xdr:colOff>155575</xdr:colOff>
      <xdr:row>37</xdr:row>
      <xdr:rowOff>64701</xdr:rowOff>
    </xdr:to>
    <xdr:sp macro="" textlink="">
      <xdr:nvSpPr>
        <xdr:cNvPr id="322" name="円/楕円 321"/>
        <xdr:cNvSpPr/>
      </xdr:nvSpPr>
      <xdr:spPr>
        <a:xfrm>
          <a:off x="6921500" y="630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55828</xdr:rowOff>
    </xdr:from>
    <xdr:ext cx="534377" cy="259045"/>
    <xdr:sp macro="" textlink="">
      <xdr:nvSpPr>
        <xdr:cNvPr id="323" name="テキスト ボックス 322"/>
        <xdr:cNvSpPr txBox="1"/>
      </xdr:nvSpPr>
      <xdr:spPr>
        <a:xfrm>
          <a:off x="6705111" y="639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150147</xdr:rowOff>
    </xdr:from>
    <xdr:to>
      <xdr:col>15</xdr:col>
      <xdr:colOff>180340</xdr:colOff>
      <xdr:row>57</xdr:row>
      <xdr:rowOff>143845</xdr:rowOff>
    </xdr:to>
    <xdr:cxnSp macro="">
      <xdr:nvCxnSpPr>
        <xdr:cNvPr id="347" name="直線コネクタ 346"/>
        <xdr:cNvCxnSpPr/>
      </xdr:nvCxnSpPr>
      <xdr:spPr>
        <a:xfrm flipV="1">
          <a:off x="10475595" y="8722647"/>
          <a:ext cx="1270" cy="1193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147672</xdr:rowOff>
    </xdr:from>
    <xdr:ext cx="534377" cy="259045"/>
    <xdr:sp macro="" textlink="">
      <xdr:nvSpPr>
        <xdr:cNvPr id="348" name="普通建設事業費最小値テキスト"/>
        <xdr:cNvSpPr txBox="1"/>
      </xdr:nvSpPr>
      <xdr:spPr>
        <a:xfrm>
          <a:off x="10528300" y="992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31,956</a:t>
          </a:r>
          <a:endParaRPr kumimoji="1" lang="ja-JP" altLang="en-US" sz="1000" b="1">
            <a:latin typeface="ＭＳ Ｐゴシック"/>
          </a:endParaRPr>
        </a:p>
      </xdr:txBody>
    </xdr:sp>
    <xdr:clientData/>
  </xdr:oneCellAnchor>
  <xdr:twoCellAnchor>
    <xdr:from>
      <xdr:col>15</xdr:col>
      <xdr:colOff>92075</xdr:colOff>
      <xdr:row>57</xdr:row>
      <xdr:rowOff>143845</xdr:rowOff>
    </xdr:from>
    <xdr:to>
      <xdr:col>15</xdr:col>
      <xdr:colOff>269875</xdr:colOff>
      <xdr:row>57</xdr:row>
      <xdr:rowOff>143845</xdr:rowOff>
    </xdr:to>
    <xdr:cxnSp macro="">
      <xdr:nvCxnSpPr>
        <xdr:cNvPr id="349" name="直線コネクタ 348"/>
        <xdr:cNvCxnSpPr/>
      </xdr:nvCxnSpPr>
      <xdr:spPr>
        <a:xfrm>
          <a:off x="10388600" y="9916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96824</xdr:rowOff>
    </xdr:from>
    <xdr:ext cx="599010" cy="259045"/>
    <xdr:sp macro="" textlink="">
      <xdr:nvSpPr>
        <xdr:cNvPr id="350" name="普通建設事業費最大値テキスト"/>
        <xdr:cNvSpPr txBox="1"/>
      </xdr:nvSpPr>
      <xdr:spPr>
        <a:xfrm>
          <a:off x="10528300" y="8497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188,629</a:t>
          </a:r>
          <a:endParaRPr kumimoji="1" lang="ja-JP" altLang="en-US" sz="1000" b="1">
            <a:latin typeface="ＭＳ Ｐゴシック"/>
          </a:endParaRPr>
        </a:p>
      </xdr:txBody>
    </xdr:sp>
    <xdr:clientData/>
  </xdr:oneCellAnchor>
  <xdr:twoCellAnchor>
    <xdr:from>
      <xdr:col>15</xdr:col>
      <xdr:colOff>92075</xdr:colOff>
      <xdr:row>50</xdr:row>
      <xdr:rowOff>150147</xdr:rowOff>
    </xdr:from>
    <xdr:to>
      <xdr:col>15</xdr:col>
      <xdr:colOff>269875</xdr:colOff>
      <xdr:row>50</xdr:row>
      <xdr:rowOff>150147</xdr:rowOff>
    </xdr:to>
    <xdr:cxnSp macro="">
      <xdr:nvCxnSpPr>
        <xdr:cNvPr id="351" name="直線コネクタ 350"/>
        <xdr:cNvCxnSpPr/>
      </xdr:nvCxnSpPr>
      <xdr:spPr>
        <a:xfrm>
          <a:off x="10388600" y="8722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28746</xdr:rowOff>
    </xdr:from>
    <xdr:to>
      <xdr:col>15</xdr:col>
      <xdr:colOff>180975</xdr:colOff>
      <xdr:row>57</xdr:row>
      <xdr:rowOff>30582</xdr:rowOff>
    </xdr:to>
    <xdr:cxnSp macro="">
      <xdr:nvCxnSpPr>
        <xdr:cNvPr id="352" name="直線コネクタ 351"/>
        <xdr:cNvCxnSpPr/>
      </xdr:nvCxnSpPr>
      <xdr:spPr>
        <a:xfrm flipV="1">
          <a:off x="9639300" y="9801396"/>
          <a:ext cx="838200" cy="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42709</xdr:rowOff>
    </xdr:from>
    <xdr:ext cx="534377" cy="259045"/>
    <xdr:sp macro="" textlink="">
      <xdr:nvSpPr>
        <xdr:cNvPr id="353" name="普通建設事業費平均値テキスト"/>
        <xdr:cNvSpPr txBox="1"/>
      </xdr:nvSpPr>
      <xdr:spPr>
        <a:xfrm>
          <a:off x="10528300" y="9301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86,564</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19832</xdr:rowOff>
    </xdr:from>
    <xdr:to>
      <xdr:col>15</xdr:col>
      <xdr:colOff>231775</xdr:colOff>
      <xdr:row>55</xdr:row>
      <xdr:rowOff>121432</xdr:rowOff>
    </xdr:to>
    <xdr:sp macro="" textlink="">
      <xdr:nvSpPr>
        <xdr:cNvPr id="354" name="フローチャート : 判断 353"/>
        <xdr:cNvSpPr/>
      </xdr:nvSpPr>
      <xdr:spPr>
        <a:xfrm>
          <a:off x="10426700" y="944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70411</xdr:rowOff>
    </xdr:from>
    <xdr:to>
      <xdr:col>14</xdr:col>
      <xdr:colOff>28575</xdr:colOff>
      <xdr:row>57</xdr:row>
      <xdr:rowOff>30582</xdr:rowOff>
    </xdr:to>
    <xdr:cxnSp macro="">
      <xdr:nvCxnSpPr>
        <xdr:cNvPr id="355" name="直線コネクタ 354"/>
        <xdr:cNvCxnSpPr/>
      </xdr:nvCxnSpPr>
      <xdr:spPr>
        <a:xfrm>
          <a:off x="8750300" y="9671611"/>
          <a:ext cx="889000" cy="13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88847</xdr:rowOff>
    </xdr:from>
    <xdr:to>
      <xdr:col>14</xdr:col>
      <xdr:colOff>79375</xdr:colOff>
      <xdr:row>56</xdr:row>
      <xdr:rowOff>18997</xdr:rowOff>
    </xdr:to>
    <xdr:sp macro="" textlink="">
      <xdr:nvSpPr>
        <xdr:cNvPr id="356" name="フローチャート : 判断 355"/>
        <xdr:cNvSpPr/>
      </xdr:nvSpPr>
      <xdr:spPr>
        <a:xfrm>
          <a:off x="9588500" y="9518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35524</xdr:rowOff>
    </xdr:from>
    <xdr:ext cx="534377" cy="259045"/>
    <xdr:sp macro="" textlink="">
      <xdr:nvSpPr>
        <xdr:cNvPr id="357" name="テキスト ボックス 356"/>
        <xdr:cNvSpPr txBox="1"/>
      </xdr:nvSpPr>
      <xdr:spPr>
        <a:xfrm>
          <a:off x="9372111" y="92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77,507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47323</xdr:rowOff>
    </xdr:from>
    <xdr:to>
      <xdr:col>12</xdr:col>
      <xdr:colOff>511175</xdr:colOff>
      <xdr:row>56</xdr:row>
      <xdr:rowOff>70411</xdr:rowOff>
    </xdr:to>
    <xdr:cxnSp macro="">
      <xdr:nvCxnSpPr>
        <xdr:cNvPr id="358" name="直線コネクタ 357"/>
        <xdr:cNvCxnSpPr/>
      </xdr:nvCxnSpPr>
      <xdr:spPr>
        <a:xfrm>
          <a:off x="7861300" y="9648523"/>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5172</xdr:rowOff>
    </xdr:from>
    <xdr:to>
      <xdr:col>12</xdr:col>
      <xdr:colOff>561975</xdr:colOff>
      <xdr:row>56</xdr:row>
      <xdr:rowOff>106772</xdr:rowOff>
    </xdr:to>
    <xdr:sp macro="" textlink="">
      <xdr:nvSpPr>
        <xdr:cNvPr id="359" name="フローチャート : 判断 358"/>
        <xdr:cNvSpPr/>
      </xdr:nvSpPr>
      <xdr:spPr>
        <a:xfrm>
          <a:off x="8699500" y="960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123299</xdr:rowOff>
    </xdr:from>
    <xdr:ext cx="534377" cy="259045"/>
    <xdr:sp macro="" textlink="">
      <xdr:nvSpPr>
        <xdr:cNvPr id="360" name="テキスト ボックス 359"/>
        <xdr:cNvSpPr txBox="1"/>
      </xdr:nvSpPr>
      <xdr:spPr>
        <a:xfrm>
          <a:off x="8483111" y="938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47323</xdr:rowOff>
    </xdr:from>
    <xdr:to>
      <xdr:col>11</xdr:col>
      <xdr:colOff>307975</xdr:colOff>
      <xdr:row>56</xdr:row>
      <xdr:rowOff>56314</xdr:rowOff>
    </xdr:to>
    <xdr:cxnSp macro="">
      <xdr:nvCxnSpPr>
        <xdr:cNvPr id="361" name="直線コネクタ 360"/>
        <xdr:cNvCxnSpPr/>
      </xdr:nvCxnSpPr>
      <xdr:spPr>
        <a:xfrm flipV="1">
          <a:off x="6972300" y="9648523"/>
          <a:ext cx="8890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149403</xdr:rowOff>
    </xdr:from>
    <xdr:to>
      <xdr:col>11</xdr:col>
      <xdr:colOff>358775</xdr:colOff>
      <xdr:row>56</xdr:row>
      <xdr:rowOff>79553</xdr:rowOff>
    </xdr:to>
    <xdr:sp macro="" textlink="">
      <xdr:nvSpPr>
        <xdr:cNvPr id="362" name="フローチャート : 判断 361"/>
        <xdr:cNvSpPr/>
      </xdr:nvSpPr>
      <xdr:spPr>
        <a:xfrm>
          <a:off x="7810500" y="957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96080</xdr:rowOff>
    </xdr:from>
    <xdr:ext cx="534377" cy="259045"/>
    <xdr:sp macro="" textlink="">
      <xdr:nvSpPr>
        <xdr:cNvPr id="363" name="テキスト ボックス 362"/>
        <xdr:cNvSpPr txBox="1"/>
      </xdr:nvSpPr>
      <xdr:spPr>
        <a:xfrm>
          <a:off x="7594111" y="935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106593</xdr:rowOff>
    </xdr:from>
    <xdr:to>
      <xdr:col>10</xdr:col>
      <xdr:colOff>155575</xdr:colOff>
      <xdr:row>57</xdr:row>
      <xdr:rowOff>36743</xdr:rowOff>
    </xdr:to>
    <xdr:sp macro="" textlink="">
      <xdr:nvSpPr>
        <xdr:cNvPr id="364" name="フローチャート : 判断 363"/>
        <xdr:cNvSpPr/>
      </xdr:nvSpPr>
      <xdr:spPr>
        <a:xfrm>
          <a:off x="6921500" y="970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27870</xdr:rowOff>
    </xdr:from>
    <xdr:ext cx="534377" cy="259045"/>
    <xdr:sp macro="" textlink="">
      <xdr:nvSpPr>
        <xdr:cNvPr id="365" name="テキスト ボックス 364"/>
        <xdr:cNvSpPr txBox="1"/>
      </xdr:nvSpPr>
      <xdr:spPr>
        <a:xfrm>
          <a:off x="6705111" y="980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149396</xdr:rowOff>
    </xdr:from>
    <xdr:to>
      <xdr:col>15</xdr:col>
      <xdr:colOff>231775</xdr:colOff>
      <xdr:row>57</xdr:row>
      <xdr:rowOff>79546</xdr:rowOff>
    </xdr:to>
    <xdr:sp macro="" textlink="">
      <xdr:nvSpPr>
        <xdr:cNvPr id="371" name="円/楕円 370"/>
        <xdr:cNvSpPr/>
      </xdr:nvSpPr>
      <xdr:spPr>
        <a:xfrm>
          <a:off x="10426700" y="975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64323</xdr:rowOff>
    </xdr:from>
    <xdr:ext cx="534377" cy="259045"/>
    <xdr:sp macro="" textlink="">
      <xdr:nvSpPr>
        <xdr:cNvPr id="372" name="普通建設事業費該当値テキスト"/>
        <xdr:cNvSpPr txBox="1"/>
      </xdr:nvSpPr>
      <xdr:spPr>
        <a:xfrm>
          <a:off x="10528300" y="96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47,061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151232</xdr:rowOff>
    </xdr:from>
    <xdr:to>
      <xdr:col>14</xdr:col>
      <xdr:colOff>79375</xdr:colOff>
      <xdr:row>57</xdr:row>
      <xdr:rowOff>81382</xdr:rowOff>
    </xdr:to>
    <xdr:sp macro="" textlink="">
      <xdr:nvSpPr>
        <xdr:cNvPr id="373" name="円/楕円 372"/>
        <xdr:cNvSpPr/>
      </xdr:nvSpPr>
      <xdr:spPr>
        <a:xfrm>
          <a:off x="9588500" y="975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72509</xdr:rowOff>
    </xdr:from>
    <xdr:ext cx="534377" cy="259045"/>
    <xdr:sp macro="" textlink="">
      <xdr:nvSpPr>
        <xdr:cNvPr id="374" name="テキスト ボックス 373"/>
        <xdr:cNvSpPr txBox="1"/>
      </xdr:nvSpPr>
      <xdr:spPr>
        <a:xfrm>
          <a:off x="9372111" y="984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46,820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19611</xdr:rowOff>
    </xdr:from>
    <xdr:to>
      <xdr:col>12</xdr:col>
      <xdr:colOff>561975</xdr:colOff>
      <xdr:row>56</xdr:row>
      <xdr:rowOff>121211</xdr:rowOff>
    </xdr:to>
    <xdr:sp macro="" textlink="">
      <xdr:nvSpPr>
        <xdr:cNvPr id="375" name="円/楕円 374"/>
        <xdr:cNvSpPr/>
      </xdr:nvSpPr>
      <xdr:spPr>
        <a:xfrm>
          <a:off x="8699500" y="962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112338</xdr:rowOff>
    </xdr:from>
    <xdr:ext cx="534377" cy="259045"/>
    <xdr:sp macro="" textlink="">
      <xdr:nvSpPr>
        <xdr:cNvPr id="376" name="テキスト ボックス 375"/>
        <xdr:cNvSpPr txBox="1"/>
      </xdr:nvSpPr>
      <xdr:spPr>
        <a:xfrm>
          <a:off x="8483111" y="971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64,093</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167973</xdr:rowOff>
    </xdr:from>
    <xdr:to>
      <xdr:col>11</xdr:col>
      <xdr:colOff>358775</xdr:colOff>
      <xdr:row>56</xdr:row>
      <xdr:rowOff>98123</xdr:rowOff>
    </xdr:to>
    <xdr:sp macro="" textlink="">
      <xdr:nvSpPr>
        <xdr:cNvPr id="377" name="円/楕円 376"/>
        <xdr:cNvSpPr/>
      </xdr:nvSpPr>
      <xdr:spPr>
        <a:xfrm>
          <a:off x="7810500" y="959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89250</xdr:rowOff>
    </xdr:from>
    <xdr:ext cx="534377" cy="259045"/>
    <xdr:sp macro="" textlink="">
      <xdr:nvSpPr>
        <xdr:cNvPr id="378" name="テキスト ボックス 377"/>
        <xdr:cNvSpPr txBox="1"/>
      </xdr:nvSpPr>
      <xdr:spPr>
        <a:xfrm>
          <a:off x="7594111" y="969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67,123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5514</xdr:rowOff>
    </xdr:from>
    <xdr:to>
      <xdr:col>10</xdr:col>
      <xdr:colOff>155575</xdr:colOff>
      <xdr:row>56</xdr:row>
      <xdr:rowOff>107114</xdr:rowOff>
    </xdr:to>
    <xdr:sp macro="" textlink="">
      <xdr:nvSpPr>
        <xdr:cNvPr id="379" name="円/楕円 378"/>
        <xdr:cNvSpPr/>
      </xdr:nvSpPr>
      <xdr:spPr>
        <a:xfrm>
          <a:off x="6921500" y="960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123641</xdr:rowOff>
    </xdr:from>
    <xdr:ext cx="534377" cy="259045"/>
    <xdr:sp macro="" textlink="">
      <xdr:nvSpPr>
        <xdr:cNvPr id="380" name="テキスト ボックス 379"/>
        <xdr:cNvSpPr txBox="1"/>
      </xdr:nvSpPr>
      <xdr:spPr>
        <a:xfrm>
          <a:off x="6705111" y="93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159980</xdr:rowOff>
    </xdr:from>
    <xdr:to>
      <xdr:col>15</xdr:col>
      <xdr:colOff>180340</xdr:colOff>
      <xdr:row>79</xdr:row>
      <xdr:rowOff>40455</xdr:rowOff>
    </xdr:to>
    <xdr:cxnSp macro="">
      <xdr:nvCxnSpPr>
        <xdr:cNvPr id="406" name="直線コネクタ 405"/>
        <xdr:cNvCxnSpPr/>
      </xdr:nvCxnSpPr>
      <xdr:spPr>
        <a:xfrm flipV="1">
          <a:off x="10475595" y="11990030"/>
          <a:ext cx="1270" cy="1594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44282</xdr:rowOff>
    </xdr:from>
    <xdr:ext cx="469744" cy="259045"/>
    <xdr:sp macro="" textlink="">
      <xdr:nvSpPr>
        <xdr:cNvPr id="407" name="普通建設事業費 （ うち新規整備　）最小値テキスト"/>
        <xdr:cNvSpPr txBox="1"/>
      </xdr:nvSpPr>
      <xdr:spPr>
        <a:xfrm>
          <a:off x="10528300" y="1358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5,367</a:t>
          </a:r>
          <a:endParaRPr kumimoji="1" lang="ja-JP" altLang="en-US" sz="1000" b="1">
            <a:latin typeface="ＭＳ Ｐゴシック"/>
          </a:endParaRPr>
        </a:p>
      </xdr:txBody>
    </xdr:sp>
    <xdr:clientData/>
  </xdr:oneCellAnchor>
  <xdr:twoCellAnchor>
    <xdr:from>
      <xdr:col>15</xdr:col>
      <xdr:colOff>92075</xdr:colOff>
      <xdr:row>79</xdr:row>
      <xdr:rowOff>40455</xdr:rowOff>
    </xdr:from>
    <xdr:to>
      <xdr:col>15</xdr:col>
      <xdr:colOff>269875</xdr:colOff>
      <xdr:row>79</xdr:row>
      <xdr:rowOff>40455</xdr:rowOff>
    </xdr:to>
    <xdr:cxnSp macro="">
      <xdr:nvCxnSpPr>
        <xdr:cNvPr id="408" name="直線コネクタ 407"/>
        <xdr:cNvCxnSpPr/>
      </xdr:nvCxnSpPr>
      <xdr:spPr>
        <a:xfrm>
          <a:off x="10388600" y="1358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106657</xdr:rowOff>
    </xdr:from>
    <xdr:ext cx="599010" cy="259045"/>
    <xdr:sp macro="" textlink="">
      <xdr:nvSpPr>
        <xdr:cNvPr id="409" name="普通建設事業費 （ うち新規整備　）最大値テキスト"/>
        <xdr:cNvSpPr txBox="1"/>
      </xdr:nvSpPr>
      <xdr:spPr>
        <a:xfrm>
          <a:off x="10528300" y="1176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151,887</a:t>
          </a:r>
          <a:endParaRPr kumimoji="1" lang="ja-JP" altLang="en-US" sz="1000" b="1">
            <a:latin typeface="ＭＳ Ｐゴシック"/>
          </a:endParaRPr>
        </a:p>
      </xdr:txBody>
    </xdr:sp>
    <xdr:clientData/>
  </xdr:oneCellAnchor>
  <xdr:twoCellAnchor>
    <xdr:from>
      <xdr:col>15</xdr:col>
      <xdr:colOff>92075</xdr:colOff>
      <xdr:row>69</xdr:row>
      <xdr:rowOff>159980</xdr:rowOff>
    </xdr:from>
    <xdr:to>
      <xdr:col>15</xdr:col>
      <xdr:colOff>269875</xdr:colOff>
      <xdr:row>69</xdr:row>
      <xdr:rowOff>159980</xdr:rowOff>
    </xdr:to>
    <xdr:cxnSp macro="">
      <xdr:nvCxnSpPr>
        <xdr:cNvPr id="410" name="直線コネクタ 409"/>
        <xdr:cNvCxnSpPr/>
      </xdr:nvCxnSpPr>
      <xdr:spPr>
        <a:xfrm>
          <a:off x="10388600" y="1199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25639</xdr:rowOff>
    </xdr:from>
    <xdr:to>
      <xdr:col>15</xdr:col>
      <xdr:colOff>180975</xdr:colOff>
      <xdr:row>78</xdr:row>
      <xdr:rowOff>120106</xdr:rowOff>
    </xdr:to>
    <xdr:cxnSp macro="">
      <xdr:nvCxnSpPr>
        <xdr:cNvPr id="411" name="直線コネクタ 410"/>
        <xdr:cNvCxnSpPr/>
      </xdr:nvCxnSpPr>
      <xdr:spPr>
        <a:xfrm flipV="1">
          <a:off x="9639300" y="13398739"/>
          <a:ext cx="838200" cy="9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84508</xdr:rowOff>
    </xdr:from>
    <xdr:ext cx="534377" cy="259045"/>
    <xdr:sp macro="" textlink="">
      <xdr:nvSpPr>
        <xdr:cNvPr id="412" name="普通建設事業費 （ うち新規整備　）平均値テキスト"/>
        <xdr:cNvSpPr txBox="1"/>
      </xdr:nvSpPr>
      <xdr:spPr>
        <a:xfrm>
          <a:off x="10528300" y="12943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46,005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61632</xdr:rowOff>
    </xdr:from>
    <xdr:to>
      <xdr:col>15</xdr:col>
      <xdr:colOff>231775</xdr:colOff>
      <xdr:row>76</xdr:row>
      <xdr:rowOff>163232</xdr:rowOff>
    </xdr:to>
    <xdr:sp macro="" textlink="">
      <xdr:nvSpPr>
        <xdr:cNvPr id="413" name="フローチャート : 判断 412"/>
        <xdr:cNvSpPr/>
      </xdr:nvSpPr>
      <xdr:spPr>
        <a:xfrm>
          <a:off x="10426700" y="130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87219</xdr:rowOff>
    </xdr:from>
    <xdr:to>
      <xdr:col>14</xdr:col>
      <xdr:colOff>28575</xdr:colOff>
      <xdr:row>78</xdr:row>
      <xdr:rowOff>120106</xdr:rowOff>
    </xdr:to>
    <xdr:cxnSp macro="">
      <xdr:nvCxnSpPr>
        <xdr:cNvPr id="414" name="直線コネクタ 413"/>
        <xdr:cNvCxnSpPr/>
      </xdr:nvCxnSpPr>
      <xdr:spPr>
        <a:xfrm>
          <a:off x="8750300" y="13288869"/>
          <a:ext cx="889000" cy="20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167909</xdr:rowOff>
    </xdr:from>
    <xdr:to>
      <xdr:col>14</xdr:col>
      <xdr:colOff>79375</xdr:colOff>
      <xdr:row>77</xdr:row>
      <xdr:rowOff>98059</xdr:rowOff>
    </xdr:to>
    <xdr:sp macro="" textlink="">
      <xdr:nvSpPr>
        <xdr:cNvPr id="415" name="フローチャート : 判断 414"/>
        <xdr:cNvSpPr/>
      </xdr:nvSpPr>
      <xdr:spPr>
        <a:xfrm>
          <a:off x="9588500" y="13198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114586</xdr:rowOff>
    </xdr:from>
    <xdr:ext cx="534377" cy="259045"/>
    <xdr:sp macro="" textlink="">
      <xdr:nvSpPr>
        <xdr:cNvPr id="416" name="テキスト ボックス 415"/>
        <xdr:cNvSpPr txBox="1"/>
      </xdr:nvSpPr>
      <xdr:spPr>
        <a:xfrm>
          <a:off x="9372111" y="1297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36,242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95399</xdr:rowOff>
    </xdr:from>
    <xdr:to>
      <xdr:col>12</xdr:col>
      <xdr:colOff>561975</xdr:colOff>
      <xdr:row>78</xdr:row>
      <xdr:rowOff>25549</xdr:rowOff>
    </xdr:to>
    <xdr:sp macro="" textlink="">
      <xdr:nvSpPr>
        <xdr:cNvPr id="417" name="フローチャート : 判断 416"/>
        <xdr:cNvSpPr/>
      </xdr:nvSpPr>
      <xdr:spPr>
        <a:xfrm>
          <a:off x="8699500" y="1329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16676</xdr:rowOff>
    </xdr:from>
    <xdr:ext cx="534377" cy="259045"/>
    <xdr:sp macro="" textlink="">
      <xdr:nvSpPr>
        <xdr:cNvPr id="418" name="テキスト ボックス 417"/>
        <xdr:cNvSpPr txBox="1"/>
      </xdr:nvSpPr>
      <xdr:spPr>
        <a:xfrm>
          <a:off x="8483111" y="1338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146289</xdr:rowOff>
    </xdr:from>
    <xdr:to>
      <xdr:col>15</xdr:col>
      <xdr:colOff>231775</xdr:colOff>
      <xdr:row>78</xdr:row>
      <xdr:rowOff>76439</xdr:rowOff>
    </xdr:to>
    <xdr:sp macro="" textlink="">
      <xdr:nvSpPr>
        <xdr:cNvPr id="424" name="円/楕円 423"/>
        <xdr:cNvSpPr/>
      </xdr:nvSpPr>
      <xdr:spPr>
        <a:xfrm>
          <a:off x="10426700" y="1334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124716</xdr:rowOff>
    </xdr:from>
    <xdr:ext cx="534377" cy="259045"/>
    <xdr:sp macro="" textlink="">
      <xdr:nvSpPr>
        <xdr:cNvPr id="425" name="普通建設事業費 （ うち新規整備　）該当値テキスト"/>
        <xdr:cNvSpPr txBox="1"/>
      </xdr:nvSpPr>
      <xdr:spPr>
        <a:xfrm>
          <a:off x="10528300" y="1332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22,478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69306</xdr:rowOff>
    </xdr:from>
    <xdr:to>
      <xdr:col>14</xdr:col>
      <xdr:colOff>79375</xdr:colOff>
      <xdr:row>78</xdr:row>
      <xdr:rowOff>170906</xdr:rowOff>
    </xdr:to>
    <xdr:sp macro="" textlink="">
      <xdr:nvSpPr>
        <xdr:cNvPr id="426" name="円/楕円 425"/>
        <xdr:cNvSpPr/>
      </xdr:nvSpPr>
      <xdr:spPr>
        <a:xfrm>
          <a:off x="9588500" y="1344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162033</xdr:rowOff>
    </xdr:from>
    <xdr:ext cx="534377" cy="259045"/>
    <xdr:sp macro="" textlink="">
      <xdr:nvSpPr>
        <xdr:cNvPr id="427" name="テキスト ボックス 426"/>
        <xdr:cNvSpPr txBox="1"/>
      </xdr:nvSpPr>
      <xdr:spPr>
        <a:xfrm>
          <a:off x="9372111" y="1353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36419</xdr:rowOff>
    </xdr:from>
    <xdr:to>
      <xdr:col>12</xdr:col>
      <xdr:colOff>561975</xdr:colOff>
      <xdr:row>77</xdr:row>
      <xdr:rowOff>138019</xdr:rowOff>
    </xdr:to>
    <xdr:sp macro="" textlink="">
      <xdr:nvSpPr>
        <xdr:cNvPr id="428" name="円/楕円 427"/>
        <xdr:cNvSpPr/>
      </xdr:nvSpPr>
      <xdr:spPr>
        <a:xfrm>
          <a:off x="8699500" y="1323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154546</xdr:rowOff>
    </xdr:from>
    <xdr:ext cx="534377" cy="259045"/>
    <xdr:sp macro="" textlink="">
      <xdr:nvSpPr>
        <xdr:cNvPr id="429" name="テキスト ボックス 428"/>
        <xdr:cNvSpPr txBox="1"/>
      </xdr:nvSpPr>
      <xdr:spPr>
        <a:xfrm>
          <a:off x="8483111" y="1301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32,571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9" name="テキスト ボックス 44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22493</xdr:rowOff>
    </xdr:from>
    <xdr:to>
      <xdr:col>15</xdr:col>
      <xdr:colOff>180340</xdr:colOff>
      <xdr:row>98</xdr:row>
      <xdr:rowOff>134998</xdr:rowOff>
    </xdr:to>
    <xdr:cxnSp macro="">
      <xdr:nvCxnSpPr>
        <xdr:cNvPr id="455" name="直線コネクタ 454"/>
        <xdr:cNvCxnSpPr/>
      </xdr:nvCxnSpPr>
      <xdr:spPr>
        <a:xfrm flipV="1">
          <a:off x="10475595" y="15452993"/>
          <a:ext cx="1270" cy="1484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138825</xdr:rowOff>
    </xdr:from>
    <xdr:ext cx="469744" cy="259045"/>
    <xdr:sp macro="" textlink="">
      <xdr:nvSpPr>
        <xdr:cNvPr id="456" name="普通建設事業費 （ うち更新整備　）最小値テキスト"/>
        <xdr:cNvSpPr txBox="1"/>
      </xdr:nvSpPr>
      <xdr:spPr>
        <a:xfrm>
          <a:off x="10528300" y="16940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8,288</a:t>
          </a:r>
          <a:endParaRPr kumimoji="1" lang="ja-JP" altLang="en-US" sz="1000" b="1">
            <a:latin typeface="ＭＳ Ｐゴシック"/>
          </a:endParaRPr>
        </a:p>
      </xdr:txBody>
    </xdr:sp>
    <xdr:clientData/>
  </xdr:oneCellAnchor>
  <xdr:twoCellAnchor>
    <xdr:from>
      <xdr:col>15</xdr:col>
      <xdr:colOff>92075</xdr:colOff>
      <xdr:row>98</xdr:row>
      <xdr:rowOff>134998</xdr:rowOff>
    </xdr:from>
    <xdr:to>
      <xdr:col>15</xdr:col>
      <xdr:colOff>269875</xdr:colOff>
      <xdr:row>98</xdr:row>
      <xdr:rowOff>134998</xdr:rowOff>
    </xdr:to>
    <xdr:cxnSp macro="">
      <xdr:nvCxnSpPr>
        <xdr:cNvPr id="457" name="直線コネクタ 456"/>
        <xdr:cNvCxnSpPr/>
      </xdr:nvCxnSpPr>
      <xdr:spPr>
        <a:xfrm>
          <a:off x="10388600" y="16937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140620</xdr:rowOff>
    </xdr:from>
    <xdr:ext cx="534377" cy="259045"/>
    <xdr:sp macro="" textlink="">
      <xdr:nvSpPr>
        <xdr:cNvPr id="458" name="普通建設事業費 （ うち更新整備　）最大値テキスト"/>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99,178</a:t>
          </a:r>
          <a:endParaRPr kumimoji="1" lang="ja-JP" altLang="en-US" sz="1000" b="1">
            <a:latin typeface="ＭＳ Ｐゴシック"/>
          </a:endParaRPr>
        </a:p>
      </xdr:txBody>
    </xdr:sp>
    <xdr:clientData/>
  </xdr:oneCellAnchor>
  <xdr:twoCellAnchor>
    <xdr:from>
      <xdr:col>15</xdr:col>
      <xdr:colOff>92075</xdr:colOff>
      <xdr:row>90</xdr:row>
      <xdr:rowOff>22493</xdr:rowOff>
    </xdr:from>
    <xdr:to>
      <xdr:col>15</xdr:col>
      <xdr:colOff>269875</xdr:colOff>
      <xdr:row>90</xdr:row>
      <xdr:rowOff>22493</xdr:rowOff>
    </xdr:to>
    <xdr:cxnSp macro="">
      <xdr:nvCxnSpPr>
        <xdr:cNvPr id="459" name="直線コネクタ 458"/>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26298</xdr:rowOff>
    </xdr:from>
    <xdr:to>
      <xdr:col>15</xdr:col>
      <xdr:colOff>180975</xdr:colOff>
      <xdr:row>98</xdr:row>
      <xdr:rowOff>61666</xdr:rowOff>
    </xdr:to>
    <xdr:cxnSp macro="">
      <xdr:nvCxnSpPr>
        <xdr:cNvPr id="460" name="直線コネクタ 459"/>
        <xdr:cNvCxnSpPr/>
      </xdr:nvCxnSpPr>
      <xdr:spPr>
        <a:xfrm>
          <a:off x="9639300" y="16828398"/>
          <a:ext cx="838200" cy="3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145691</xdr:rowOff>
    </xdr:from>
    <xdr:ext cx="534377" cy="259045"/>
    <xdr:sp macro="" textlink="">
      <xdr:nvSpPr>
        <xdr:cNvPr id="461" name="普通建設事業費 （ うち更新整備　）平均値テキスト"/>
        <xdr:cNvSpPr txBox="1"/>
      </xdr:nvSpPr>
      <xdr:spPr>
        <a:xfrm>
          <a:off x="10528300" y="16433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26,923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122814</xdr:rowOff>
    </xdr:from>
    <xdr:to>
      <xdr:col>15</xdr:col>
      <xdr:colOff>231775</xdr:colOff>
      <xdr:row>97</xdr:row>
      <xdr:rowOff>52964</xdr:rowOff>
    </xdr:to>
    <xdr:sp macro="" textlink="">
      <xdr:nvSpPr>
        <xdr:cNvPr id="462" name="フローチャート : 判断 461"/>
        <xdr:cNvSpPr/>
      </xdr:nvSpPr>
      <xdr:spPr>
        <a:xfrm>
          <a:off x="10426700" y="1658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26298</xdr:rowOff>
    </xdr:from>
    <xdr:to>
      <xdr:col>14</xdr:col>
      <xdr:colOff>28575</xdr:colOff>
      <xdr:row>98</xdr:row>
      <xdr:rowOff>89179</xdr:rowOff>
    </xdr:to>
    <xdr:cxnSp macro="">
      <xdr:nvCxnSpPr>
        <xdr:cNvPr id="463" name="直線コネクタ 462"/>
        <xdr:cNvCxnSpPr/>
      </xdr:nvCxnSpPr>
      <xdr:spPr>
        <a:xfrm flipV="1">
          <a:off x="8750300" y="16828398"/>
          <a:ext cx="889000" cy="6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74613</xdr:rowOff>
    </xdr:from>
    <xdr:to>
      <xdr:col>14</xdr:col>
      <xdr:colOff>79375</xdr:colOff>
      <xdr:row>97</xdr:row>
      <xdr:rowOff>4763</xdr:rowOff>
    </xdr:to>
    <xdr:sp macro="" textlink="">
      <xdr:nvSpPr>
        <xdr:cNvPr id="464" name="フローチャート : 判断 463"/>
        <xdr:cNvSpPr/>
      </xdr:nvSpPr>
      <xdr:spPr>
        <a:xfrm>
          <a:off x="9588500" y="1653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21290</xdr:rowOff>
    </xdr:from>
    <xdr:ext cx="534377" cy="259045"/>
    <xdr:sp macro="" textlink="">
      <xdr:nvSpPr>
        <xdr:cNvPr id="465" name="テキスト ボックス 464"/>
        <xdr:cNvSpPr txBox="1"/>
      </xdr:nvSpPr>
      <xdr:spPr>
        <a:xfrm>
          <a:off x="9372111" y="1630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29,875</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101913</xdr:rowOff>
    </xdr:from>
    <xdr:to>
      <xdr:col>12</xdr:col>
      <xdr:colOff>561975</xdr:colOff>
      <xdr:row>97</xdr:row>
      <xdr:rowOff>32063</xdr:rowOff>
    </xdr:to>
    <xdr:sp macro="" textlink="">
      <xdr:nvSpPr>
        <xdr:cNvPr id="466" name="フローチャート : 判断 465"/>
        <xdr:cNvSpPr/>
      </xdr:nvSpPr>
      <xdr:spPr>
        <a:xfrm>
          <a:off x="8699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48590</xdr:rowOff>
    </xdr:from>
    <xdr:ext cx="534377" cy="259045"/>
    <xdr:sp macro="" textlink="">
      <xdr:nvSpPr>
        <xdr:cNvPr id="467" name="テキスト ボックス 466"/>
        <xdr:cNvSpPr txBox="1"/>
      </xdr:nvSpPr>
      <xdr:spPr>
        <a:xfrm>
          <a:off x="8483111" y="163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10866</xdr:rowOff>
    </xdr:from>
    <xdr:to>
      <xdr:col>15</xdr:col>
      <xdr:colOff>231775</xdr:colOff>
      <xdr:row>98</xdr:row>
      <xdr:rowOff>112466</xdr:rowOff>
    </xdr:to>
    <xdr:sp macro="" textlink="">
      <xdr:nvSpPr>
        <xdr:cNvPr id="473" name="円/楕円 472"/>
        <xdr:cNvSpPr/>
      </xdr:nvSpPr>
      <xdr:spPr>
        <a:xfrm>
          <a:off x="10426700" y="1681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97243</xdr:rowOff>
    </xdr:from>
    <xdr:ext cx="534377" cy="259045"/>
    <xdr:sp macro="" textlink="">
      <xdr:nvSpPr>
        <xdr:cNvPr id="474" name="普通建設事業費 （ うち更新整備　）該当値テキスト"/>
        <xdr:cNvSpPr txBox="1"/>
      </xdr:nvSpPr>
      <xdr:spPr>
        <a:xfrm>
          <a:off x="10528300" y="167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12,779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146948</xdr:rowOff>
    </xdr:from>
    <xdr:to>
      <xdr:col>14</xdr:col>
      <xdr:colOff>79375</xdr:colOff>
      <xdr:row>98</xdr:row>
      <xdr:rowOff>77098</xdr:rowOff>
    </xdr:to>
    <xdr:sp macro="" textlink="">
      <xdr:nvSpPr>
        <xdr:cNvPr id="475" name="円/楕円 474"/>
        <xdr:cNvSpPr/>
      </xdr:nvSpPr>
      <xdr:spPr>
        <a:xfrm>
          <a:off x="9588500" y="1677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68225</xdr:rowOff>
    </xdr:from>
    <xdr:ext cx="534377" cy="259045"/>
    <xdr:sp macro="" textlink="">
      <xdr:nvSpPr>
        <xdr:cNvPr id="476" name="テキスト ボックス 475"/>
        <xdr:cNvSpPr txBox="1"/>
      </xdr:nvSpPr>
      <xdr:spPr>
        <a:xfrm>
          <a:off x="9372111" y="1687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14,945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38379</xdr:rowOff>
    </xdr:from>
    <xdr:to>
      <xdr:col>12</xdr:col>
      <xdr:colOff>561975</xdr:colOff>
      <xdr:row>98</xdr:row>
      <xdr:rowOff>139979</xdr:rowOff>
    </xdr:to>
    <xdr:sp macro="" textlink="">
      <xdr:nvSpPr>
        <xdr:cNvPr id="477" name="円/楕円 476"/>
        <xdr:cNvSpPr/>
      </xdr:nvSpPr>
      <xdr:spPr>
        <a:xfrm>
          <a:off x="8699500" y="1684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131106</xdr:rowOff>
    </xdr:from>
    <xdr:ext cx="534377" cy="259045"/>
    <xdr:sp macro="" textlink="">
      <xdr:nvSpPr>
        <xdr:cNvPr id="478" name="テキスト ボックス 477"/>
        <xdr:cNvSpPr txBox="1"/>
      </xdr:nvSpPr>
      <xdr:spPr>
        <a:xfrm>
          <a:off x="8483111" y="1693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0" name="正方形/長方形 47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1" name="正方形/長方形 48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2" name="正方形/長方形 48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3" name="正方形/長方形 48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4" name="正方形/長方形 48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5" name="正方形/長方形 48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9" name="直線コネクタ 48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0" name="テキスト ボックス 48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1" name="直線コネクタ 49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2" name="テキスト ボックス 49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4" name="テキスト ボックス 49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5" name="直線コネクタ 49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6" name="テキスト ボックス 49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7" name="直線コネクタ 49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8" name="テキスト ボックス 49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156693</xdr:rowOff>
    </xdr:from>
    <xdr:to>
      <xdr:col>23</xdr:col>
      <xdr:colOff>516889</xdr:colOff>
      <xdr:row>39</xdr:row>
      <xdr:rowOff>44450</xdr:rowOff>
    </xdr:to>
    <xdr:cxnSp macro="">
      <xdr:nvCxnSpPr>
        <xdr:cNvPr id="502" name="直線コネクタ 501"/>
        <xdr:cNvCxnSpPr/>
      </xdr:nvCxnSpPr>
      <xdr:spPr>
        <a:xfrm flipV="1">
          <a:off x="16317595" y="5128743"/>
          <a:ext cx="1269" cy="1602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4" name="直線コネクタ 50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103370</xdr:rowOff>
    </xdr:from>
    <xdr:ext cx="534377" cy="259045"/>
    <xdr:sp macro="" textlink="">
      <xdr:nvSpPr>
        <xdr:cNvPr id="505" name="災害復旧事業費最大値テキスト"/>
        <xdr:cNvSpPr txBox="1"/>
      </xdr:nvSpPr>
      <xdr:spPr>
        <a:xfrm>
          <a:off x="16370300" y="490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42,054</a:t>
          </a:r>
          <a:endParaRPr kumimoji="1" lang="ja-JP" altLang="en-US" sz="1000" b="1">
            <a:latin typeface="ＭＳ Ｐゴシック"/>
          </a:endParaRPr>
        </a:p>
      </xdr:txBody>
    </xdr:sp>
    <xdr:clientData/>
  </xdr:oneCellAnchor>
  <xdr:twoCellAnchor>
    <xdr:from>
      <xdr:col>23</xdr:col>
      <xdr:colOff>428625</xdr:colOff>
      <xdr:row>29</xdr:row>
      <xdr:rowOff>156693</xdr:rowOff>
    </xdr:from>
    <xdr:to>
      <xdr:col>23</xdr:col>
      <xdr:colOff>606425</xdr:colOff>
      <xdr:row>29</xdr:row>
      <xdr:rowOff>156693</xdr:rowOff>
    </xdr:to>
    <xdr:cxnSp macro="">
      <xdr:nvCxnSpPr>
        <xdr:cNvPr id="506" name="直線コネクタ 505"/>
        <xdr:cNvCxnSpPr/>
      </xdr:nvCxnSpPr>
      <xdr:spPr>
        <a:xfrm>
          <a:off x="16230600" y="512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33896</xdr:rowOff>
    </xdr:from>
    <xdr:to>
      <xdr:col>23</xdr:col>
      <xdr:colOff>517525</xdr:colOff>
      <xdr:row>39</xdr:row>
      <xdr:rowOff>44450</xdr:rowOff>
    </xdr:to>
    <xdr:cxnSp macro="">
      <xdr:nvCxnSpPr>
        <xdr:cNvPr id="507" name="直線コネクタ 506"/>
        <xdr:cNvCxnSpPr/>
      </xdr:nvCxnSpPr>
      <xdr:spPr>
        <a:xfrm>
          <a:off x="15481300" y="6720446"/>
          <a:ext cx="8382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155249</xdr:rowOff>
    </xdr:from>
    <xdr:ext cx="469744" cy="259045"/>
    <xdr:sp macro="" textlink="">
      <xdr:nvSpPr>
        <xdr:cNvPr id="508" name="災害復旧事業費平均値テキスト"/>
        <xdr:cNvSpPr txBox="1"/>
      </xdr:nvSpPr>
      <xdr:spPr>
        <a:xfrm>
          <a:off x="16370300" y="6155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9,859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132372</xdr:rowOff>
    </xdr:from>
    <xdr:to>
      <xdr:col>23</xdr:col>
      <xdr:colOff>568325</xdr:colOff>
      <xdr:row>37</xdr:row>
      <xdr:rowOff>62522</xdr:rowOff>
    </xdr:to>
    <xdr:sp macro="" textlink="">
      <xdr:nvSpPr>
        <xdr:cNvPr id="509" name="フローチャート : 判断 508"/>
        <xdr:cNvSpPr/>
      </xdr:nvSpPr>
      <xdr:spPr>
        <a:xfrm>
          <a:off x="16268700" y="63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33896</xdr:rowOff>
    </xdr:from>
    <xdr:to>
      <xdr:col>22</xdr:col>
      <xdr:colOff>365125</xdr:colOff>
      <xdr:row>39</xdr:row>
      <xdr:rowOff>44450</xdr:rowOff>
    </xdr:to>
    <xdr:cxnSp macro="">
      <xdr:nvCxnSpPr>
        <xdr:cNvPr id="510" name="直線コネクタ 509"/>
        <xdr:cNvCxnSpPr/>
      </xdr:nvCxnSpPr>
      <xdr:spPr>
        <a:xfrm flipV="1">
          <a:off x="14592300" y="6720446"/>
          <a:ext cx="8890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111570</xdr:rowOff>
    </xdr:from>
    <xdr:to>
      <xdr:col>22</xdr:col>
      <xdr:colOff>415925</xdr:colOff>
      <xdr:row>38</xdr:row>
      <xdr:rowOff>41720</xdr:rowOff>
    </xdr:to>
    <xdr:sp macro="" textlink="">
      <xdr:nvSpPr>
        <xdr:cNvPr id="511" name="フローチャート : 判断 510"/>
        <xdr:cNvSpPr/>
      </xdr:nvSpPr>
      <xdr:spPr>
        <a:xfrm>
          <a:off x="15430500" y="645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58247</xdr:rowOff>
    </xdr:from>
    <xdr:ext cx="469744" cy="259045"/>
    <xdr:sp macro="" textlink="">
      <xdr:nvSpPr>
        <xdr:cNvPr id="512" name="テキスト ボックス 511"/>
        <xdr:cNvSpPr txBox="1"/>
      </xdr:nvSpPr>
      <xdr:spPr>
        <a:xfrm>
          <a:off x="15246427" y="623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95809</xdr:rowOff>
    </xdr:from>
    <xdr:to>
      <xdr:col>21</xdr:col>
      <xdr:colOff>161925</xdr:colOff>
      <xdr:row>39</xdr:row>
      <xdr:rowOff>44450</xdr:rowOff>
    </xdr:to>
    <xdr:cxnSp macro="">
      <xdr:nvCxnSpPr>
        <xdr:cNvPr id="513" name="直線コネクタ 512"/>
        <xdr:cNvCxnSpPr/>
      </xdr:nvCxnSpPr>
      <xdr:spPr>
        <a:xfrm>
          <a:off x="13703300" y="6610909"/>
          <a:ext cx="889000" cy="12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1956</xdr:rowOff>
    </xdr:from>
    <xdr:to>
      <xdr:col>21</xdr:col>
      <xdr:colOff>212725</xdr:colOff>
      <xdr:row>38</xdr:row>
      <xdr:rowOff>103556</xdr:rowOff>
    </xdr:to>
    <xdr:sp macro="" textlink="">
      <xdr:nvSpPr>
        <xdr:cNvPr id="514" name="フローチャート : 判断 513"/>
        <xdr:cNvSpPr/>
      </xdr:nvSpPr>
      <xdr:spPr>
        <a:xfrm>
          <a:off x="14541500" y="65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120083</xdr:rowOff>
    </xdr:from>
    <xdr:ext cx="469744" cy="259045"/>
    <xdr:sp macro="" textlink="">
      <xdr:nvSpPr>
        <xdr:cNvPr id="515" name="テキスト ボックス 514"/>
        <xdr:cNvSpPr txBox="1"/>
      </xdr:nvSpPr>
      <xdr:spPr>
        <a:xfrm>
          <a:off x="14357427" y="62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95809</xdr:rowOff>
    </xdr:from>
    <xdr:to>
      <xdr:col>19</xdr:col>
      <xdr:colOff>644525</xdr:colOff>
      <xdr:row>38</xdr:row>
      <xdr:rowOff>155359</xdr:rowOff>
    </xdr:to>
    <xdr:cxnSp macro="">
      <xdr:nvCxnSpPr>
        <xdr:cNvPr id="516" name="直線コネクタ 515"/>
        <xdr:cNvCxnSpPr/>
      </xdr:nvCxnSpPr>
      <xdr:spPr>
        <a:xfrm flipV="1">
          <a:off x="12814300" y="6610909"/>
          <a:ext cx="889000" cy="5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29350</xdr:rowOff>
    </xdr:from>
    <xdr:to>
      <xdr:col>20</xdr:col>
      <xdr:colOff>9525</xdr:colOff>
      <xdr:row>37</xdr:row>
      <xdr:rowOff>130950</xdr:rowOff>
    </xdr:to>
    <xdr:sp macro="" textlink="">
      <xdr:nvSpPr>
        <xdr:cNvPr id="517" name="フローチャート : 判断 516"/>
        <xdr:cNvSpPr/>
      </xdr:nvSpPr>
      <xdr:spPr>
        <a:xfrm>
          <a:off x="13652500" y="637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147477</xdr:rowOff>
    </xdr:from>
    <xdr:ext cx="469744" cy="259045"/>
    <xdr:sp macro="" textlink="">
      <xdr:nvSpPr>
        <xdr:cNvPr id="518" name="テキスト ボックス 517"/>
        <xdr:cNvSpPr txBox="1"/>
      </xdr:nvSpPr>
      <xdr:spPr>
        <a:xfrm>
          <a:off x="13468427" y="614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31674</xdr:rowOff>
    </xdr:from>
    <xdr:to>
      <xdr:col>18</xdr:col>
      <xdr:colOff>492125</xdr:colOff>
      <xdr:row>37</xdr:row>
      <xdr:rowOff>133274</xdr:rowOff>
    </xdr:to>
    <xdr:sp macro="" textlink="">
      <xdr:nvSpPr>
        <xdr:cNvPr id="519" name="フローチャート : 判断 518"/>
        <xdr:cNvSpPr/>
      </xdr:nvSpPr>
      <xdr:spPr>
        <a:xfrm>
          <a:off x="12763500" y="63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149801</xdr:rowOff>
    </xdr:from>
    <xdr:ext cx="469744" cy="259045"/>
    <xdr:sp macro="" textlink="">
      <xdr:nvSpPr>
        <xdr:cNvPr id="520" name="テキスト ボックス 519"/>
        <xdr:cNvSpPr txBox="1"/>
      </xdr:nvSpPr>
      <xdr:spPr>
        <a:xfrm>
          <a:off x="12579427" y="615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6" name="円/楕円 52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7"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154546</xdr:rowOff>
    </xdr:from>
    <xdr:to>
      <xdr:col>22</xdr:col>
      <xdr:colOff>415925</xdr:colOff>
      <xdr:row>39</xdr:row>
      <xdr:rowOff>84696</xdr:rowOff>
    </xdr:to>
    <xdr:sp macro="" textlink="">
      <xdr:nvSpPr>
        <xdr:cNvPr id="528" name="円/楕円 527"/>
        <xdr:cNvSpPr/>
      </xdr:nvSpPr>
      <xdr:spPr>
        <a:xfrm>
          <a:off x="15430500" y="66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75823</xdr:rowOff>
    </xdr:from>
    <xdr:ext cx="378565" cy="259045"/>
    <xdr:sp macro="" textlink="">
      <xdr:nvSpPr>
        <xdr:cNvPr id="529" name="テキスト ボックス 528"/>
        <xdr:cNvSpPr txBox="1"/>
      </xdr:nvSpPr>
      <xdr:spPr>
        <a:xfrm>
          <a:off x="15292017" y="6762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30" name="円/楕円 52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31" name="テキスト ボックス 530"/>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45009</xdr:rowOff>
    </xdr:from>
    <xdr:to>
      <xdr:col>20</xdr:col>
      <xdr:colOff>9525</xdr:colOff>
      <xdr:row>38</xdr:row>
      <xdr:rowOff>146609</xdr:rowOff>
    </xdr:to>
    <xdr:sp macro="" textlink="">
      <xdr:nvSpPr>
        <xdr:cNvPr id="532" name="円/楕円 531"/>
        <xdr:cNvSpPr/>
      </xdr:nvSpPr>
      <xdr:spPr>
        <a:xfrm>
          <a:off x="13652500" y="65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137736</xdr:rowOff>
    </xdr:from>
    <xdr:ext cx="469744" cy="259045"/>
    <xdr:sp macro="" textlink="">
      <xdr:nvSpPr>
        <xdr:cNvPr id="533" name="テキスト ボックス 532"/>
        <xdr:cNvSpPr txBox="1"/>
      </xdr:nvSpPr>
      <xdr:spPr>
        <a:xfrm>
          <a:off x="13468427" y="665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104559</xdr:rowOff>
    </xdr:from>
    <xdr:to>
      <xdr:col>18</xdr:col>
      <xdr:colOff>492125</xdr:colOff>
      <xdr:row>39</xdr:row>
      <xdr:rowOff>34709</xdr:rowOff>
    </xdr:to>
    <xdr:sp macro="" textlink="">
      <xdr:nvSpPr>
        <xdr:cNvPr id="534" name="円/楕円 533"/>
        <xdr:cNvSpPr/>
      </xdr:nvSpPr>
      <xdr:spPr>
        <a:xfrm>
          <a:off x="12763500" y="661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25836</xdr:rowOff>
    </xdr:from>
    <xdr:ext cx="469744" cy="259045"/>
    <xdr:sp macro="" textlink="">
      <xdr:nvSpPr>
        <xdr:cNvPr id="535" name="テキスト ボックス 534"/>
        <xdr:cNvSpPr txBox="1"/>
      </xdr:nvSpPr>
      <xdr:spPr>
        <a:xfrm>
          <a:off x="12579427" y="6712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7" name="テキスト ボックス 54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9" name="テキスト ボックス 54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フローチャート :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0" name="フローチャート :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1" name="テキスト ボックス 56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3" name="フローチャート :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4" name="テキスト ボックス 56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6" name="フローチャート :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7" name="テキスト ボックス 56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フローチャート :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9" name="テキスト ボックス 56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5" name="円/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7" name="円/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8" name="テキスト ボックス 57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9" name="円/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0" name="テキスト ボックス 57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1" name="円/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2" name="テキスト ボックス 58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3" name="円/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4" name="テキスト ボックス 58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95" name="テキスト ボックス 594"/>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96" name="直線コネクタ 59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97" name="テキスト ボックス 59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8" name="直線コネクタ 59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99" name="テキスト ボックス 59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0" name="直線コネクタ 59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01" name="テキスト ボックス 60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2" name="直線コネクタ 60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03" name="テキスト ボックス 60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5" name="テキスト ボックス 60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66685</xdr:rowOff>
    </xdr:from>
    <xdr:to>
      <xdr:col>23</xdr:col>
      <xdr:colOff>516889</xdr:colOff>
      <xdr:row>79</xdr:row>
      <xdr:rowOff>75189</xdr:rowOff>
    </xdr:to>
    <xdr:cxnSp macro="">
      <xdr:nvCxnSpPr>
        <xdr:cNvPr id="607" name="直線コネクタ 606"/>
        <xdr:cNvCxnSpPr/>
      </xdr:nvCxnSpPr>
      <xdr:spPr>
        <a:xfrm flipV="1">
          <a:off x="16317595" y="12239635"/>
          <a:ext cx="1269" cy="138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79016</xdr:rowOff>
    </xdr:from>
    <xdr:ext cx="534377" cy="259045"/>
    <xdr:sp macro="" textlink="">
      <xdr:nvSpPr>
        <xdr:cNvPr id="608" name="公債費最小値テキスト"/>
        <xdr:cNvSpPr txBox="1"/>
      </xdr:nvSpPr>
      <xdr:spPr>
        <a:xfrm>
          <a:off x="16370300" y="1362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27,661</a:t>
          </a:r>
          <a:endParaRPr kumimoji="1" lang="ja-JP" altLang="en-US" sz="1000" b="1">
            <a:latin typeface="ＭＳ Ｐゴシック"/>
          </a:endParaRPr>
        </a:p>
      </xdr:txBody>
    </xdr:sp>
    <xdr:clientData/>
  </xdr:oneCellAnchor>
  <xdr:twoCellAnchor>
    <xdr:from>
      <xdr:col>23</xdr:col>
      <xdr:colOff>428625</xdr:colOff>
      <xdr:row>79</xdr:row>
      <xdr:rowOff>75189</xdr:rowOff>
    </xdr:from>
    <xdr:to>
      <xdr:col>23</xdr:col>
      <xdr:colOff>606425</xdr:colOff>
      <xdr:row>79</xdr:row>
      <xdr:rowOff>75189</xdr:rowOff>
    </xdr:to>
    <xdr:cxnSp macro="">
      <xdr:nvCxnSpPr>
        <xdr:cNvPr id="609" name="直線コネクタ 608"/>
        <xdr:cNvCxnSpPr/>
      </xdr:nvCxnSpPr>
      <xdr:spPr>
        <a:xfrm>
          <a:off x="16230600" y="1361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13362</xdr:rowOff>
    </xdr:from>
    <xdr:ext cx="534377" cy="259045"/>
    <xdr:sp macro="" textlink="">
      <xdr:nvSpPr>
        <xdr:cNvPr id="610" name="公債費最大値テキスト"/>
        <xdr:cNvSpPr txBox="1"/>
      </xdr:nvSpPr>
      <xdr:spPr>
        <a:xfrm>
          <a:off x="16370300" y="12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57,847</a:t>
          </a:r>
          <a:endParaRPr kumimoji="1" lang="ja-JP" altLang="en-US" sz="1000" b="1">
            <a:latin typeface="ＭＳ Ｐゴシック"/>
          </a:endParaRPr>
        </a:p>
      </xdr:txBody>
    </xdr:sp>
    <xdr:clientData/>
  </xdr:oneCellAnchor>
  <xdr:twoCellAnchor>
    <xdr:from>
      <xdr:col>23</xdr:col>
      <xdr:colOff>428625</xdr:colOff>
      <xdr:row>71</xdr:row>
      <xdr:rowOff>66685</xdr:rowOff>
    </xdr:from>
    <xdr:to>
      <xdr:col>23</xdr:col>
      <xdr:colOff>606425</xdr:colOff>
      <xdr:row>71</xdr:row>
      <xdr:rowOff>66685</xdr:rowOff>
    </xdr:to>
    <xdr:cxnSp macro="">
      <xdr:nvCxnSpPr>
        <xdr:cNvPr id="611" name="直線コネクタ 610"/>
        <xdr:cNvCxnSpPr/>
      </xdr:nvCxnSpPr>
      <xdr:spPr>
        <a:xfrm>
          <a:off x="16230600" y="12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102209</xdr:rowOff>
    </xdr:from>
    <xdr:to>
      <xdr:col>23</xdr:col>
      <xdr:colOff>517525</xdr:colOff>
      <xdr:row>78</xdr:row>
      <xdr:rowOff>146650</xdr:rowOff>
    </xdr:to>
    <xdr:cxnSp macro="">
      <xdr:nvCxnSpPr>
        <xdr:cNvPr id="612" name="直線コネクタ 611"/>
        <xdr:cNvCxnSpPr/>
      </xdr:nvCxnSpPr>
      <xdr:spPr>
        <a:xfrm flipV="1">
          <a:off x="15481300" y="13475309"/>
          <a:ext cx="838200" cy="4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164447</xdr:rowOff>
    </xdr:from>
    <xdr:ext cx="534377" cy="259045"/>
    <xdr:sp macro="" textlink="">
      <xdr:nvSpPr>
        <xdr:cNvPr id="613" name="公債費平均値テキスト"/>
        <xdr:cNvSpPr txBox="1"/>
      </xdr:nvSpPr>
      <xdr:spPr>
        <a:xfrm>
          <a:off x="16370300" y="12680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43,848</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141570</xdr:rowOff>
    </xdr:from>
    <xdr:to>
      <xdr:col>23</xdr:col>
      <xdr:colOff>568325</xdr:colOff>
      <xdr:row>75</xdr:row>
      <xdr:rowOff>71720</xdr:rowOff>
    </xdr:to>
    <xdr:sp macro="" textlink="">
      <xdr:nvSpPr>
        <xdr:cNvPr id="614" name="フローチャート : 判断 613"/>
        <xdr:cNvSpPr/>
      </xdr:nvSpPr>
      <xdr:spPr>
        <a:xfrm>
          <a:off x="16268700" y="1282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146650</xdr:rowOff>
    </xdr:from>
    <xdr:to>
      <xdr:col>22</xdr:col>
      <xdr:colOff>365125</xdr:colOff>
      <xdr:row>79</xdr:row>
      <xdr:rowOff>254</xdr:rowOff>
    </xdr:to>
    <xdr:cxnSp macro="">
      <xdr:nvCxnSpPr>
        <xdr:cNvPr id="615" name="直線コネクタ 614"/>
        <xdr:cNvCxnSpPr/>
      </xdr:nvCxnSpPr>
      <xdr:spPr>
        <a:xfrm flipV="1">
          <a:off x="14592300" y="13519750"/>
          <a:ext cx="889000" cy="2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108559</xdr:rowOff>
    </xdr:from>
    <xdr:to>
      <xdr:col>22</xdr:col>
      <xdr:colOff>415925</xdr:colOff>
      <xdr:row>74</xdr:row>
      <xdr:rowOff>38709</xdr:rowOff>
    </xdr:to>
    <xdr:sp macro="" textlink="">
      <xdr:nvSpPr>
        <xdr:cNvPr id="616" name="フローチャート : 判断 615"/>
        <xdr:cNvSpPr/>
      </xdr:nvSpPr>
      <xdr:spPr>
        <a:xfrm>
          <a:off x="15430500" y="126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55236</xdr:rowOff>
    </xdr:from>
    <xdr:ext cx="534377" cy="259045"/>
    <xdr:sp macro="" textlink="">
      <xdr:nvSpPr>
        <xdr:cNvPr id="617" name="テキスト ボックス 616"/>
        <xdr:cNvSpPr txBox="1"/>
      </xdr:nvSpPr>
      <xdr:spPr>
        <a:xfrm>
          <a:off x="15214111" y="123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48,320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70388</xdr:rowOff>
    </xdr:from>
    <xdr:to>
      <xdr:col>21</xdr:col>
      <xdr:colOff>161925</xdr:colOff>
      <xdr:row>79</xdr:row>
      <xdr:rowOff>254</xdr:rowOff>
    </xdr:to>
    <xdr:cxnSp macro="">
      <xdr:nvCxnSpPr>
        <xdr:cNvPr id="618" name="直線コネクタ 617"/>
        <xdr:cNvCxnSpPr/>
      </xdr:nvCxnSpPr>
      <xdr:spPr>
        <a:xfrm>
          <a:off x="13703300" y="13443488"/>
          <a:ext cx="889000" cy="10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37419</xdr:rowOff>
    </xdr:from>
    <xdr:to>
      <xdr:col>21</xdr:col>
      <xdr:colOff>212725</xdr:colOff>
      <xdr:row>74</xdr:row>
      <xdr:rowOff>139019</xdr:rowOff>
    </xdr:to>
    <xdr:sp macro="" textlink="">
      <xdr:nvSpPr>
        <xdr:cNvPr id="619" name="フローチャート : 判断 618"/>
        <xdr:cNvSpPr/>
      </xdr:nvSpPr>
      <xdr:spPr>
        <a:xfrm>
          <a:off x="14541500" y="127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155546</xdr:rowOff>
    </xdr:from>
    <xdr:ext cx="534377" cy="259045"/>
    <xdr:sp macro="" textlink="">
      <xdr:nvSpPr>
        <xdr:cNvPr id="620" name="テキスト ボックス 619"/>
        <xdr:cNvSpPr txBox="1"/>
      </xdr:nvSpPr>
      <xdr:spPr>
        <a:xfrm>
          <a:off x="14325111" y="1249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36052</xdr:rowOff>
    </xdr:from>
    <xdr:to>
      <xdr:col>19</xdr:col>
      <xdr:colOff>644525</xdr:colOff>
      <xdr:row>78</xdr:row>
      <xdr:rowOff>70388</xdr:rowOff>
    </xdr:to>
    <xdr:cxnSp macro="">
      <xdr:nvCxnSpPr>
        <xdr:cNvPr id="621" name="直線コネクタ 620"/>
        <xdr:cNvCxnSpPr/>
      </xdr:nvCxnSpPr>
      <xdr:spPr>
        <a:xfrm>
          <a:off x="12814300" y="13409152"/>
          <a:ext cx="889000" cy="3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8158</xdr:rowOff>
    </xdr:from>
    <xdr:to>
      <xdr:col>20</xdr:col>
      <xdr:colOff>9525</xdr:colOff>
      <xdr:row>74</xdr:row>
      <xdr:rowOff>109758</xdr:rowOff>
    </xdr:to>
    <xdr:sp macro="" textlink="">
      <xdr:nvSpPr>
        <xdr:cNvPr id="622" name="フローチャート : 判断 621"/>
        <xdr:cNvSpPr/>
      </xdr:nvSpPr>
      <xdr:spPr>
        <a:xfrm>
          <a:off x="13652500" y="1269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126285</xdr:rowOff>
    </xdr:from>
    <xdr:ext cx="534377" cy="259045"/>
    <xdr:sp macro="" textlink="">
      <xdr:nvSpPr>
        <xdr:cNvPr id="623" name="テキスト ボックス 622"/>
        <xdr:cNvSpPr txBox="1"/>
      </xdr:nvSpPr>
      <xdr:spPr>
        <a:xfrm>
          <a:off x="13436111" y="1247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151674</xdr:rowOff>
    </xdr:from>
    <xdr:to>
      <xdr:col>18</xdr:col>
      <xdr:colOff>492125</xdr:colOff>
      <xdr:row>74</xdr:row>
      <xdr:rowOff>81824</xdr:rowOff>
    </xdr:to>
    <xdr:sp macro="" textlink="">
      <xdr:nvSpPr>
        <xdr:cNvPr id="624" name="フローチャート : 判断 623"/>
        <xdr:cNvSpPr/>
      </xdr:nvSpPr>
      <xdr:spPr>
        <a:xfrm>
          <a:off x="12763500" y="1266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98351</xdr:rowOff>
    </xdr:from>
    <xdr:ext cx="534377" cy="259045"/>
    <xdr:sp macro="" textlink="">
      <xdr:nvSpPr>
        <xdr:cNvPr id="625" name="テキスト ボックス 624"/>
        <xdr:cNvSpPr txBox="1"/>
      </xdr:nvSpPr>
      <xdr:spPr>
        <a:xfrm>
          <a:off x="12547111" y="1244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51409</xdr:rowOff>
    </xdr:from>
    <xdr:to>
      <xdr:col>23</xdr:col>
      <xdr:colOff>568325</xdr:colOff>
      <xdr:row>78</xdr:row>
      <xdr:rowOff>153009</xdr:rowOff>
    </xdr:to>
    <xdr:sp macro="" textlink="">
      <xdr:nvSpPr>
        <xdr:cNvPr id="631" name="円/楕円 630"/>
        <xdr:cNvSpPr/>
      </xdr:nvSpPr>
      <xdr:spPr>
        <a:xfrm>
          <a:off x="16268700" y="1342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29836</xdr:rowOff>
    </xdr:from>
    <xdr:ext cx="534377" cy="259045"/>
    <xdr:sp macro="" textlink="">
      <xdr:nvSpPr>
        <xdr:cNvPr id="632" name="公債費該当値テキスト"/>
        <xdr:cNvSpPr txBox="1"/>
      </xdr:nvSpPr>
      <xdr:spPr>
        <a:xfrm>
          <a:off x="16370300" y="134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30,820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95850</xdr:rowOff>
    </xdr:from>
    <xdr:to>
      <xdr:col>22</xdr:col>
      <xdr:colOff>415925</xdr:colOff>
      <xdr:row>79</xdr:row>
      <xdr:rowOff>26000</xdr:rowOff>
    </xdr:to>
    <xdr:sp macro="" textlink="">
      <xdr:nvSpPr>
        <xdr:cNvPr id="633" name="円/楕円 632"/>
        <xdr:cNvSpPr/>
      </xdr:nvSpPr>
      <xdr:spPr>
        <a:xfrm>
          <a:off x="15430500" y="1346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17127</xdr:rowOff>
    </xdr:from>
    <xdr:ext cx="534377" cy="259045"/>
    <xdr:sp macro="" textlink="">
      <xdr:nvSpPr>
        <xdr:cNvPr id="634" name="テキスト ボックス 633"/>
        <xdr:cNvSpPr txBox="1"/>
      </xdr:nvSpPr>
      <xdr:spPr>
        <a:xfrm>
          <a:off x="15214111" y="1356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29,848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120904</xdr:rowOff>
    </xdr:from>
    <xdr:to>
      <xdr:col>21</xdr:col>
      <xdr:colOff>212725</xdr:colOff>
      <xdr:row>79</xdr:row>
      <xdr:rowOff>51054</xdr:rowOff>
    </xdr:to>
    <xdr:sp macro="" textlink="">
      <xdr:nvSpPr>
        <xdr:cNvPr id="635" name="円/楕円 634"/>
        <xdr:cNvSpPr/>
      </xdr:nvSpPr>
      <xdr:spPr>
        <a:xfrm>
          <a:off x="14541500" y="1349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42181</xdr:rowOff>
    </xdr:from>
    <xdr:ext cx="534377" cy="259045"/>
    <xdr:sp macro="" textlink="">
      <xdr:nvSpPr>
        <xdr:cNvPr id="636" name="テキスト ボックス 635"/>
        <xdr:cNvSpPr txBox="1"/>
      </xdr:nvSpPr>
      <xdr:spPr>
        <a:xfrm>
          <a:off x="14325111" y="1358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29,300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19588</xdr:rowOff>
    </xdr:from>
    <xdr:to>
      <xdr:col>20</xdr:col>
      <xdr:colOff>9525</xdr:colOff>
      <xdr:row>78</xdr:row>
      <xdr:rowOff>121188</xdr:rowOff>
    </xdr:to>
    <xdr:sp macro="" textlink="">
      <xdr:nvSpPr>
        <xdr:cNvPr id="637" name="円/楕円 636"/>
        <xdr:cNvSpPr/>
      </xdr:nvSpPr>
      <xdr:spPr>
        <a:xfrm>
          <a:off x="13652500" y="1339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112315</xdr:rowOff>
    </xdr:from>
    <xdr:ext cx="534377" cy="259045"/>
    <xdr:sp macro="" textlink="">
      <xdr:nvSpPr>
        <xdr:cNvPr id="638" name="テキスト ボックス 637"/>
        <xdr:cNvSpPr txBox="1"/>
      </xdr:nvSpPr>
      <xdr:spPr>
        <a:xfrm>
          <a:off x="13436111" y="1348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31,516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156702</xdr:rowOff>
    </xdr:from>
    <xdr:to>
      <xdr:col>18</xdr:col>
      <xdr:colOff>492125</xdr:colOff>
      <xdr:row>78</xdr:row>
      <xdr:rowOff>86852</xdr:rowOff>
    </xdr:to>
    <xdr:sp macro="" textlink="">
      <xdr:nvSpPr>
        <xdr:cNvPr id="639" name="円/楕円 638"/>
        <xdr:cNvSpPr/>
      </xdr:nvSpPr>
      <xdr:spPr>
        <a:xfrm>
          <a:off x="12763500" y="1335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77979</xdr:rowOff>
    </xdr:from>
    <xdr:ext cx="534377" cy="259045"/>
    <xdr:sp macro="" textlink="">
      <xdr:nvSpPr>
        <xdr:cNvPr id="640" name="テキスト ボックス 639"/>
        <xdr:cNvSpPr txBox="1"/>
      </xdr:nvSpPr>
      <xdr:spPr>
        <a:xfrm>
          <a:off x="12547111" y="1345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32,267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1" name="直線コネクタ 65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2" name="テキスト ボックス 65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3" name="直線コネクタ 65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54" name="テキスト ボックス 65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5" name="直線コネクタ 65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56" name="テキスト ボックス 65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7" name="直線コネクタ 65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58" name="テキスト ボックス 65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9" name="直線コネクタ 65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0" name="テキスト ボックス 65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1" name="直線コネクタ 66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62" name="テキスト ボックス 661"/>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4" name="テキスト ボックス 66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39802</xdr:rowOff>
    </xdr:from>
    <xdr:to>
      <xdr:col>23</xdr:col>
      <xdr:colOff>516889</xdr:colOff>
      <xdr:row>99</xdr:row>
      <xdr:rowOff>98290</xdr:rowOff>
    </xdr:to>
    <xdr:cxnSp macro="">
      <xdr:nvCxnSpPr>
        <xdr:cNvPr id="666" name="直線コネクタ 665"/>
        <xdr:cNvCxnSpPr/>
      </xdr:nvCxnSpPr>
      <xdr:spPr>
        <a:xfrm flipV="1">
          <a:off x="16317595" y="15641752"/>
          <a:ext cx="1269" cy="1430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102117</xdr:rowOff>
    </xdr:from>
    <xdr:ext cx="313932" cy="259045"/>
    <xdr:sp macro="" textlink="">
      <xdr:nvSpPr>
        <xdr:cNvPr id="667" name="積立金最小値テキスト"/>
        <xdr:cNvSpPr txBox="1"/>
      </xdr:nvSpPr>
      <xdr:spPr>
        <a:xfrm>
          <a:off x="16370300" y="17075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23</xdr:col>
      <xdr:colOff>428625</xdr:colOff>
      <xdr:row>99</xdr:row>
      <xdr:rowOff>98290</xdr:rowOff>
    </xdr:from>
    <xdr:to>
      <xdr:col>23</xdr:col>
      <xdr:colOff>606425</xdr:colOff>
      <xdr:row>99</xdr:row>
      <xdr:rowOff>98290</xdr:rowOff>
    </xdr:to>
    <xdr:cxnSp macro="">
      <xdr:nvCxnSpPr>
        <xdr:cNvPr id="668" name="直線コネクタ 667"/>
        <xdr:cNvCxnSpPr/>
      </xdr:nvCxnSpPr>
      <xdr:spPr>
        <a:xfrm>
          <a:off x="16230600" y="1707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157929</xdr:rowOff>
    </xdr:from>
    <xdr:ext cx="534377" cy="259045"/>
    <xdr:sp macro="" textlink="">
      <xdr:nvSpPr>
        <xdr:cNvPr id="669" name="積立金最大値テキスト"/>
        <xdr:cNvSpPr txBox="1"/>
      </xdr:nvSpPr>
      <xdr:spPr>
        <a:xfrm>
          <a:off x="16370300" y="1541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43,809</a:t>
          </a:r>
          <a:endParaRPr kumimoji="1" lang="ja-JP" altLang="en-US" sz="1000" b="1">
            <a:latin typeface="ＭＳ Ｐゴシック"/>
          </a:endParaRPr>
        </a:p>
      </xdr:txBody>
    </xdr:sp>
    <xdr:clientData/>
  </xdr:oneCellAnchor>
  <xdr:twoCellAnchor>
    <xdr:from>
      <xdr:col>23</xdr:col>
      <xdr:colOff>428625</xdr:colOff>
      <xdr:row>91</xdr:row>
      <xdr:rowOff>39802</xdr:rowOff>
    </xdr:from>
    <xdr:to>
      <xdr:col>23</xdr:col>
      <xdr:colOff>606425</xdr:colOff>
      <xdr:row>91</xdr:row>
      <xdr:rowOff>39802</xdr:rowOff>
    </xdr:to>
    <xdr:cxnSp macro="">
      <xdr:nvCxnSpPr>
        <xdr:cNvPr id="670" name="直線コネクタ 669"/>
        <xdr:cNvCxnSpPr/>
      </xdr:nvCxnSpPr>
      <xdr:spPr>
        <a:xfrm>
          <a:off x="16230600" y="156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39802</xdr:rowOff>
    </xdr:from>
    <xdr:to>
      <xdr:col>23</xdr:col>
      <xdr:colOff>517525</xdr:colOff>
      <xdr:row>97</xdr:row>
      <xdr:rowOff>73504</xdr:rowOff>
    </xdr:to>
    <xdr:cxnSp macro="">
      <xdr:nvCxnSpPr>
        <xdr:cNvPr id="671" name="直線コネクタ 670"/>
        <xdr:cNvCxnSpPr/>
      </xdr:nvCxnSpPr>
      <xdr:spPr>
        <a:xfrm flipV="1">
          <a:off x="15481300" y="15641752"/>
          <a:ext cx="838200" cy="106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161543</xdr:rowOff>
    </xdr:from>
    <xdr:ext cx="534377" cy="259045"/>
    <xdr:sp macro="" textlink="">
      <xdr:nvSpPr>
        <xdr:cNvPr id="672" name="積立金平均値テキスト"/>
        <xdr:cNvSpPr txBox="1"/>
      </xdr:nvSpPr>
      <xdr:spPr>
        <a:xfrm>
          <a:off x="16370300" y="16449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11666</xdr:rowOff>
    </xdr:from>
    <xdr:to>
      <xdr:col>23</xdr:col>
      <xdr:colOff>568325</xdr:colOff>
      <xdr:row>96</xdr:row>
      <xdr:rowOff>113266</xdr:rowOff>
    </xdr:to>
    <xdr:sp macro="" textlink="">
      <xdr:nvSpPr>
        <xdr:cNvPr id="673" name="フローチャート : 判断 672"/>
        <xdr:cNvSpPr/>
      </xdr:nvSpPr>
      <xdr:spPr>
        <a:xfrm>
          <a:off x="16268700" y="1647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73504</xdr:rowOff>
    </xdr:from>
    <xdr:to>
      <xdr:col>22</xdr:col>
      <xdr:colOff>365125</xdr:colOff>
      <xdr:row>98</xdr:row>
      <xdr:rowOff>72296</xdr:rowOff>
    </xdr:to>
    <xdr:cxnSp macro="">
      <xdr:nvCxnSpPr>
        <xdr:cNvPr id="674" name="直線コネクタ 673"/>
        <xdr:cNvCxnSpPr/>
      </xdr:nvCxnSpPr>
      <xdr:spPr>
        <a:xfrm flipV="1">
          <a:off x="14592300" y="16704154"/>
          <a:ext cx="889000" cy="17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117247</xdr:rowOff>
    </xdr:from>
    <xdr:to>
      <xdr:col>22</xdr:col>
      <xdr:colOff>415925</xdr:colOff>
      <xdr:row>96</xdr:row>
      <xdr:rowOff>47397</xdr:rowOff>
    </xdr:to>
    <xdr:sp macro="" textlink="">
      <xdr:nvSpPr>
        <xdr:cNvPr id="675" name="フローチャート : 判断 674"/>
        <xdr:cNvSpPr/>
      </xdr:nvSpPr>
      <xdr:spPr>
        <a:xfrm>
          <a:off x="15430500" y="16404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63924</xdr:rowOff>
    </xdr:from>
    <xdr:ext cx="534377" cy="259045"/>
    <xdr:sp macro="" textlink="">
      <xdr:nvSpPr>
        <xdr:cNvPr id="676" name="テキスト ボックス 675"/>
        <xdr:cNvSpPr txBox="1"/>
      </xdr:nvSpPr>
      <xdr:spPr>
        <a:xfrm>
          <a:off x="15214111" y="1618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18,882</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113802</xdr:rowOff>
    </xdr:from>
    <xdr:to>
      <xdr:col>21</xdr:col>
      <xdr:colOff>161925</xdr:colOff>
      <xdr:row>98</xdr:row>
      <xdr:rowOff>72296</xdr:rowOff>
    </xdr:to>
    <xdr:cxnSp macro="">
      <xdr:nvCxnSpPr>
        <xdr:cNvPr id="677" name="直線コネクタ 676"/>
        <xdr:cNvCxnSpPr/>
      </xdr:nvCxnSpPr>
      <xdr:spPr>
        <a:xfrm>
          <a:off x="13703300" y="16744452"/>
          <a:ext cx="889000" cy="12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133738</xdr:rowOff>
    </xdr:from>
    <xdr:to>
      <xdr:col>21</xdr:col>
      <xdr:colOff>212725</xdr:colOff>
      <xdr:row>96</xdr:row>
      <xdr:rowOff>63888</xdr:rowOff>
    </xdr:to>
    <xdr:sp macro="" textlink="">
      <xdr:nvSpPr>
        <xdr:cNvPr id="678" name="フローチャート : 判断 677"/>
        <xdr:cNvSpPr/>
      </xdr:nvSpPr>
      <xdr:spPr>
        <a:xfrm>
          <a:off x="14541500" y="164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80415</xdr:rowOff>
    </xdr:from>
    <xdr:ext cx="534377" cy="259045"/>
    <xdr:sp macro="" textlink="">
      <xdr:nvSpPr>
        <xdr:cNvPr id="679" name="テキスト ボックス 678"/>
        <xdr:cNvSpPr txBox="1"/>
      </xdr:nvSpPr>
      <xdr:spPr>
        <a:xfrm>
          <a:off x="14325111" y="1619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128989</xdr:rowOff>
    </xdr:from>
    <xdr:to>
      <xdr:col>19</xdr:col>
      <xdr:colOff>644525</xdr:colOff>
      <xdr:row>97</xdr:row>
      <xdr:rowOff>113802</xdr:rowOff>
    </xdr:to>
    <xdr:cxnSp macro="">
      <xdr:nvCxnSpPr>
        <xdr:cNvPr id="680" name="直線コネクタ 679"/>
        <xdr:cNvCxnSpPr/>
      </xdr:nvCxnSpPr>
      <xdr:spPr>
        <a:xfrm>
          <a:off x="12814300" y="16416739"/>
          <a:ext cx="889000" cy="32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169628</xdr:rowOff>
    </xdr:from>
    <xdr:to>
      <xdr:col>20</xdr:col>
      <xdr:colOff>9525</xdr:colOff>
      <xdr:row>96</xdr:row>
      <xdr:rowOff>99778</xdr:rowOff>
    </xdr:to>
    <xdr:sp macro="" textlink="">
      <xdr:nvSpPr>
        <xdr:cNvPr id="681" name="フローチャート : 判断 680"/>
        <xdr:cNvSpPr/>
      </xdr:nvSpPr>
      <xdr:spPr>
        <a:xfrm>
          <a:off x="13652500" y="164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116305</xdr:rowOff>
    </xdr:from>
    <xdr:ext cx="534377" cy="259045"/>
    <xdr:sp macro="" textlink="">
      <xdr:nvSpPr>
        <xdr:cNvPr id="682" name="テキスト ボックス 681"/>
        <xdr:cNvSpPr txBox="1"/>
      </xdr:nvSpPr>
      <xdr:spPr>
        <a:xfrm>
          <a:off x="13436111" y="1623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22279</xdr:rowOff>
    </xdr:from>
    <xdr:to>
      <xdr:col>18</xdr:col>
      <xdr:colOff>492125</xdr:colOff>
      <xdr:row>96</xdr:row>
      <xdr:rowOff>123879</xdr:rowOff>
    </xdr:to>
    <xdr:sp macro="" textlink="">
      <xdr:nvSpPr>
        <xdr:cNvPr id="683" name="フローチャート : 判断 682"/>
        <xdr:cNvSpPr/>
      </xdr:nvSpPr>
      <xdr:spPr>
        <a:xfrm>
          <a:off x="12763500" y="164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115006</xdr:rowOff>
    </xdr:from>
    <xdr:ext cx="534377" cy="259045"/>
    <xdr:sp macro="" textlink="">
      <xdr:nvSpPr>
        <xdr:cNvPr id="684" name="テキスト ボックス 683"/>
        <xdr:cNvSpPr txBox="1"/>
      </xdr:nvSpPr>
      <xdr:spPr>
        <a:xfrm>
          <a:off x="12547111" y="1657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90</xdr:row>
      <xdr:rowOff>160452</xdr:rowOff>
    </xdr:from>
    <xdr:to>
      <xdr:col>23</xdr:col>
      <xdr:colOff>568325</xdr:colOff>
      <xdr:row>91</xdr:row>
      <xdr:rowOff>90602</xdr:rowOff>
    </xdr:to>
    <xdr:sp macro="" textlink="">
      <xdr:nvSpPr>
        <xdr:cNvPr id="690" name="円/楕円 689"/>
        <xdr:cNvSpPr/>
      </xdr:nvSpPr>
      <xdr:spPr>
        <a:xfrm>
          <a:off x="16268700" y="1559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113479</xdr:rowOff>
    </xdr:from>
    <xdr:ext cx="534377" cy="259045"/>
    <xdr:sp macro="" textlink="">
      <xdr:nvSpPr>
        <xdr:cNvPr id="691" name="積立金該当値テキスト"/>
        <xdr:cNvSpPr txBox="1"/>
      </xdr:nvSpPr>
      <xdr:spPr>
        <a:xfrm>
          <a:off x="16370300" y="1554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43,809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22704</xdr:rowOff>
    </xdr:from>
    <xdr:to>
      <xdr:col>22</xdr:col>
      <xdr:colOff>415925</xdr:colOff>
      <xdr:row>97</xdr:row>
      <xdr:rowOff>124304</xdr:rowOff>
    </xdr:to>
    <xdr:sp macro="" textlink="">
      <xdr:nvSpPr>
        <xdr:cNvPr id="692" name="円/楕円 691"/>
        <xdr:cNvSpPr/>
      </xdr:nvSpPr>
      <xdr:spPr>
        <a:xfrm>
          <a:off x="15430500" y="1665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115431</xdr:rowOff>
    </xdr:from>
    <xdr:ext cx="534377" cy="259045"/>
    <xdr:sp macro="" textlink="">
      <xdr:nvSpPr>
        <xdr:cNvPr id="693" name="テキスト ボックス 692"/>
        <xdr:cNvSpPr txBox="1"/>
      </xdr:nvSpPr>
      <xdr:spPr>
        <a:xfrm>
          <a:off x="15214111" y="1674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21496</xdr:rowOff>
    </xdr:from>
    <xdr:to>
      <xdr:col>21</xdr:col>
      <xdr:colOff>212725</xdr:colOff>
      <xdr:row>98</xdr:row>
      <xdr:rowOff>123096</xdr:rowOff>
    </xdr:to>
    <xdr:sp macro="" textlink="">
      <xdr:nvSpPr>
        <xdr:cNvPr id="694" name="円/楕円 693"/>
        <xdr:cNvSpPr/>
      </xdr:nvSpPr>
      <xdr:spPr>
        <a:xfrm>
          <a:off x="14541500" y="1682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114223</xdr:rowOff>
    </xdr:from>
    <xdr:ext cx="469744" cy="259045"/>
    <xdr:sp macro="" textlink="">
      <xdr:nvSpPr>
        <xdr:cNvPr id="695" name="テキスト ボックス 694"/>
        <xdr:cNvSpPr txBox="1"/>
      </xdr:nvSpPr>
      <xdr:spPr>
        <a:xfrm>
          <a:off x="14357427" y="1691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63002</xdr:rowOff>
    </xdr:from>
    <xdr:to>
      <xdr:col>20</xdr:col>
      <xdr:colOff>9525</xdr:colOff>
      <xdr:row>97</xdr:row>
      <xdr:rowOff>164602</xdr:rowOff>
    </xdr:to>
    <xdr:sp macro="" textlink="">
      <xdr:nvSpPr>
        <xdr:cNvPr id="696" name="円/楕円 695"/>
        <xdr:cNvSpPr/>
      </xdr:nvSpPr>
      <xdr:spPr>
        <a:xfrm>
          <a:off x="13652500" y="1669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155729</xdr:rowOff>
    </xdr:from>
    <xdr:ext cx="534377" cy="259045"/>
    <xdr:sp macro="" textlink="">
      <xdr:nvSpPr>
        <xdr:cNvPr id="697" name="テキスト ボックス 696"/>
        <xdr:cNvSpPr txBox="1"/>
      </xdr:nvSpPr>
      <xdr:spPr>
        <a:xfrm>
          <a:off x="13436111" y="1678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10,043</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78189</xdr:rowOff>
    </xdr:from>
    <xdr:to>
      <xdr:col>18</xdr:col>
      <xdr:colOff>492125</xdr:colOff>
      <xdr:row>96</xdr:row>
      <xdr:rowOff>8339</xdr:rowOff>
    </xdr:to>
    <xdr:sp macro="" textlink="">
      <xdr:nvSpPr>
        <xdr:cNvPr id="698" name="円/楕円 697"/>
        <xdr:cNvSpPr/>
      </xdr:nvSpPr>
      <xdr:spPr>
        <a:xfrm>
          <a:off x="12763500" y="1636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24866</xdr:rowOff>
    </xdr:from>
    <xdr:ext cx="534377" cy="259045"/>
    <xdr:sp macro="" textlink="">
      <xdr:nvSpPr>
        <xdr:cNvPr id="699" name="テキスト ボックス 698"/>
        <xdr:cNvSpPr txBox="1"/>
      </xdr:nvSpPr>
      <xdr:spPr>
        <a:xfrm>
          <a:off x="12547111" y="1614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20,078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3" name="テキスト ボックス 71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5" name="テキスト ボックス 71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7" name="テキスト ボックス 71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9" name="テキスト ボックス 71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126746</xdr:rowOff>
    </xdr:from>
    <xdr:to>
      <xdr:col>32</xdr:col>
      <xdr:colOff>186689</xdr:colOff>
      <xdr:row>39</xdr:row>
      <xdr:rowOff>44450</xdr:rowOff>
    </xdr:to>
    <xdr:cxnSp macro="">
      <xdr:nvCxnSpPr>
        <xdr:cNvPr id="723" name="直線コネクタ 722"/>
        <xdr:cNvCxnSpPr/>
      </xdr:nvCxnSpPr>
      <xdr:spPr>
        <a:xfrm flipV="1">
          <a:off x="22159595" y="5270246"/>
          <a:ext cx="1269"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73423</xdr:rowOff>
    </xdr:from>
    <xdr:ext cx="534377" cy="259045"/>
    <xdr:sp macro="" textlink="">
      <xdr:nvSpPr>
        <xdr:cNvPr id="726" name="投資及び出資金最大値テキスト"/>
        <xdr:cNvSpPr txBox="1"/>
      </xdr:nvSpPr>
      <xdr:spPr>
        <a:xfrm>
          <a:off x="22212300" y="504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11,502</a:t>
          </a:r>
          <a:endParaRPr kumimoji="1" lang="ja-JP" altLang="en-US" sz="1000" b="1">
            <a:latin typeface="ＭＳ Ｐゴシック"/>
          </a:endParaRPr>
        </a:p>
      </xdr:txBody>
    </xdr:sp>
    <xdr:clientData/>
  </xdr:oneCellAnchor>
  <xdr:twoCellAnchor>
    <xdr:from>
      <xdr:col>32</xdr:col>
      <xdr:colOff>98425</xdr:colOff>
      <xdr:row>30</xdr:row>
      <xdr:rowOff>126746</xdr:rowOff>
    </xdr:from>
    <xdr:to>
      <xdr:col>32</xdr:col>
      <xdr:colOff>276225</xdr:colOff>
      <xdr:row>30</xdr:row>
      <xdr:rowOff>126746</xdr:rowOff>
    </xdr:to>
    <xdr:cxnSp macro="">
      <xdr:nvCxnSpPr>
        <xdr:cNvPr id="727" name="直線コネクタ 726"/>
        <xdr:cNvCxnSpPr/>
      </xdr:nvCxnSpPr>
      <xdr:spPr>
        <a:xfrm>
          <a:off x="22072600" y="527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149860</xdr:rowOff>
    </xdr:from>
    <xdr:to>
      <xdr:col>32</xdr:col>
      <xdr:colOff>187325</xdr:colOff>
      <xdr:row>38</xdr:row>
      <xdr:rowOff>155575</xdr:rowOff>
    </xdr:to>
    <xdr:cxnSp macro="">
      <xdr:nvCxnSpPr>
        <xdr:cNvPr id="728" name="直線コネクタ 727"/>
        <xdr:cNvCxnSpPr/>
      </xdr:nvCxnSpPr>
      <xdr:spPr>
        <a:xfrm>
          <a:off x="21323300" y="666496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4589</xdr:rowOff>
    </xdr:from>
    <xdr:ext cx="469744" cy="259045"/>
    <xdr:sp macro="" textlink="">
      <xdr:nvSpPr>
        <xdr:cNvPr id="729" name="投資及び出資金平均値テキスト"/>
        <xdr:cNvSpPr txBox="1"/>
      </xdr:nvSpPr>
      <xdr:spPr>
        <a:xfrm>
          <a:off x="22212300" y="6176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2,794</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153162</xdr:rowOff>
    </xdr:from>
    <xdr:to>
      <xdr:col>32</xdr:col>
      <xdr:colOff>238125</xdr:colOff>
      <xdr:row>37</xdr:row>
      <xdr:rowOff>83312</xdr:rowOff>
    </xdr:to>
    <xdr:sp macro="" textlink="">
      <xdr:nvSpPr>
        <xdr:cNvPr id="730" name="フローチャート : 判断 729"/>
        <xdr:cNvSpPr/>
      </xdr:nvSpPr>
      <xdr:spPr>
        <a:xfrm>
          <a:off x="22110700" y="632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147320</xdr:rowOff>
    </xdr:from>
    <xdr:to>
      <xdr:col>31</xdr:col>
      <xdr:colOff>34925</xdr:colOff>
      <xdr:row>38</xdr:row>
      <xdr:rowOff>149860</xdr:rowOff>
    </xdr:to>
    <xdr:cxnSp macro="">
      <xdr:nvCxnSpPr>
        <xdr:cNvPr id="731" name="直線コネクタ 730"/>
        <xdr:cNvCxnSpPr/>
      </xdr:nvCxnSpPr>
      <xdr:spPr>
        <a:xfrm>
          <a:off x="20434300" y="666242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51562</xdr:rowOff>
    </xdr:from>
    <xdr:to>
      <xdr:col>31</xdr:col>
      <xdr:colOff>85725</xdr:colOff>
      <xdr:row>37</xdr:row>
      <xdr:rowOff>153162</xdr:rowOff>
    </xdr:to>
    <xdr:sp macro="" textlink="">
      <xdr:nvSpPr>
        <xdr:cNvPr id="732" name="フローチャート : 判断 731"/>
        <xdr:cNvSpPr/>
      </xdr:nvSpPr>
      <xdr:spPr>
        <a:xfrm>
          <a:off x="21272500" y="63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169689</xdr:rowOff>
    </xdr:from>
    <xdr:ext cx="469744" cy="259045"/>
    <xdr:sp macro="" textlink="">
      <xdr:nvSpPr>
        <xdr:cNvPr id="733" name="テキスト ボックス 732"/>
        <xdr:cNvSpPr txBox="1"/>
      </xdr:nvSpPr>
      <xdr:spPr>
        <a:xfrm>
          <a:off x="21088427" y="617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146177</xdr:rowOff>
    </xdr:from>
    <xdr:to>
      <xdr:col>29</xdr:col>
      <xdr:colOff>517525</xdr:colOff>
      <xdr:row>38</xdr:row>
      <xdr:rowOff>147320</xdr:rowOff>
    </xdr:to>
    <xdr:cxnSp macro="">
      <xdr:nvCxnSpPr>
        <xdr:cNvPr id="734" name="直線コネクタ 733"/>
        <xdr:cNvCxnSpPr/>
      </xdr:nvCxnSpPr>
      <xdr:spPr>
        <a:xfrm>
          <a:off x="19545300" y="666127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128778</xdr:rowOff>
    </xdr:from>
    <xdr:to>
      <xdr:col>29</xdr:col>
      <xdr:colOff>568325</xdr:colOff>
      <xdr:row>38</xdr:row>
      <xdr:rowOff>58928</xdr:rowOff>
    </xdr:to>
    <xdr:sp macro="" textlink="">
      <xdr:nvSpPr>
        <xdr:cNvPr id="735" name="フローチャート : 判断 734"/>
        <xdr:cNvSpPr/>
      </xdr:nvSpPr>
      <xdr:spPr>
        <a:xfrm>
          <a:off x="20383500" y="647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75455</xdr:rowOff>
    </xdr:from>
    <xdr:ext cx="469744" cy="259045"/>
    <xdr:sp macro="" textlink="">
      <xdr:nvSpPr>
        <xdr:cNvPr id="736" name="テキスト ボックス 735"/>
        <xdr:cNvSpPr txBox="1"/>
      </xdr:nvSpPr>
      <xdr:spPr>
        <a:xfrm>
          <a:off x="20199427" y="624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146177</xdr:rowOff>
    </xdr:from>
    <xdr:to>
      <xdr:col>28</xdr:col>
      <xdr:colOff>314325</xdr:colOff>
      <xdr:row>38</xdr:row>
      <xdr:rowOff>166497</xdr:rowOff>
    </xdr:to>
    <xdr:cxnSp macro="">
      <xdr:nvCxnSpPr>
        <xdr:cNvPr id="737" name="直線コネクタ 736"/>
        <xdr:cNvCxnSpPr/>
      </xdr:nvCxnSpPr>
      <xdr:spPr>
        <a:xfrm flipV="1">
          <a:off x="18656300" y="6661277"/>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158242</xdr:rowOff>
    </xdr:from>
    <xdr:to>
      <xdr:col>28</xdr:col>
      <xdr:colOff>365125</xdr:colOff>
      <xdr:row>38</xdr:row>
      <xdr:rowOff>88392</xdr:rowOff>
    </xdr:to>
    <xdr:sp macro="" textlink="">
      <xdr:nvSpPr>
        <xdr:cNvPr id="738" name="フローチャート : 判断 737"/>
        <xdr:cNvSpPr/>
      </xdr:nvSpPr>
      <xdr:spPr>
        <a:xfrm>
          <a:off x="19494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104919</xdr:rowOff>
    </xdr:from>
    <xdr:ext cx="469744" cy="259045"/>
    <xdr:sp macro="" textlink="">
      <xdr:nvSpPr>
        <xdr:cNvPr id="739" name="テキスト ボックス 738"/>
        <xdr:cNvSpPr txBox="1"/>
      </xdr:nvSpPr>
      <xdr:spPr>
        <a:xfrm>
          <a:off x="19310427" y="627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143891</xdr:rowOff>
    </xdr:from>
    <xdr:to>
      <xdr:col>27</xdr:col>
      <xdr:colOff>161925</xdr:colOff>
      <xdr:row>38</xdr:row>
      <xdr:rowOff>74040</xdr:rowOff>
    </xdr:to>
    <xdr:sp macro="" textlink="">
      <xdr:nvSpPr>
        <xdr:cNvPr id="740" name="フローチャート : 判断 739"/>
        <xdr:cNvSpPr/>
      </xdr:nvSpPr>
      <xdr:spPr>
        <a:xfrm>
          <a:off x="18605500" y="64875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90568</xdr:rowOff>
    </xdr:from>
    <xdr:ext cx="469744" cy="259045"/>
    <xdr:sp macro="" textlink="">
      <xdr:nvSpPr>
        <xdr:cNvPr id="741" name="テキスト ボックス 740"/>
        <xdr:cNvSpPr txBox="1"/>
      </xdr:nvSpPr>
      <xdr:spPr>
        <a:xfrm>
          <a:off x="18421427" y="626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104775</xdr:rowOff>
    </xdr:from>
    <xdr:to>
      <xdr:col>32</xdr:col>
      <xdr:colOff>238125</xdr:colOff>
      <xdr:row>39</xdr:row>
      <xdr:rowOff>34925</xdr:rowOff>
    </xdr:to>
    <xdr:sp macro="" textlink="">
      <xdr:nvSpPr>
        <xdr:cNvPr id="747" name="円/楕円 746"/>
        <xdr:cNvSpPr/>
      </xdr:nvSpPr>
      <xdr:spPr>
        <a:xfrm>
          <a:off x="22110700" y="6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19702</xdr:rowOff>
    </xdr:from>
    <xdr:ext cx="378565" cy="259045"/>
    <xdr:sp macro="" textlink="">
      <xdr:nvSpPr>
        <xdr:cNvPr id="748" name="投資及び出資金該当値テキスト"/>
        <xdr:cNvSpPr txBox="1"/>
      </xdr:nvSpPr>
      <xdr:spPr>
        <a:xfrm>
          <a:off x="22212300" y="6534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99060</xdr:rowOff>
    </xdr:from>
    <xdr:to>
      <xdr:col>31</xdr:col>
      <xdr:colOff>85725</xdr:colOff>
      <xdr:row>39</xdr:row>
      <xdr:rowOff>29210</xdr:rowOff>
    </xdr:to>
    <xdr:sp macro="" textlink="">
      <xdr:nvSpPr>
        <xdr:cNvPr id="749" name="円/楕円 748"/>
        <xdr:cNvSpPr/>
      </xdr:nvSpPr>
      <xdr:spPr>
        <a:xfrm>
          <a:off x="212725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20337</xdr:rowOff>
    </xdr:from>
    <xdr:ext cx="378565" cy="259045"/>
    <xdr:sp macro="" textlink="">
      <xdr:nvSpPr>
        <xdr:cNvPr id="750" name="テキスト ボックス 749"/>
        <xdr:cNvSpPr txBox="1"/>
      </xdr:nvSpPr>
      <xdr:spPr>
        <a:xfrm>
          <a:off x="21134017" y="6706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96520</xdr:rowOff>
    </xdr:from>
    <xdr:to>
      <xdr:col>29</xdr:col>
      <xdr:colOff>568325</xdr:colOff>
      <xdr:row>39</xdr:row>
      <xdr:rowOff>26670</xdr:rowOff>
    </xdr:to>
    <xdr:sp macro="" textlink="">
      <xdr:nvSpPr>
        <xdr:cNvPr id="751" name="円/楕円 750"/>
        <xdr:cNvSpPr/>
      </xdr:nvSpPr>
      <xdr:spPr>
        <a:xfrm>
          <a:off x="20383500" y="66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17797</xdr:rowOff>
    </xdr:from>
    <xdr:ext cx="378565" cy="259045"/>
    <xdr:sp macro="" textlink="">
      <xdr:nvSpPr>
        <xdr:cNvPr id="752" name="テキスト ボックス 751"/>
        <xdr:cNvSpPr txBox="1"/>
      </xdr:nvSpPr>
      <xdr:spPr>
        <a:xfrm>
          <a:off x="20245017" y="6704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95377</xdr:rowOff>
    </xdr:from>
    <xdr:to>
      <xdr:col>28</xdr:col>
      <xdr:colOff>365125</xdr:colOff>
      <xdr:row>39</xdr:row>
      <xdr:rowOff>25527</xdr:rowOff>
    </xdr:to>
    <xdr:sp macro="" textlink="">
      <xdr:nvSpPr>
        <xdr:cNvPr id="753" name="円/楕円 752"/>
        <xdr:cNvSpPr/>
      </xdr:nvSpPr>
      <xdr:spPr>
        <a:xfrm>
          <a:off x="19494500" y="661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16654</xdr:rowOff>
    </xdr:from>
    <xdr:ext cx="378565" cy="259045"/>
    <xdr:sp macro="" textlink="">
      <xdr:nvSpPr>
        <xdr:cNvPr id="754" name="テキスト ボックス 753"/>
        <xdr:cNvSpPr txBox="1"/>
      </xdr:nvSpPr>
      <xdr:spPr>
        <a:xfrm>
          <a:off x="19356017" y="670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115697</xdr:rowOff>
    </xdr:from>
    <xdr:to>
      <xdr:col>27</xdr:col>
      <xdr:colOff>161925</xdr:colOff>
      <xdr:row>39</xdr:row>
      <xdr:rowOff>45847</xdr:rowOff>
    </xdr:to>
    <xdr:sp macro="" textlink="">
      <xdr:nvSpPr>
        <xdr:cNvPr id="755" name="円/楕円 754"/>
        <xdr:cNvSpPr/>
      </xdr:nvSpPr>
      <xdr:spPr>
        <a:xfrm>
          <a:off x="18605500" y="663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36974</xdr:rowOff>
    </xdr:from>
    <xdr:ext cx="378565" cy="259045"/>
    <xdr:sp macro="" textlink="">
      <xdr:nvSpPr>
        <xdr:cNvPr id="756" name="テキスト ボックス 755"/>
        <xdr:cNvSpPr txBox="1"/>
      </xdr:nvSpPr>
      <xdr:spPr>
        <a:xfrm>
          <a:off x="18467017" y="6723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8560</xdr:rowOff>
    </xdr:from>
    <xdr:to>
      <xdr:col>32</xdr:col>
      <xdr:colOff>186689</xdr:colOff>
      <xdr:row>59</xdr:row>
      <xdr:rowOff>40907</xdr:rowOff>
    </xdr:to>
    <xdr:cxnSp macro="">
      <xdr:nvCxnSpPr>
        <xdr:cNvPr id="780" name="直線コネクタ 779"/>
        <xdr:cNvCxnSpPr/>
      </xdr:nvCxnSpPr>
      <xdr:spPr>
        <a:xfrm flipV="1">
          <a:off x="22159595" y="8923960"/>
          <a:ext cx="1269" cy="1232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44734</xdr:rowOff>
    </xdr:from>
    <xdr:ext cx="313932" cy="259045"/>
    <xdr:sp macro="" textlink="">
      <xdr:nvSpPr>
        <xdr:cNvPr id="781" name="貸付金最小値テキスト"/>
        <xdr:cNvSpPr txBox="1"/>
      </xdr:nvSpPr>
      <xdr:spPr>
        <a:xfrm>
          <a:off x="22212300" y="10160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32</xdr:col>
      <xdr:colOff>98425</xdr:colOff>
      <xdr:row>59</xdr:row>
      <xdr:rowOff>40907</xdr:rowOff>
    </xdr:from>
    <xdr:to>
      <xdr:col>32</xdr:col>
      <xdr:colOff>276225</xdr:colOff>
      <xdr:row>59</xdr:row>
      <xdr:rowOff>40907</xdr:rowOff>
    </xdr:to>
    <xdr:cxnSp macro="">
      <xdr:nvCxnSpPr>
        <xdr:cNvPr id="782" name="直線コネクタ 781"/>
        <xdr:cNvCxnSpPr/>
      </xdr:nvCxnSpPr>
      <xdr:spPr>
        <a:xfrm>
          <a:off x="22072600" y="1015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126687</xdr:rowOff>
    </xdr:from>
    <xdr:ext cx="534377" cy="259045"/>
    <xdr:sp macro="" textlink="">
      <xdr:nvSpPr>
        <xdr:cNvPr id="783" name="貸付金最大値テキスト"/>
        <xdr:cNvSpPr txBox="1"/>
      </xdr:nvSpPr>
      <xdr:spPr>
        <a:xfrm>
          <a:off x="22212300" y="86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32,442</a:t>
          </a:r>
          <a:endParaRPr kumimoji="1" lang="ja-JP" altLang="en-US" sz="1000" b="1">
            <a:latin typeface="ＭＳ Ｐゴシック"/>
          </a:endParaRPr>
        </a:p>
      </xdr:txBody>
    </xdr:sp>
    <xdr:clientData/>
  </xdr:oneCellAnchor>
  <xdr:twoCellAnchor>
    <xdr:from>
      <xdr:col>32</xdr:col>
      <xdr:colOff>98425</xdr:colOff>
      <xdr:row>52</xdr:row>
      <xdr:rowOff>8560</xdr:rowOff>
    </xdr:from>
    <xdr:to>
      <xdr:col>32</xdr:col>
      <xdr:colOff>276225</xdr:colOff>
      <xdr:row>52</xdr:row>
      <xdr:rowOff>8560</xdr:rowOff>
    </xdr:to>
    <xdr:cxnSp macro="">
      <xdr:nvCxnSpPr>
        <xdr:cNvPr id="784" name="直線コネクタ 783"/>
        <xdr:cNvCxnSpPr/>
      </xdr:nvCxnSpPr>
      <xdr:spPr>
        <a:xfrm>
          <a:off x="22072600" y="892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51</xdr:row>
      <xdr:rowOff>138747</xdr:rowOff>
    </xdr:from>
    <xdr:to>
      <xdr:col>32</xdr:col>
      <xdr:colOff>187325</xdr:colOff>
      <xdr:row>52</xdr:row>
      <xdr:rowOff>8560</xdr:rowOff>
    </xdr:to>
    <xdr:cxnSp macro="">
      <xdr:nvCxnSpPr>
        <xdr:cNvPr id="785" name="直線コネクタ 784"/>
        <xdr:cNvCxnSpPr/>
      </xdr:nvCxnSpPr>
      <xdr:spPr>
        <a:xfrm>
          <a:off x="21323300" y="8882697"/>
          <a:ext cx="838200" cy="4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77119</xdr:rowOff>
    </xdr:from>
    <xdr:ext cx="469744" cy="259045"/>
    <xdr:sp macro="" textlink="">
      <xdr:nvSpPr>
        <xdr:cNvPr id="786" name="貸付金平均値テキスト"/>
        <xdr:cNvSpPr txBox="1"/>
      </xdr:nvSpPr>
      <xdr:spPr>
        <a:xfrm>
          <a:off x="22212300" y="9849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98692</xdr:rowOff>
    </xdr:from>
    <xdr:to>
      <xdr:col>32</xdr:col>
      <xdr:colOff>238125</xdr:colOff>
      <xdr:row>58</xdr:row>
      <xdr:rowOff>28842</xdr:rowOff>
    </xdr:to>
    <xdr:sp macro="" textlink="">
      <xdr:nvSpPr>
        <xdr:cNvPr id="787" name="フローチャート : 判断 786"/>
        <xdr:cNvSpPr/>
      </xdr:nvSpPr>
      <xdr:spPr>
        <a:xfrm>
          <a:off x="22110700" y="98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51</xdr:row>
      <xdr:rowOff>135090</xdr:rowOff>
    </xdr:from>
    <xdr:to>
      <xdr:col>31</xdr:col>
      <xdr:colOff>34925</xdr:colOff>
      <xdr:row>51</xdr:row>
      <xdr:rowOff>138747</xdr:rowOff>
    </xdr:to>
    <xdr:cxnSp macro="">
      <xdr:nvCxnSpPr>
        <xdr:cNvPr id="788" name="直線コネクタ 787"/>
        <xdr:cNvCxnSpPr/>
      </xdr:nvCxnSpPr>
      <xdr:spPr>
        <a:xfrm>
          <a:off x="20434300" y="8879040"/>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91415</xdr:rowOff>
    </xdr:from>
    <xdr:to>
      <xdr:col>31</xdr:col>
      <xdr:colOff>85725</xdr:colOff>
      <xdr:row>58</xdr:row>
      <xdr:rowOff>21565</xdr:rowOff>
    </xdr:to>
    <xdr:sp macro="" textlink="">
      <xdr:nvSpPr>
        <xdr:cNvPr id="789" name="フローチャート : 判断 788"/>
        <xdr:cNvSpPr/>
      </xdr:nvSpPr>
      <xdr:spPr>
        <a:xfrm>
          <a:off x="21272500" y="986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12692</xdr:rowOff>
    </xdr:from>
    <xdr:ext cx="469744" cy="259045"/>
    <xdr:sp macro="" textlink="">
      <xdr:nvSpPr>
        <xdr:cNvPr id="790" name="テキスト ボックス 789"/>
        <xdr:cNvSpPr txBox="1"/>
      </xdr:nvSpPr>
      <xdr:spPr>
        <a:xfrm>
          <a:off x="21088427" y="995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6,434</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77139</xdr:rowOff>
    </xdr:from>
    <xdr:to>
      <xdr:col>29</xdr:col>
      <xdr:colOff>517525</xdr:colOff>
      <xdr:row>51</xdr:row>
      <xdr:rowOff>135090</xdr:rowOff>
    </xdr:to>
    <xdr:cxnSp macro="">
      <xdr:nvCxnSpPr>
        <xdr:cNvPr id="791" name="直線コネクタ 790"/>
        <xdr:cNvCxnSpPr/>
      </xdr:nvCxnSpPr>
      <xdr:spPr>
        <a:xfrm>
          <a:off x="19545300" y="8821089"/>
          <a:ext cx="889000" cy="5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128486</xdr:rowOff>
    </xdr:from>
    <xdr:to>
      <xdr:col>29</xdr:col>
      <xdr:colOff>568325</xdr:colOff>
      <xdr:row>58</xdr:row>
      <xdr:rowOff>58636</xdr:rowOff>
    </xdr:to>
    <xdr:sp macro="" textlink="">
      <xdr:nvSpPr>
        <xdr:cNvPr id="792" name="フローチャート : 判断 791"/>
        <xdr:cNvSpPr/>
      </xdr:nvSpPr>
      <xdr:spPr>
        <a:xfrm>
          <a:off x="20383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49763</xdr:rowOff>
    </xdr:from>
    <xdr:ext cx="469744" cy="259045"/>
    <xdr:sp macro="" textlink="">
      <xdr:nvSpPr>
        <xdr:cNvPr id="793" name="テキスト ボックス 792"/>
        <xdr:cNvSpPr txBox="1"/>
      </xdr:nvSpPr>
      <xdr:spPr>
        <a:xfrm>
          <a:off x="20199427" y="999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12256</xdr:rowOff>
    </xdr:from>
    <xdr:to>
      <xdr:col>28</xdr:col>
      <xdr:colOff>314325</xdr:colOff>
      <xdr:row>51</xdr:row>
      <xdr:rowOff>77139</xdr:rowOff>
    </xdr:to>
    <xdr:cxnSp macro="">
      <xdr:nvCxnSpPr>
        <xdr:cNvPr id="794" name="直線コネクタ 793"/>
        <xdr:cNvCxnSpPr/>
      </xdr:nvCxnSpPr>
      <xdr:spPr>
        <a:xfrm>
          <a:off x="18656300" y="8756206"/>
          <a:ext cx="889000" cy="6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102578</xdr:rowOff>
    </xdr:from>
    <xdr:to>
      <xdr:col>28</xdr:col>
      <xdr:colOff>365125</xdr:colOff>
      <xdr:row>58</xdr:row>
      <xdr:rowOff>32728</xdr:rowOff>
    </xdr:to>
    <xdr:sp macro="" textlink="">
      <xdr:nvSpPr>
        <xdr:cNvPr id="795" name="フローチャート : 判断 794"/>
        <xdr:cNvSpPr/>
      </xdr:nvSpPr>
      <xdr:spPr>
        <a:xfrm>
          <a:off x="19494500" y="98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23855</xdr:rowOff>
    </xdr:from>
    <xdr:ext cx="469744" cy="259045"/>
    <xdr:sp macro="" textlink="">
      <xdr:nvSpPr>
        <xdr:cNvPr id="796" name="テキスト ボックス 795"/>
        <xdr:cNvSpPr txBox="1"/>
      </xdr:nvSpPr>
      <xdr:spPr>
        <a:xfrm>
          <a:off x="19310427" y="996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96177</xdr:rowOff>
    </xdr:from>
    <xdr:to>
      <xdr:col>27</xdr:col>
      <xdr:colOff>161925</xdr:colOff>
      <xdr:row>58</xdr:row>
      <xdr:rowOff>26327</xdr:rowOff>
    </xdr:to>
    <xdr:sp macro="" textlink="">
      <xdr:nvSpPr>
        <xdr:cNvPr id="797" name="フローチャート : 判断 796"/>
        <xdr:cNvSpPr/>
      </xdr:nvSpPr>
      <xdr:spPr>
        <a:xfrm>
          <a:off x="18605500" y="986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17454</xdr:rowOff>
    </xdr:from>
    <xdr:ext cx="469744" cy="259045"/>
    <xdr:sp macro="" textlink="">
      <xdr:nvSpPr>
        <xdr:cNvPr id="798" name="テキスト ボックス 797"/>
        <xdr:cNvSpPr txBox="1"/>
      </xdr:nvSpPr>
      <xdr:spPr>
        <a:xfrm>
          <a:off x="18421427" y="996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51</xdr:row>
      <xdr:rowOff>129210</xdr:rowOff>
    </xdr:from>
    <xdr:to>
      <xdr:col>32</xdr:col>
      <xdr:colOff>238125</xdr:colOff>
      <xdr:row>52</xdr:row>
      <xdr:rowOff>59360</xdr:rowOff>
    </xdr:to>
    <xdr:sp macro="" textlink="">
      <xdr:nvSpPr>
        <xdr:cNvPr id="804" name="円/楕円 803"/>
        <xdr:cNvSpPr/>
      </xdr:nvSpPr>
      <xdr:spPr>
        <a:xfrm>
          <a:off x="22110700" y="887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51</xdr:row>
      <xdr:rowOff>82237</xdr:rowOff>
    </xdr:from>
    <xdr:ext cx="534377" cy="259045"/>
    <xdr:sp macro="" textlink="">
      <xdr:nvSpPr>
        <xdr:cNvPr id="805" name="貸付金該当値テキスト"/>
        <xdr:cNvSpPr txBox="1"/>
      </xdr:nvSpPr>
      <xdr:spPr>
        <a:xfrm>
          <a:off x="22212300" y="882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32,442</a:t>
          </a:r>
          <a:endParaRPr kumimoji="1" lang="ja-JP" altLang="en-US" sz="1000" b="1">
            <a:solidFill>
              <a:srgbClr val="FF0000"/>
            </a:solidFill>
            <a:latin typeface="ＭＳ Ｐゴシック"/>
          </a:endParaRPr>
        </a:p>
      </xdr:txBody>
    </xdr:sp>
    <xdr:clientData/>
  </xdr:oneCellAnchor>
  <xdr:twoCellAnchor>
    <xdr:from>
      <xdr:col>30</xdr:col>
      <xdr:colOff>669925</xdr:colOff>
      <xdr:row>51</xdr:row>
      <xdr:rowOff>87947</xdr:rowOff>
    </xdr:from>
    <xdr:to>
      <xdr:col>31</xdr:col>
      <xdr:colOff>85725</xdr:colOff>
      <xdr:row>52</xdr:row>
      <xdr:rowOff>18097</xdr:rowOff>
    </xdr:to>
    <xdr:sp macro="" textlink="">
      <xdr:nvSpPr>
        <xdr:cNvPr id="806" name="円/楕円 805"/>
        <xdr:cNvSpPr/>
      </xdr:nvSpPr>
      <xdr:spPr>
        <a:xfrm>
          <a:off x="21272500" y="883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50</xdr:row>
      <xdr:rowOff>34624</xdr:rowOff>
    </xdr:from>
    <xdr:ext cx="534377" cy="259045"/>
    <xdr:sp macro="" textlink="">
      <xdr:nvSpPr>
        <xdr:cNvPr id="807" name="テキスト ボックス 806"/>
        <xdr:cNvSpPr txBox="1"/>
      </xdr:nvSpPr>
      <xdr:spPr>
        <a:xfrm>
          <a:off x="21056111" y="860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33,525</a:t>
          </a:r>
          <a:endParaRPr kumimoji="1" lang="ja-JP" altLang="en-US" sz="1000" b="1">
            <a:solidFill>
              <a:srgbClr val="FF0000"/>
            </a:solidFill>
            <a:latin typeface="ＭＳ Ｐゴシック"/>
          </a:endParaRPr>
        </a:p>
      </xdr:txBody>
    </xdr:sp>
    <xdr:clientData/>
  </xdr:oneCellAnchor>
  <xdr:twoCellAnchor>
    <xdr:from>
      <xdr:col>29</xdr:col>
      <xdr:colOff>466725</xdr:colOff>
      <xdr:row>51</xdr:row>
      <xdr:rowOff>84290</xdr:rowOff>
    </xdr:from>
    <xdr:to>
      <xdr:col>29</xdr:col>
      <xdr:colOff>568325</xdr:colOff>
      <xdr:row>52</xdr:row>
      <xdr:rowOff>14440</xdr:rowOff>
    </xdr:to>
    <xdr:sp macro="" textlink="">
      <xdr:nvSpPr>
        <xdr:cNvPr id="808" name="円/楕円 807"/>
        <xdr:cNvSpPr/>
      </xdr:nvSpPr>
      <xdr:spPr>
        <a:xfrm>
          <a:off x="20383500" y="882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50</xdr:row>
      <xdr:rowOff>30967</xdr:rowOff>
    </xdr:from>
    <xdr:ext cx="534377" cy="259045"/>
    <xdr:sp macro="" textlink="">
      <xdr:nvSpPr>
        <xdr:cNvPr id="809" name="テキスト ボックス 808"/>
        <xdr:cNvSpPr txBox="1"/>
      </xdr:nvSpPr>
      <xdr:spPr>
        <a:xfrm>
          <a:off x="20167111" y="860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33,621</a:t>
          </a:r>
          <a:endParaRPr kumimoji="1" lang="ja-JP" altLang="en-US" sz="1000" b="1">
            <a:solidFill>
              <a:srgbClr val="FF0000"/>
            </a:solidFill>
            <a:latin typeface="ＭＳ Ｐゴシック"/>
          </a:endParaRPr>
        </a:p>
      </xdr:txBody>
    </xdr:sp>
    <xdr:clientData/>
  </xdr:oneCellAnchor>
  <xdr:twoCellAnchor>
    <xdr:from>
      <xdr:col>28</xdr:col>
      <xdr:colOff>263525</xdr:colOff>
      <xdr:row>51</xdr:row>
      <xdr:rowOff>26339</xdr:rowOff>
    </xdr:from>
    <xdr:to>
      <xdr:col>28</xdr:col>
      <xdr:colOff>365125</xdr:colOff>
      <xdr:row>51</xdr:row>
      <xdr:rowOff>127939</xdr:rowOff>
    </xdr:to>
    <xdr:sp macro="" textlink="">
      <xdr:nvSpPr>
        <xdr:cNvPr id="810" name="円/楕円 809"/>
        <xdr:cNvSpPr/>
      </xdr:nvSpPr>
      <xdr:spPr>
        <a:xfrm>
          <a:off x="19494500" y="877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49</xdr:row>
      <xdr:rowOff>144466</xdr:rowOff>
    </xdr:from>
    <xdr:ext cx="534377" cy="259045"/>
    <xdr:sp macro="" textlink="">
      <xdr:nvSpPr>
        <xdr:cNvPr id="811" name="テキスト ボックス 810"/>
        <xdr:cNvSpPr txBox="1"/>
      </xdr:nvSpPr>
      <xdr:spPr>
        <a:xfrm>
          <a:off x="19278111" y="854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35,142</a:t>
          </a:r>
          <a:endParaRPr kumimoji="1" lang="ja-JP" altLang="en-US" sz="1000" b="1">
            <a:solidFill>
              <a:srgbClr val="FF0000"/>
            </a:solidFill>
            <a:latin typeface="ＭＳ Ｐゴシック"/>
          </a:endParaRPr>
        </a:p>
      </xdr:txBody>
    </xdr:sp>
    <xdr:clientData/>
  </xdr:oneCellAnchor>
  <xdr:twoCellAnchor>
    <xdr:from>
      <xdr:col>27</xdr:col>
      <xdr:colOff>60325</xdr:colOff>
      <xdr:row>50</xdr:row>
      <xdr:rowOff>132906</xdr:rowOff>
    </xdr:from>
    <xdr:to>
      <xdr:col>27</xdr:col>
      <xdr:colOff>161925</xdr:colOff>
      <xdr:row>51</xdr:row>
      <xdr:rowOff>63056</xdr:rowOff>
    </xdr:to>
    <xdr:sp macro="" textlink="">
      <xdr:nvSpPr>
        <xdr:cNvPr id="812" name="円/楕円 811"/>
        <xdr:cNvSpPr/>
      </xdr:nvSpPr>
      <xdr:spPr>
        <a:xfrm>
          <a:off x="18605500" y="870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49</xdr:row>
      <xdr:rowOff>79583</xdr:rowOff>
    </xdr:from>
    <xdr:ext cx="534377" cy="259045"/>
    <xdr:sp macro="" textlink="">
      <xdr:nvSpPr>
        <xdr:cNvPr id="813" name="テキスト ボックス 812"/>
        <xdr:cNvSpPr txBox="1"/>
      </xdr:nvSpPr>
      <xdr:spPr>
        <a:xfrm>
          <a:off x="18389111" y="848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36,845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4" name="テキスト ボックス 82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2" name="テキスト ボックス 83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34" name="テキスト ボックス 83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6" name="テキスト ボックス 835"/>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8" name="テキスト ボックス 83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26510</xdr:rowOff>
    </xdr:from>
    <xdr:to>
      <xdr:col>32</xdr:col>
      <xdr:colOff>186689</xdr:colOff>
      <xdr:row>78</xdr:row>
      <xdr:rowOff>34544</xdr:rowOff>
    </xdr:to>
    <xdr:cxnSp macro="">
      <xdr:nvCxnSpPr>
        <xdr:cNvPr id="840" name="直線コネクタ 839"/>
        <xdr:cNvCxnSpPr/>
      </xdr:nvCxnSpPr>
      <xdr:spPr>
        <a:xfrm flipV="1">
          <a:off x="22159595" y="12199460"/>
          <a:ext cx="1269" cy="1208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38371</xdr:rowOff>
    </xdr:from>
    <xdr:ext cx="534377" cy="259045"/>
    <xdr:sp macro="" textlink="">
      <xdr:nvSpPr>
        <xdr:cNvPr id="841" name="繰出金最小値テキスト"/>
        <xdr:cNvSpPr txBox="1"/>
      </xdr:nvSpPr>
      <xdr:spPr>
        <a:xfrm>
          <a:off x="22212300" y="1341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37,220</a:t>
          </a:r>
          <a:endParaRPr kumimoji="1" lang="ja-JP" altLang="en-US" sz="1000" b="1">
            <a:latin typeface="ＭＳ Ｐゴシック"/>
          </a:endParaRPr>
        </a:p>
      </xdr:txBody>
    </xdr:sp>
    <xdr:clientData/>
  </xdr:oneCellAnchor>
  <xdr:twoCellAnchor>
    <xdr:from>
      <xdr:col>32</xdr:col>
      <xdr:colOff>98425</xdr:colOff>
      <xdr:row>78</xdr:row>
      <xdr:rowOff>34544</xdr:rowOff>
    </xdr:from>
    <xdr:to>
      <xdr:col>32</xdr:col>
      <xdr:colOff>276225</xdr:colOff>
      <xdr:row>78</xdr:row>
      <xdr:rowOff>34544</xdr:rowOff>
    </xdr:to>
    <xdr:cxnSp macro="">
      <xdr:nvCxnSpPr>
        <xdr:cNvPr id="842" name="直線コネクタ 841"/>
        <xdr:cNvCxnSpPr/>
      </xdr:nvCxnSpPr>
      <xdr:spPr>
        <a:xfrm>
          <a:off x="22072600" y="1340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144637</xdr:rowOff>
    </xdr:from>
    <xdr:ext cx="534377" cy="259045"/>
    <xdr:sp macro="" textlink="">
      <xdr:nvSpPr>
        <xdr:cNvPr id="843" name="繰出金最大値テキスト"/>
        <xdr:cNvSpPr txBox="1"/>
      </xdr:nvSpPr>
      <xdr:spPr>
        <a:xfrm>
          <a:off x="22212300" y="1197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74,216</a:t>
          </a:r>
          <a:endParaRPr kumimoji="1" lang="ja-JP" altLang="en-US" sz="1000" b="1">
            <a:latin typeface="ＭＳ Ｐゴシック"/>
          </a:endParaRPr>
        </a:p>
      </xdr:txBody>
    </xdr:sp>
    <xdr:clientData/>
  </xdr:oneCellAnchor>
  <xdr:twoCellAnchor>
    <xdr:from>
      <xdr:col>32</xdr:col>
      <xdr:colOff>98425</xdr:colOff>
      <xdr:row>71</xdr:row>
      <xdr:rowOff>26510</xdr:rowOff>
    </xdr:from>
    <xdr:to>
      <xdr:col>32</xdr:col>
      <xdr:colOff>276225</xdr:colOff>
      <xdr:row>71</xdr:row>
      <xdr:rowOff>26510</xdr:rowOff>
    </xdr:to>
    <xdr:cxnSp macro="">
      <xdr:nvCxnSpPr>
        <xdr:cNvPr id="844" name="直線コネクタ 843"/>
        <xdr:cNvCxnSpPr/>
      </xdr:nvCxnSpPr>
      <xdr:spPr>
        <a:xfrm>
          <a:off x="22072600" y="1219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77716</xdr:rowOff>
    </xdr:from>
    <xdr:to>
      <xdr:col>32</xdr:col>
      <xdr:colOff>187325</xdr:colOff>
      <xdr:row>77</xdr:row>
      <xdr:rowOff>129087</xdr:rowOff>
    </xdr:to>
    <xdr:cxnSp macro="">
      <xdr:nvCxnSpPr>
        <xdr:cNvPr id="845" name="直線コネクタ 844"/>
        <xdr:cNvCxnSpPr/>
      </xdr:nvCxnSpPr>
      <xdr:spPr>
        <a:xfrm flipV="1">
          <a:off x="21323300" y="13279366"/>
          <a:ext cx="838200" cy="5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23179</xdr:rowOff>
    </xdr:from>
    <xdr:ext cx="534377" cy="259045"/>
    <xdr:sp macro="" textlink="">
      <xdr:nvSpPr>
        <xdr:cNvPr id="846" name="繰出金平均値テキスト"/>
        <xdr:cNvSpPr txBox="1"/>
      </xdr:nvSpPr>
      <xdr:spPr>
        <a:xfrm>
          <a:off x="22212300" y="12881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47,213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301</xdr:rowOff>
    </xdr:from>
    <xdr:to>
      <xdr:col>32</xdr:col>
      <xdr:colOff>238125</xdr:colOff>
      <xdr:row>76</xdr:row>
      <xdr:rowOff>101901</xdr:rowOff>
    </xdr:to>
    <xdr:sp macro="" textlink="">
      <xdr:nvSpPr>
        <xdr:cNvPr id="847" name="フローチャート : 判断 846"/>
        <xdr:cNvSpPr/>
      </xdr:nvSpPr>
      <xdr:spPr>
        <a:xfrm>
          <a:off x="22110700" y="1303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129087</xdr:rowOff>
    </xdr:from>
    <xdr:to>
      <xdr:col>31</xdr:col>
      <xdr:colOff>34925</xdr:colOff>
      <xdr:row>78</xdr:row>
      <xdr:rowOff>33761</xdr:rowOff>
    </xdr:to>
    <xdr:cxnSp macro="">
      <xdr:nvCxnSpPr>
        <xdr:cNvPr id="848" name="直線コネクタ 847"/>
        <xdr:cNvCxnSpPr/>
      </xdr:nvCxnSpPr>
      <xdr:spPr>
        <a:xfrm flipV="1">
          <a:off x="20434300" y="13330737"/>
          <a:ext cx="889000" cy="7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102225</xdr:rowOff>
    </xdr:from>
    <xdr:to>
      <xdr:col>31</xdr:col>
      <xdr:colOff>85725</xdr:colOff>
      <xdr:row>77</xdr:row>
      <xdr:rowOff>32375</xdr:rowOff>
    </xdr:to>
    <xdr:sp macro="" textlink="">
      <xdr:nvSpPr>
        <xdr:cNvPr id="849" name="フローチャート : 判断 848"/>
        <xdr:cNvSpPr/>
      </xdr:nvSpPr>
      <xdr:spPr>
        <a:xfrm>
          <a:off x="21272500" y="13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48901</xdr:rowOff>
    </xdr:from>
    <xdr:ext cx="534377" cy="259045"/>
    <xdr:sp macro="" textlink="">
      <xdr:nvSpPr>
        <xdr:cNvPr id="850" name="テキスト ボックス 849"/>
        <xdr:cNvSpPr txBox="1"/>
      </xdr:nvSpPr>
      <xdr:spPr>
        <a:xfrm>
          <a:off x="21056111" y="1290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44,092</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33761</xdr:rowOff>
    </xdr:from>
    <xdr:to>
      <xdr:col>29</xdr:col>
      <xdr:colOff>517525</xdr:colOff>
      <xdr:row>78</xdr:row>
      <xdr:rowOff>61748</xdr:rowOff>
    </xdr:to>
    <xdr:cxnSp macro="">
      <xdr:nvCxnSpPr>
        <xdr:cNvPr id="851" name="直線コネクタ 850"/>
        <xdr:cNvCxnSpPr/>
      </xdr:nvCxnSpPr>
      <xdr:spPr>
        <a:xfrm flipV="1">
          <a:off x="19545300" y="13406861"/>
          <a:ext cx="889000" cy="2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161399</xdr:rowOff>
    </xdr:from>
    <xdr:to>
      <xdr:col>29</xdr:col>
      <xdr:colOff>568325</xdr:colOff>
      <xdr:row>77</xdr:row>
      <xdr:rowOff>91549</xdr:rowOff>
    </xdr:to>
    <xdr:sp macro="" textlink="">
      <xdr:nvSpPr>
        <xdr:cNvPr id="852" name="フローチャート : 判断 851"/>
        <xdr:cNvSpPr/>
      </xdr:nvSpPr>
      <xdr:spPr>
        <a:xfrm>
          <a:off x="20383500" y="1319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108076</xdr:rowOff>
    </xdr:from>
    <xdr:ext cx="534377" cy="259045"/>
    <xdr:sp macro="" textlink="">
      <xdr:nvSpPr>
        <xdr:cNvPr id="853" name="テキスト ボックス 852"/>
        <xdr:cNvSpPr txBox="1"/>
      </xdr:nvSpPr>
      <xdr:spPr>
        <a:xfrm>
          <a:off x="20167111" y="1296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61748</xdr:rowOff>
    </xdr:from>
    <xdr:to>
      <xdr:col>28</xdr:col>
      <xdr:colOff>314325</xdr:colOff>
      <xdr:row>78</xdr:row>
      <xdr:rowOff>70369</xdr:rowOff>
    </xdr:to>
    <xdr:cxnSp macro="">
      <xdr:nvCxnSpPr>
        <xdr:cNvPr id="854" name="直線コネクタ 853"/>
        <xdr:cNvCxnSpPr/>
      </xdr:nvCxnSpPr>
      <xdr:spPr>
        <a:xfrm flipV="1">
          <a:off x="18656300" y="13434848"/>
          <a:ext cx="889000" cy="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13756</xdr:rowOff>
    </xdr:from>
    <xdr:to>
      <xdr:col>28</xdr:col>
      <xdr:colOff>365125</xdr:colOff>
      <xdr:row>77</xdr:row>
      <xdr:rowOff>115356</xdr:rowOff>
    </xdr:to>
    <xdr:sp macro="" textlink="">
      <xdr:nvSpPr>
        <xdr:cNvPr id="855" name="フローチャート : 判断 854"/>
        <xdr:cNvSpPr/>
      </xdr:nvSpPr>
      <xdr:spPr>
        <a:xfrm>
          <a:off x="19494500" y="132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131883</xdr:rowOff>
    </xdr:from>
    <xdr:ext cx="534377" cy="259045"/>
    <xdr:sp macro="" textlink="">
      <xdr:nvSpPr>
        <xdr:cNvPr id="856" name="テキスト ボックス 855"/>
        <xdr:cNvSpPr txBox="1"/>
      </xdr:nvSpPr>
      <xdr:spPr>
        <a:xfrm>
          <a:off x="19278111" y="129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6897</xdr:rowOff>
    </xdr:from>
    <xdr:to>
      <xdr:col>27</xdr:col>
      <xdr:colOff>161925</xdr:colOff>
      <xdr:row>77</xdr:row>
      <xdr:rowOff>108497</xdr:rowOff>
    </xdr:to>
    <xdr:sp macro="" textlink="">
      <xdr:nvSpPr>
        <xdr:cNvPr id="857" name="フローチャート : 判断 856"/>
        <xdr:cNvSpPr/>
      </xdr:nvSpPr>
      <xdr:spPr>
        <a:xfrm>
          <a:off x="18605500" y="1320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125024</xdr:rowOff>
    </xdr:from>
    <xdr:ext cx="534377" cy="259045"/>
    <xdr:sp macro="" textlink="">
      <xdr:nvSpPr>
        <xdr:cNvPr id="858" name="テキスト ボックス 857"/>
        <xdr:cNvSpPr txBox="1"/>
      </xdr:nvSpPr>
      <xdr:spPr>
        <a:xfrm>
          <a:off x="18389111" y="1298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26916</xdr:rowOff>
    </xdr:from>
    <xdr:to>
      <xdr:col>32</xdr:col>
      <xdr:colOff>238125</xdr:colOff>
      <xdr:row>77</xdr:row>
      <xdr:rowOff>128516</xdr:rowOff>
    </xdr:to>
    <xdr:sp macro="" textlink="">
      <xdr:nvSpPr>
        <xdr:cNvPr id="864" name="円/楕円 863"/>
        <xdr:cNvSpPr/>
      </xdr:nvSpPr>
      <xdr:spPr>
        <a:xfrm>
          <a:off x="22110700" y="1322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5343</xdr:rowOff>
    </xdr:from>
    <xdr:ext cx="534377" cy="259045"/>
    <xdr:sp macro="" textlink="">
      <xdr:nvSpPr>
        <xdr:cNvPr id="865" name="繰出金該当値テキスト"/>
        <xdr:cNvSpPr txBox="1"/>
      </xdr:nvSpPr>
      <xdr:spPr>
        <a:xfrm>
          <a:off x="22212300" y="1320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41,148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78287</xdr:rowOff>
    </xdr:from>
    <xdr:to>
      <xdr:col>31</xdr:col>
      <xdr:colOff>85725</xdr:colOff>
      <xdr:row>78</xdr:row>
      <xdr:rowOff>8437</xdr:rowOff>
    </xdr:to>
    <xdr:sp macro="" textlink="">
      <xdr:nvSpPr>
        <xdr:cNvPr id="866" name="円/楕円 865"/>
        <xdr:cNvSpPr/>
      </xdr:nvSpPr>
      <xdr:spPr>
        <a:xfrm>
          <a:off x="21272500" y="1327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171014</xdr:rowOff>
    </xdr:from>
    <xdr:ext cx="534377" cy="259045"/>
    <xdr:sp macro="" textlink="">
      <xdr:nvSpPr>
        <xdr:cNvPr id="867" name="テキスト ボックス 866"/>
        <xdr:cNvSpPr txBox="1"/>
      </xdr:nvSpPr>
      <xdr:spPr>
        <a:xfrm>
          <a:off x="21056111" y="1337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39,575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154411</xdr:rowOff>
    </xdr:from>
    <xdr:to>
      <xdr:col>29</xdr:col>
      <xdr:colOff>568325</xdr:colOff>
      <xdr:row>78</xdr:row>
      <xdr:rowOff>84561</xdr:rowOff>
    </xdr:to>
    <xdr:sp macro="" textlink="">
      <xdr:nvSpPr>
        <xdr:cNvPr id="868" name="円/楕円 867"/>
        <xdr:cNvSpPr/>
      </xdr:nvSpPr>
      <xdr:spPr>
        <a:xfrm>
          <a:off x="20383500" y="1335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75688</xdr:rowOff>
    </xdr:from>
    <xdr:ext cx="534377" cy="259045"/>
    <xdr:sp macro="" textlink="">
      <xdr:nvSpPr>
        <xdr:cNvPr id="869" name="テキスト ボックス 868"/>
        <xdr:cNvSpPr txBox="1"/>
      </xdr:nvSpPr>
      <xdr:spPr>
        <a:xfrm>
          <a:off x="20167111" y="1344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37,244</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10948</xdr:rowOff>
    </xdr:from>
    <xdr:to>
      <xdr:col>28</xdr:col>
      <xdr:colOff>365125</xdr:colOff>
      <xdr:row>78</xdr:row>
      <xdr:rowOff>112548</xdr:rowOff>
    </xdr:to>
    <xdr:sp macro="" textlink="">
      <xdr:nvSpPr>
        <xdr:cNvPr id="870" name="円/楕円 869"/>
        <xdr:cNvSpPr/>
      </xdr:nvSpPr>
      <xdr:spPr>
        <a:xfrm>
          <a:off x="19494500" y="1338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103675</xdr:rowOff>
    </xdr:from>
    <xdr:ext cx="534377" cy="259045"/>
    <xdr:sp macro="" textlink="">
      <xdr:nvSpPr>
        <xdr:cNvPr id="871" name="テキスト ボックス 870"/>
        <xdr:cNvSpPr txBox="1"/>
      </xdr:nvSpPr>
      <xdr:spPr>
        <a:xfrm>
          <a:off x="19278111" y="1347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36,387</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19569</xdr:rowOff>
    </xdr:from>
    <xdr:to>
      <xdr:col>27</xdr:col>
      <xdr:colOff>161925</xdr:colOff>
      <xdr:row>78</xdr:row>
      <xdr:rowOff>121169</xdr:rowOff>
    </xdr:to>
    <xdr:sp macro="" textlink="">
      <xdr:nvSpPr>
        <xdr:cNvPr id="872" name="円/楕円 871"/>
        <xdr:cNvSpPr/>
      </xdr:nvSpPr>
      <xdr:spPr>
        <a:xfrm>
          <a:off x="18605500" y="1339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112296</xdr:rowOff>
    </xdr:from>
    <xdr:ext cx="534377" cy="259045"/>
    <xdr:sp macro="" textlink="">
      <xdr:nvSpPr>
        <xdr:cNvPr id="873" name="テキスト ボックス 872"/>
        <xdr:cNvSpPr txBox="1"/>
      </xdr:nvSpPr>
      <xdr:spPr>
        <a:xfrm>
          <a:off x="18389111" y="1348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36,123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フローチャート :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8" name="フローチャート :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9" name="テキスト ボックス 898"/>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1" name="フローチャート :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2" name="テキスト ボックス 901"/>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4" name="フローチャート :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5" name="テキスト ボックス 904"/>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フローチャート :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7" name="テキスト ボックス 906"/>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3" name="円/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5" name="円/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6" name="テキスト ボックス 915"/>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7" name="円/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8" name="テキスト ボックス 917"/>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9" name="円/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0" name="テキスト ボックス 919"/>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1" name="円/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2" name="テキスト ボックス 921"/>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人件費については、定員管理の徹底などにより、抑制されており、類似団体中最も低い順位となっている。公債費については、市債発行額の抑制に努めてきたことから、類似団体内においても低い順位となっている。</a:t>
          </a:r>
          <a:r>
            <a:rPr kumimoji="1" lang="ja-JP" altLang="en-US" sz="1300" b="0" i="0" baseline="0">
              <a:solidFill>
                <a:schemeClr val="dk1"/>
              </a:solidFill>
              <a:effectLst/>
              <a:latin typeface="+mn-lt"/>
              <a:ea typeface="+mn-ea"/>
              <a:cs typeface="+mn-cs"/>
            </a:rPr>
            <a:t>扶助費については、</a:t>
          </a:r>
          <a:r>
            <a:rPr kumimoji="1" lang="ja-JP" altLang="ja-JP" sz="1300">
              <a:solidFill>
                <a:schemeClr val="dk1"/>
              </a:solidFill>
              <a:effectLst/>
              <a:latin typeface="+mn-lt"/>
              <a:ea typeface="+mn-ea"/>
              <a:cs typeface="+mn-cs"/>
            </a:rPr>
            <a:t>子ども・子育て支援新制度による認定こども園給付費の増加や</a:t>
          </a:r>
          <a:r>
            <a:rPr kumimoji="1" lang="ja-JP" altLang="en-US" sz="1300">
              <a:solidFill>
                <a:schemeClr val="dk1"/>
              </a:solidFill>
              <a:effectLst/>
              <a:latin typeface="+mn-lt"/>
              <a:ea typeface="+mn-ea"/>
              <a:cs typeface="+mn-cs"/>
            </a:rPr>
            <a:t>こども</a:t>
          </a:r>
          <a:r>
            <a:rPr kumimoji="1" lang="ja-JP" altLang="ja-JP" sz="1300">
              <a:solidFill>
                <a:schemeClr val="dk1"/>
              </a:solidFill>
              <a:effectLst/>
              <a:latin typeface="+mn-lt"/>
              <a:ea typeface="+mn-ea"/>
              <a:cs typeface="+mn-cs"/>
            </a:rPr>
            <a:t>医療費助成、</a:t>
          </a:r>
          <a:r>
            <a:rPr kumimoji="1" lang="ja-JP" altLang="en-US" sz="1300">
              <a:solidFill>
                <a:schemeClr val="dk1"/>
              </a:solidFill>
              <a:effectLst/>
              <a:latin typeface="+mn-lt"/>
              <a:ea typeface="+mn-ea"/>
              <a:cs typeface="+mn-cs"/>
            </a:rPr>
            <a:t>障がい福祉</a:t>
          </a:r>
          <a:r>
            <a:rPr kumimoji="1" lang="ja-JP" altLang="ja-JP" sz="1300">
              <a:solidFill>
                <a:schemeClr val="dk1"/>
              </a:solidFill>
              <a:effectLst/>
              <a:latin typeface="+mn-lt"/>
              <a:ea typeface="+mn-ea"/>
              <a:cs typeface="+mn-cs"/>
            </a:rPr>
            <a:t>サービス</a:t>
          </a:r>
          <a:r>
            <a:rPr kumimoji="1" lang="ja-JP" altLang="en-US" sz="1300">
              <a:solidFill>
                <a:schemeClr val="dk1"/>
              </a:solidFill>
              <a:effectLst/>
              <a:latin typeface="+mn-lt"/>
              <a:ea typeface="+mn-ea"/>
              <a:cs typeface="+mn-cs"/>
            </a:rPr>
            <a:t>費</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により比率が上昇している</a:t>
          </a:r>
          <a:r>
            <a:rPr kumimoji="1" lang="ja-JP" altLang="en-US" sz="1300">
              <a:solidFill>
                <a:schemeClr val="dk1"/>
              </a:solidFill>
              <a:effectLst/>
              <a:latin typeface="+mn-lt"/>
              <a:ea typeface="+mn-ea"/>
              <a:cs typeface="+mn-cs"/>
            </a:rPr>
            <a:t>。積立金については、庁舎建設基金や公共施設整備基金等への積立金の増により、前年度と比較し住民一人当たり</a:t>
          </a:r>
          <a:r>
            <a:rPr kumimoji="1" lang="en-US" altLang="ja-JP" sz="1300">
              <a:solidFill>
                <a:schemeClr val="dk1"/>
              </a:solidFill>
              <a:effectLst/>
              <a:latin typeface="+mn-lt"/>
              <a:ea typeface="+mn-ea"/>
              <a:cs typeface="+mn-cs"/>
            </a:rPr>
            <a:t>32,532</a:t>
          </a:r>
          <a:r>
            <a:rPr kumimoji="1" lang="ja-JP" altLang="en-US" sz="1300">
              <a:solidFill>
                <a:schemeClr val="dk1"/>
              </a:solidFill>
              <a:effectLst/>
              <a:latin typeface="+mn-lt"/>
              <a:ea typeface="+mn-ea"/>
              <a:cs typeface="+mn-cs"/>
            </a:rPr>
            <a:t>円増加している。貸付金については、第</a:t>
          </a:r>
          <a:r>
            <a:rPr kumimoji="1" lang="en-US" altLang="ja-JP" sz="1300">
              <a:solidFill>
                <a:schemeClr val="dk1"/>
              </a:solidFill>
              <a:effectLst/>
              <a:latin typeface="+mn-lt"/>
              <a:ea typeface="+mn-ea"/>
              <a:cs typeface="+mn-cs"/>
            </a:rPr>
            <a:t>3</a:t>
          </a:r>
          <a:r>
            <a:rPr kumimoji="1" lang="ja-JP" altLang="en-US" sz="1300">
              <a:solidFill>
                <a:schemeClr val="dk1"/>
              </a:solidFill>
              <a:effectLst/>
              <a:latin typeface="+mn-lt"/>
              <a:ea typeface="+mn-ea"/>
              <a:cs typeface="+mn-cs"/>
            </a:rPr>
            <a:t>セクターや土地区画整理組合への単年度運営貸付金が大きなウェートを占めており、類似団体中最も高い順位となっているが、いずれも年度内返済が確実に履行されており、適切に運用されている。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栃木県真岡市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81,057
77,880
167.34
36,143,588
34,397,248
1,427,526
17,648,131
24,073,778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52832</xdr:rowOff>
    </xdr:from>
    <xdr:to>
      <xdr:col>6</xdr:col>
      <xdr:colOff>510540</xdr:colOff>
      <xdr:row>38</xdr:row>
      <xdr:rowOff>125222</xdr:rowOff>
    </xdr:to>
    <xdr:cxnSp macro="">
      <xdr:nvCxnSpPr>
        <xdr:cNvPr id="56" name="直線コネクタ 55"/>
        <xdr:cNvCxnSpPr/>
      </xdr:nvCxnSpPr>
      <xdr:spPr>
        <a:xfrm flipV="1">
          <a:off x="4633595" y="5196332"/>
          <a:ext cx="127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129049</xdr:rowOff>
    </xdr:from>
    <xdr:ext cx="469744" cy="259045"/>
    <xdr:sp macro="" textlink="">
      <xdr:nvSpPr>
        <xdr:cNvPr id="57" name="議会費最小値テキスト"/>
        <xdr:cNvSpPr txBox="1"/>
      </xdr:nvSpPr>
      <xdr:spPr>
        <a:xfrm>
          <a:off x="4686300" y="66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2,619</a:t>
          </a:r>
          <a:endParaRPr kumimoji="1" lang="ja-JP" altLang="en-US" sz="1000" b="1">
            <a:latin typeface="ＭＳ Ｐゴシック"/>
          </a:endParaRPr>
        </a:p>
      </xdr:txBody>
    </xdr:sp>
    <xdr:clientData/>
  </xdr:oneCellAnchor>
  <xdr:twoCellAnchor>
    <xdr:from>
      <xdr:col>6</xdr:col>
      <xdr:colOff>422275</xdr:colOff>
      <xdr:row>38</xdr:row>
      <xdr:rowOff>125222</xdr:rowOff>
    </xdr:from>
    <xdr:to>
      <xdr:col>6</xdr:col>
      <xdr:colOff>600075</xdr:colOff>
      <xdr:row>38</xdr:row>
      <xdr:rowOff>125222</xdr:rowOff>
    </xdr:to>
    <xdr:cxnSp macro="">
      <xdr:nvCxnSpPr>
        <xdr:cNvPr id="58" name="直線コネクタ 57"/>
        <xdr:cNvCxnSpPr/>
      </xdr:nvCxnSpPr>
      <xdr:spPr>
        <a:xfrm>
          <a:off x="4546600" y="6640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170959</xdr:rowOff>
    </xdr:from>
    <xdr:ext cx="469744" cy="259045"/>
    <xdr:sp macro="" textlink="">
      <xdr:nvSpPr>
        <xdr:cNvPr id="59" name="議会費最大値テキスト"/>
        <xdr:cNvSpPr txBox="1"/>
      </xdr:nvSpPr>
      <xdr:spPr>
        <a:xfrm>
          <a:off x="4686300" y="497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4,514</a:t>
          </a:r>
          <a:endParaRPr kumimoji="1" lang="ja-JP" altLang="en-US" sz="1000" b="1">
            <a:latin typeface="ＭＳ Ｐゴシック"/>
          </a:endParaRPr>
        </a:p>
      </xdr:txBody>
    </xdr:sp>
    <xdr:clientData/>
  </xdr:oneCellAnchor>
  <xdr:twoCellAnchor>
    <xdr:from>
      <xdr:col>6</xdr:col>
      <xdr:colOff>422275</xdr:colOff>
      <xdr:row>30</xdr:row>
      <xdr:rowOff>52832</xdr:rowOff>
    </xdr:from>
    <xdr:to>
      <xdr:col>6</xdr:col>
      <xdr:colOff>600075</xdr:colOff>
      <xdr:row>30</xdr:row>
      <xdr:rowOff>52832</xdr:rowOff>
    </xdr:to>
    <xdr:cxnSp macro="">
      <xdr:nvCxnSpPr>
        <xdr:cNvPr id="60" name="直線コネクタ 59"/>
        <xdr:cNvCxnSpPr/>
      </xdr:nvCxnSpPr>
      <xdr:spPr>
        <a:xfrm>
          <a:off x="4546600" y="5196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26924</xdr:rowOff>
    </xdr:from>
    <xdr:to>
      <xdr:col>6</xdr:col>
      <xdr:colOff>511175</xdr:colOff>
      <xdr:row>36</xdr:row>
      <xdr:rowOff>8636</xdr:rowOff>
    </xdr:to>
    <xdr:cxnSp macro="">
      <xdr:nvCxnSpPr>
        <xdr:cNvPr id="61" name="直線コネクタ 60"/>
        <xdr:cNvCxnSpPr/>
      </xdr:nvCxnSpPr>
      <xdr:spPr>
        <a:xfrm>
          <a:off x="3797300" y="5684774"/>
          <a:ext cx="838200" cy="49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33291</xdr:rowOff>
    </xdr:from>
    <xdr:ext cx="469744" cy="259045"/>
    <xdr:sp macro="" textlink="">
      <xdr:nvSpPr>
        <xdr:cNvPr id="62" name="議会費平均値テキスト"/>
        <xdr:cNvSpPr txBox="1"/>
      </xdr:nvSpPr>
      <xdr:spPr>
        <a:xfrm>
          <a:off x="4686300" y="5691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3,603</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10414</xdr:rowOff>
    </xdr:from>
    <xdr:to>
      <xdr:col>6</xdr:col>
      <xdr:colOff>561975</xdr:colOff>
      <xdr:row>34</xdr:row>
      <xdr:rowOff>112014</xdr:rowOff>
    </xdr:to>
    <xdr:sp macro="" textlink="">
      <xdr:nvSpPr>
        <xdr:cNvPr id="63" name="フローチャート : 判断 62"/>
        <xdr:cNvSpPr/>
      </xdr:nvSpPr>
      <xdr:spPr>
        <a:xfrm>
          <a:off x="4584700" y="583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88646</xdr:rowOff>
    </xdr:from>
    <xdr:to>
      <xdr:col>5</xdr:col>
      <xdr:colOff>358775</xdr:colOff>
      <xdr:row>33</xdr:row>
      <xdr:rowOff>26924</xdr:rowOff>
    </xdr:to>
    <xdr:cxnSp macro="">
      <xdr:nvCxnSpPr>
        <xdr:cNvPr id="64" name="直線コネクタ 63"/>
        <xdr:cNvCxnSpPr/>
      </xdr:nvCxnSpPr>
      <xdr:spPr>
        <a:xfrm>
          <a:off x="2908300" y="557504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24130</xdr:rowOff>
    </xdr:from>
    <xdr:to>
      <xdr:col>5</xdr:col>
      <xdr:colOff>409575</xdr:colOff>
      <xdr:row>33</xdr:row>
      <xdr:rowOff>125730</xdr:rowOff>
    </xdr:to>
    <xdr:sp macro="" textlink="">
      <xdr:nvSpPr>
        <xdr:cNvPr id="65" name="フローチャート : 判断 64"/>
        <xdr:cNvSpPr/>
      </xdr:nvSpPr>
      <xdr:spPr>
        <a:xfrm>
          <a:off x="3746500" y="56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116857</xdr:rowOff>
    </xdr:from>
    <xdr:ext cx="469744" cy="259045"/>
    <xdr:sp macro="" textlink="">
      <xdr:nvSpPr>
        <xdr:cNvPr id="66" name="テキスト ボックス 65"/>
        <xdr:cNvSpPr txBox="1"/>
      </xdr:nvSpPr>
      <xdr:spPr>
        <a:xfrm>
          <a:off x="3562427" y="57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3,810</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88646</xdr:rowOff>
    </xdr:from>
    <xdr:to>
      <xdr:col>4</xdr:col>
      <xdr:colOff>155575</xdr:colOff>
      <xdr:row>33</xdr:row>
      <xdr:rowOff>106172</xdr:rowOff>
    </xdr:to>
    <xdr:cxnSp macro="">
      <xdr:nvCxnSpPr>
        <xdr:cNvPr id="67" name="直線コネクタ 66"/>
        <xdr:cNvCxnSpPr/>
      </xdr:nvCxnSpPr>
      <xdr:spPr>
        <a:xfrm flipV="1">
          <a:off x="2019300" y="5575046"/>
          <a:ext cx="889000" cy="18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1270</xdr:rowOff>
    </xdr:from>
    <xdr:to>
      <xdr:col>4</xdr:col>
      <xdr:colOff>206375</xdr:colOff>
      <xdr:row>34</xdr:row>
      <xdr:rowOff>102870</xdr:rowOff>
    </xdr:to>
    <xdr:sp macro="" textlink="">
      <xdr:nvSpPr>
        <xdr:cNvPr id="68" name="フローチャート : 判断 67"/>
        <xdr:cNvSpPr/>
      </xdr:nvSpPr>
      <xdr:spPr>
        <a:xfrm>
          <a:off x="2857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93997</xdr:rowOff>
    </xdr:from>
    <xdr:ext cx="469744" cy="259045"/>
    <xdr:sp macro="" textlink="">
      <xdr:nvSpPr>
        <xdr:cNvPr id="69" name="テキスト ボックス 68"/>
        <xdr:cNvSpPr txBox="1"/>
      </xdr:nvSpPr>
      <xdr:spPr>
        <a:xfrm>
          <a:off x="2673427" y="59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106172</xdr:rowOff>
    </xdr:from>
    <xdr:to>
      <xdr:col>2</xdr:col>
      <xdr:colOff>638175</xdr:colOff>
      <xdr:row>34</xdr:row>
      <xdr:rowOff>151130</xdr:rowOff>
    </xdr:to>
    <xdr:cxnSp macro="">
      <xdr:nvCxnSpPr>
        <xdr:cNvPr id="70" name="直線コネクタ 69"/>
        <xdr:cNvCxnSpPr/>
      </xdr:nvCxnSpPr>
      <xdr:spPr>
        <a:xfrm flipV="1">
          <a:off x="1130300" y="5764022"/>
          <a:ext cx="889000" cy="2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43180</xdr:rowOff>
    </xdr:from>
    <xdr:to>
      <xdr:col>3</xdr:col>
      <xdr:colOff>3175</xdr:colOff>
      <xdr:row>34</xdr:row>
      <xdr:rowOff>144780</xdr:rowOff>
    </xdr:to>
    <xdr:sp macro="" textlink="">
      <xdr:nvSpPr>
        <xdr:cNvPr id="71" name="フローチャート :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135907</xdr:rowOff>
    </xdr:from>
    <xdr:ext cx="469744" cy="259045"/>
    <xdr:sp macro="" textlink="">
      <xdr:nvSpPr>
        <xdr:cNvPr id="72" name="テキスト ボックス 71"/>
        <xdr:cNvSpPr txBox="1"/>
      </xdr:nvSpPr>
      <xdr:spPr>
        <a:xfrm>
          <a:off x="1784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131572</xdr:rowOff>
    </xdr:from>
    <xdr:to>
      <xdr:col>1</xdr:col>
      <xdr:colOff>485775</xdr:colOff>
      <xdr:row>34</xdr:row>
      <xdr:rowOff>61722</xdr:rowOff>
    </xdr:to>
    <xdr:sp macro="" textlink="">
      <xdr:nvSpPr>
        <xdr:cNvPr id="73" name="フローチャート : 判断 72"/>
        <xdr:cNvSpPr/>
      </xdr:nvSpPr>
      <xdr:spPr>
        <a:xfrm>
          <a:off x="1079500" y="578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78249</xdr:rowOff>
    </xdr:from>
    <xdr:ext cx="469744" cy="259045"/>
    <xdr:sp macro="" textlink="">
      <xdr:nvSpPr>
        <xdr:cNvPr id="74" name="テキスト ボックス 73"/>
        <xdr:cNvSpPr txBox="1"/>
      </xdr:nvSpPr>
      <xdr:spPr>
        <a:xfrm>
          <a:off x="895427" y="556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129286</xdr:rowOff>
    </xdr:from>
    <xdr:to>
      <xdr:col>6</xdr:col>
      <xdr:colOff>561975</xdr:colOff>
      <xdr:row>36</xdr:row>
      <xdr:rowOff>59436</xdr:rowOff>
    </xdr:to>
    <xdr:sp macro="" textlink="">
      <xdr:nvSpPr>
        <xdr:cNvPr id="80" name="円/楕円 79"/>
        <xdr:cNvSpPr/>
      </xdr:nvSpPr>
      <xdr:spPr>
        <a:xfrm>
          <a:off x="4584700" y="613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107713</xdr:rowOff>
    </xdr:from>
    <xdr:ext cx="469744" cy="259045"/>
    <xdr:sp macro="" textlink="">
      <xdr:nvSpPr>
        <xdr:cNvPr id="81" name="議会費該当値テキスト"/>
        <xdr:cNvSpPr txBox="1"/>
      </xdr:nvSpPr>
      <xdr:spPr>
        <a:xfrm>
          <a:off x="4686300" y="610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3,222</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147574</xdr:rowOff>
    </xdr:from>
    <xdr:to>
      <xdr:col>5</xdr:col>
      <xdr:colOff>409575</xdr:colOff>
      <xdr:row>33</xdr:row>
      <xdr:rowOff>77724</xdr:rowOff>
    </xdr:to>
    <xdr:sp macro="" textlink="">
      <xdr:nvSpPr>
        <xdr:cNvPr id="82" name="円/楕円 81"/>
        <xdr:cNvSpPr/>
      </xdr:nvSpPr>
      <xdr:spPr>
        <a:xfrm>
          <a:off x="3746500" y="56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94251</xdr:rowOff>
    </xdr:from>
    <xdr:ext cx="469744" cy="259045"/>
    <xdr:sp macro="" textlink="">
      <xdr:nvSpPr>
        <xdr:cNvPr id="83" name="テキスト ボックス 82"/>
        <xdr:cNvSpPr txBox="1"/>
      </xdr:nvSpPr>
      <xdr:spPr>
        <a:xfrm>
          <a:off x="3562427" y="540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3,873</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37846</xdr:rowOff>
    </xdr:from>
    <xdr:to>
      <xdr:col>4</xdr:col>
      <xdr:colOff>206375</xdr:colOff>
      <xdr:row>32</xdr:row>
      <xdr:rowOff>139446</xdr:rowOff>
    </xdr:to>
    <xdr:sp macro="" textlink="">
      <xdr:nvSpPr>
        <xdr:cNvPr id="84" name="円/楕円 83"/>
        <xdr:cNvSpPr/>
      </xdr:nvSpPr>
      <xdr:spPr>
        <a:xfrm>
          <a:off x="2857500" y="552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155973</xdr:rowOff>
    </xdr:from>
    <xdr:ext cx="469744" cy="259045"/>
    <xdr:sp macro="" textlink="">
      <xdr:nvSpPr>
        <xdr:cNvPr id="85" name="テキスト ボックス 84"/>
        <xdr:cNvSpPr txBox="1"/>
      </xdr:nvSpPr>
      <xdr:spPr>
        <a:xfrm>
          <a:off x="2673427" y="529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55372</xdr:rowOff>
    </xdr:from>
    <xdr:to>
      <xdr:col>3</xdr:col>
      <xdr:colOff>3175</xdr:colOff>
      <xdr:row>33</xdr:row>
      <xdr:rowOff>156972</xdr:rowOff>
    </xdr:to>
    <xdr:sp macro="" textlink="">
      <xdr:nvSpPr>
        <xdr:cNvPr id="86" name="円/楕円 85"/>
        <xdr:cNvSpPr/>
      </xdr:nvSpPr>
      <xdr:spPr>
        <a:xfrm>
          <a:off x="1968500" y="571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2049</xdr:rowOff>
    </xdr:from>
    <xdr:ext cx="469744" cy="259045"/>
    <xdr:sp macro="" textlink="">
      <xdr:nvSpPr>
        <xdr:cNvPr id="87" name="テキスト ボックス 86"/>
        <xdr:cNvSpPr txBox="1"/>
      </xdr:nvSpPr>
      <xdr:spPr>
        <a:xfrm>
          <a:off x="1784427" y="548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100330</xdr:rowOff>
    </xdr:from>
    <xdr:to>
      <xdr:col>1</xdr:col>
      <xdr:colOff>485775</xdr:colOff>
      <xdr:row>35</xdr:row>
      <xdr:rowOff>30480</xdr:rowOff>
    </xdr:to>
    <xdr:sp macro="" textlink="">
      <xdr:nvSpPr>
        <xdr:cNvPr id="88" name="円/楕円 87"/>
        <xdr:cNvSpPr/>
      </xdr:nvSpPr>
      <xdr:spPr>
        <a:xfrm>
          <a:off x="1079500" y="59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21607</xdr:rowOff>
    </xdr:from>
    <xdr:ext cx="469744" cy="259045"/>
    <xdr:sp macro="" textlink="">
      <xdr:nvSpPr>
        <xdr:cNvPr id="89" name="テキスト ボックス 88"/>
        <xdr:cNvSpPr txBox="1"/>
      </xdr:nvSpPr>
      <xdr:spPr>
        <a:xfrm>
          <a:off x="895427"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9627</xdr:rowOff>
    </xdr:from>
    <xdr:to>
      <xdr:col>6</xdr:col>
      <xdr:colOff>510540</xdr:colOff>
      <xdr:row>59</xdr:row>
      <xdr:rowOff>100438</xdr:rowOff>
    </xdr:to>
    <xdr:cxnSp macro="">
      <xdr:nvCxnSpPr>
        <xdr:cNvPr id="114" name="直線コネクタ 113"/>
        <xdr:cNvCxnSpPr/>
      </xdr:nvCxnSpPr>
      <xdr:spPr>
        <a:xfrm flipV="1">
          <a:off x="4633595" y="8582127"/>
          <a:ext cx="1270" cy="163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104265</xdr:rowOff>
    </xdr:from>
    <xdr:ext cx="534377" cy="259045"/>
    <xdr:sp macro="" textlink="">
      <xdr:nvSpPr>
        <xdr:cNvPr id="115" name="総務費最小値テキスト"/>
        <xdr:cNvSpPr txBox="1"/>
      </xdr:nvSpPr>
      <xdr:spPr>
        <a:xfrm>
          <a:off x="4686300" y="1021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37,061</a:t>
          </a:r>
          <a:endParaRPr kumimoji="1" lang="ja-JP" altLang="en-US" sz="1000" b="1">
            <a:latin typeface="ＭＳ Ｐゴシック"/>
          </a:endParaRPr>
        </a:p>
      </xdr:txBody>
    </xdr:sp>
    <xdr:clientData/>
  </xdr:oneCellAnchor>
  <xdr:twoCellAnchor>
    <xdr:from>
      <xdr:col>6</xdr:col>
      <xdr:colOff>422275</xdr:colOff>
      <xdr:row>59</xdr:row>
      <xdr:rowOff>100438</xdr:rowOff>
    </xdr:from>
    <xdr:to>
      <xdr:col>6</xdr:col>
      <xdr:colOff>600075</xdr:colOff>
      <xdr:row>59</xdr:row>
      <xdr:rowOff>100438</xdr:rowOff>
    </xdr:to>
    <xdr:cxnSp macro="">
      <xdr:nvCxnSpPr>
        <xdr:cNvPr id="116" name="直線コネクタ 115"/>
        <xdr:cNvCxnSpPr/>
      </xdr:nvCxnSpPr>
      <xdr:spPr>
        <a:xfrm>
          <a:off x="4546600" y="1021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127754</xdr:rowOff>
    </xdr:from>
    <xdr:ext cx="599010" cy="259045"/>
    <xdr:sp macro="" textlink="">
      <xdr:nvSpPr>
        <xdr:cNvPr id="117" name="総務費最大値テキスト"/>
        <xdr:cNvSpPr txBox="1"/>
      </xdr:nvSpPr>
      <xdr:spPr>
        <a:xfrm>
          <a:off x="4686300" y="8357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122,828</a:t>
          </a:r>
          <a:endParaRPr kumimoji="1" lang="ja-JP" altLang="en-US" sz="1000" b="1">
            <a:latin typeface="ＭＳ Ｐゴシック"/>
          </a:endParaRPr>
        </a:p>
      </xdr:txBody>
    </xdr:sp>
    <xdr:clientData/>
  </xdr:oneCellAnchor>
  <xdr:twoCellAnchor>
    <xdr:from>
      <xdr:col>6</xdr:col>
      <xdr:colOff>422275</xdr:colOff>
      <xdr:row>50</xdr:row>
      <xdr:rowOff>9627</xdr:rowOff>
    </xdr:from>
    <xdr:to>
      <xdr:col>6</xdr:col>
      <xdr:colOff>600075</xdr:colOff>
      <xdr:row>50</xdr:row>
      <xdr:rowOff>9627</xdr:rowOff>
    </xdr:to>
    <xdr:cxnSp macro="">
      <xdr:nvCxnSpPr>
        <xdr:cNvPr id="118" name="直線コネクタ 117"/>
        <xdr:cNvCxnSpPr/>
      </xdr:nvCxnSpPr>
      <xdr:spPr>
        <a:xfrm>
          <a:off x="4546600" y="858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154959</xdr:rowOff>
    </xdr:from>
    <xdr:to>
      <xdr:col>6</xdr:col>
      <xdr:colOff>511175</xdr:colOff>
      <xdr:row>56</xdr:row>
      <xdr:rowOff>154787</xdr:rowOff>
    </xdr:to>
    <xdr:cxnSp macro="">
      <xdr:nvCxnSpPr>
        <xdr:cNvPr id="119" name="直線コネクタ 118"/>
        <xdr:cNvCxnSpPr/>
      </xdr:nvCxnSpPr>
      <xdr:spPr>
        <a:xfrm flipV="1">
          <a:off x="3797300" y="9413259"/>
          <a:ext cx="838200" cy="34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76166</xdr:rowOff>
    </xdr:from>
    <xdr:ext cx="534377" cy="259045"/>
    <xdr:sp macro="" textlink="">
      <xdr:nvSpPr>
        <xdr:cNvPr id="120" name="総務費平均値テキスト"/>
        <xdr:cNvSpPr txBox="1"/>
      </xdr:nvSpPr>
      <xdr:spPr>
        <a:xfrm>
          <a:off x="4686300" y="9505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70,536</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97739</xdr:rowOff>
    </xdr:from>
    <xdr:to>
      <xdr:col>6</xdr:col>
      <xdr:colOff>561975</xdr:colOff>
      <xdr:row>56</xdr:row>
      <xdr:rowOff>27889</xdr:rowOff>
    </xdr:to>
    <xdr:sp macro="" textlink="">
      <xdr:nvSpPr>
        <xdr:cNvPr id="121" name="フローチャート : 判断 120"/>
        <xdr:cNvSpPr/>
      </xdr:nvSpPr>
      <xdr:spPr>
        <a:xfrm>
          <a:off x="4584700" y="95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154787</xdr:rowOff>
    </xdr:from>
    <xdr:to>
      <xdr:col>5</xdr:col>
      <xdr:colOff>358775</xdr:colOff>
      <xdr:row>57</xdr:row>
      <xdr:rowOff>141853</xdr:rowOff>
    </xdr:to>
    <xdr:cxnSp macro="">
      <xdr:nvCxnSpPr>
        <xdr:cNvPr id="122" name="直線コネクタ 121"/>
        <xdr:cNvCxnSpPr/>
      </xdr:nvCxnSpPr>
      <xdr:spPr>
        <a:xfrm flipV="1">
          <a:off x="2908300" y="9755987"/>
          <a:ext cx="889000" cy="15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83242</xdr:rowOff>
    </xdr:from>
    <xdr:to>
      <xdr:col>5</xdr:col>
      <xdr:colOff>409575</xdr:colOff>
      <xdr:row>56</xdr:row>
      <xdr:rowOff>13392</xdr:rowOff>
    </xdr:to>
    <xdr:sp macro="" textlink="">
      <xdr:nvSpPr>
        <xdr:cNvPr id="123" name="フローチャート : 判断 122"/>
        <xdr:cNvSpPr/>
      </xdr:nvSpPr>
      <xdr:spPr>
        <a:xfrm>
          <a:off x="3746500" y="951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29919</xdr:rowOff>
    </xdr:from>
    <xdr:ext cx="534377" cy="259045"/>
    <xdr:sp macro="" textlink="">
      <xdr:nvSpPr>
        <xdr:cNvPr id="124" name="テキスト ボックス 123"/>
        <xdr:cNvSpPr txBox="1"/>
      </xdr:nvSpPr>
      <xdr:spPr>
        <a:xfrm>
          <a:off x="3530111" y="928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71,297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78207</xdr:rowOff>
    </xdr:from>
    <xdr:to>
      <xdr:col>4</xdr:col>
      <xdr:colOff>155575</xdr:colOff>
      <xdr:row>57</xdr:row>
      <xdr:rowOff>141853</xdr:rowOff>
    </xdr:to>
    <xdr:cxnSp macro="">
      <xdr:nvCxnSpPr>
        <xdr:cNvPr id="125" name="直線コネクタ 124"/>
        <xdr:cNvCxnSpPr/>
      </xdr:nvCxnSpPr>
      <xdr:spPr>
        <a:xfrm>
          <a:off x="2019300" y="9507957"/>
          <a:ext cx="889000" cy="40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67069</xdr:rowOff>
    </xdr:from>
    <xdr:to>
      <xdr:col>4</xdr:col>
      <xdr:colOff>206375</xdr:colOff>
      <xdr:row>56</xdr:row>
      <xdr:rowOff>168669</xdr:rowOff>
    </xdr:to>
    <xdr:sp macro="" textlink="">
      <xdr:nvSpPr>
        <xdr:cNvPr id="126" name="フローチャート : 判断 125"/>
        <xdr:cNvSpPr/>
      </xdr:nvSpPr>
      <xdr:spPr>
        <a:xfrm>
          <a:off x="2857500" y="96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13746</xdr:rowOff>
    </xdr:from>
    <xdr:ext cx="534377" cy="259045"/>
    <xdr:sp macro="" textlink="">
      <xdr:nvSpPr>
        <xdr:cNvPr id="127" name="テキスト ボックス 126"/>
        <xdr:cNvSpPr txBox="1"/>
      </xdr:nvSpPr>
      <xdr:spPr>
        <a:xfrm>
          <a:off x="2641111" y="944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78207</xdr:rowOff>
    </xdr:from>
    <xdr:to>
      <xdr:col>2</xdr:col>
      <xdr:colOff>638175</xdr:colOff>
      <xdr:row>56</xdr:row>
      <xdr:rowOff>58566</xdr:rowOff>
    </xdr:to>
    <xdr:cxnSp macro="">
      <xdr:nvCxnSpPr>
        <xdr:cNvPr id="128" name="直線コネクタ 127"/>
        <xdr:cNvCxnSpPr/>
      </xdr:nvCxnSpPr>
      <xdr:spPr>
        <a:xfrm flipV="1">
          <a:off x="1130300" y="9507957"/>
          <a:ext cx="889000" cy="15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8013</xdr:rowOff>
    </xdr:from>
    <xdr:to>
      <xdr:col>3</xdr:col>
      <xdr:colOff>3175</xdr:colOff>
      <xdr:row>56</xdr:row>
      <xdr:rowOff>109613</xdr:rowOff>
    </xdr:to>
    <xdr:sp macro="" textlink="">
      <xdr:nvSpPr>
        <xdr:cNvPr id="129" name="フローチャート : 判断 128"/>
        <xdr:cNvSpPr/>
      </xdr:nvSpPr>
      <xdr:spPr>
        <a:xfrm>
          <a:off x="1968500" y="960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100740</xdr:rowOff>
    </xdr:from>
    <xdr:ext cx="534377" cy="259045"/>
    <xdr:sp macro="" textlink="">
      <xdr:nvSpPr>
        <xdr:cNvPr id="130" name="テキスト ボックス 129"/>
        <xdr:cNvSpPr txBox="1"/>
      </xdr:nvSpPr>
      <xdr:spPr>
        <a:xfrm>
          <a:off x="1752111" y="97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121418</xdr:rowOff>
    </xdr:from>
    <xdr:to>
      <xdr:col>1</xdr:col>
      <xdr:colOff>485775</xdr:colOff>
      <xdr:row>57</xdr:row>
      <xdr:rowOff>51568</xdr:rowOff>
    </xdr:to>
    <xdr:sp macro="" textlink="">
      <xdr:nvSpPr>
        <xdr:cNvPr id="131" name="フローチャート : 判断 130"/>
        <xdr:cNvSpPr/>
      </xdr:nvSpPr>
      <xdr:spPr>
        <a:xfrm>
          <a:off x="1079500" y="972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42695</xdr:rowOff>
    </xdr:from>
    <xdr:ext cx="534377" cy="259045"/>
    <xdr:sp macro="" textlink="">
      <xdr:nvSpPr>
        <xdr:cNvPr id="132" name="テキスト ボックス 131"/>
        <xdr:cNvSpPr txBox="1"/>
      </xdr:nvSpPr>
      <xdr:spPr>
        <a:xfrm>
          <a:off x="863111" y="981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104159</xdr:rowOff>
    </xdr:from>
    <xdr:to>
      <xdr:col>6</xdr:col>
      <xdr:colOff>561975</xdr:colOff>
      <xdr:row>55</xdr:row>
      <xdr:rowOff>34309</xdr:rowOff>
    </xdr:to>
    <xdr:sp macro="" textlink="">
      <xdr:nvSpPr>
        <xdr:cNvPr id="138" name="円/楕円 137"/>
        <xdr:cNvSpPr/>
      </xdr:nvSpPr>
      <xdr:spPr>
        <a:xfrm>
          <a:off x="4584700" y="936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127036</xdr:rowOff>
    </xdr:from>
    <xdr:ext cx="534377" cy="259045"/>
    <xdr:sp macro="" textlink="">
      <xdr:nvSpPr>
        <xdr:cNvPr id="139" name="総務費該当値テキスト"/>
        <xdr:cNvSpPr txBox="1"/>
      </xdr:nvSpPr>
      <xdr:spPr>
        <a:xfrm>
          <a:off x="4686300" y="921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79,199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103987</xdr:rowOff>
    </xdr:from>
    <xdr:to>
      <xdr:col>5</xdr:col>
      <xdr:colOff>409575</xdr:colOff>
      <xdr:row>57</xdr:row>
      <xdr:rowOff>34137</xdr:rowOff>
    </xdr:to>
    <xdr:sp macro="" textlink="">
      <xdr:nvSpPr>
        <xdr:cNvPr id="140" name="円/楕円 139"/>
        <xdr:cNvSpPr/>
      </xdr:nvSpPr>
      <xdr:spPr>
        <a:xfrm>
          <a:off x="3746500" y="970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25264</xdr:rowOff>
    </xdr:from>
    <xdr:ext cx="534377" cy="259045"/>
    <xdr:sp macro="" textlink="">
      <xdr:nvSpPr>
        <xdr:cNvPr id="141" name="テキスト ボックス 140"/>
        <xdr:cNvSpPr txBox="1"/>
      </xdr:nvSpPr>
      <xdr:spPr>
        <a:xfrm>
          <a:off x="3530111" y="979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61,208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91053</xdr:rowOff>
    </xdr:from>
    <xdr:to>
      <xdr:col>4</xdr:col>
      <xdr:colOff>206375</xdr:colOff>
      <xdr:row>58</xdr:row>
      <xdr:rowOff>21203</xdr:rowOff>
    </xdr:to>
    <xdr:sp macro="" textlink="">
      <xdr:nvSpPr>
        <xdr:cNvPr id="142" name="円/楕円 141"/>
        <xdr:cNvSpPr/>
      </xdr:nvSpPr>
      <xdr:spPr>
        <a:xfrm>
          <a:off x="2857500" y="986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12330</xdr:rowOff>
    </xdr:from>
    <xdr:ext cx="534377" cy="259045"/>
    <xdr:sp macro="" textlink="">
      <xdr:nvSpPr>
        <xdr:cNvPr id="143" name="テキスト ボックス 142"/>
        <xdr:cNvSpPr txBox="1"/>
      </xdr:nvSpPr>
      <xdr:spPr>
        <a:xfrm>
          <a:off x="2641111" y="995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52,887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27407</xdr:rowOff>
    </xdr:from>
    <xdr:to>
      <xdr:col>3</xdr:col>
      <xdr:colOff>3175</xdr:colOff>
      <xdr:row>55</xdr:row>
      <xdr:rowOff>129007</xdr:rowOff>
    </xdr:to>
    <xdr:sp macro="" textlink="">
      <xdr:nvSpPr>
        <xdr:cNvPr id="144" name="円/楕円 143"/>
        <xdr:cNvSpPr/>
      </xdr:nvSpPr>
      <xdr:spPr>
        <a:xfrm>
          <a:off x="1968500" y="94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145534</xdr:rowOff>
    </xdr:from>
    <xdr:ext cx="534377" cy="259045"/>
    <xdr:sp macro="" textlink="">
      <xdr:nvSpPr>
        <xdr:cNvPr id="145" name="テキスト ボックス 144"/>
        <xdr:cNvSpPr txBox="1"/>
      </xdr:nvSpPr>
      <xdr:spPr>
        <a:xfrm>
          <a:off x="1752111" y="923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74,228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7766</xdr:rowOff>
    </xdr:from>
    <xdr:to>
      <xdr:col>1</xdr:col>
      <xdr:colOff>485775</xdr:colOff>
      <xdr:row>56</xdr:row>
      <xdr:rowOff>109366</xdr:rowOff>
    </xdr:to>
    <xdr:sp macro="" textlink="">
      <xdr:nvSpPr>
        <xdr:cNvPr id="146" name="円/楕円 145"/>
        <xdr:cNvSpPr/>
      </xdr:nvSpPr>
      <xdr:spPr>
        <a:xfrm>
          <a:off x="1079500" y="960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125893</xdr:rowOff>
    </xdr:from>
    <xdr:ext cx="534377" cy="259045"/>
    <xdr:sp macro="" textlink="">
      <xdr:nvSpPr>
        <xdr:cNvPr id="147" name="テキスト ボックス 146"/>
        <xdr:cNvSpPr txBox="1"/>
      </xdr:nvSpPr>
      <xdr:spPr>
        <a:xfrm>
          <a:off x="863111" y="938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53106</xdr:rowOff>
    </xdr:from>
    <xdr:to>
      <xdr:col>6</xdr:col>
      <xdr:colOff>510540</xdr:colOff>
      <xdr:row>78</xdr:row>
      <xdr:rowOff>37246</xdr:rowOff>
    </xdr:to>
    <xdr:cxnSp macro="">
      <xdr:nvCxnSpPr>
        <xdr:cNvPr id="170" name="直線コネクタ 169"/>
        <xdr:cNvCxnSpPr/>
      </xdr:nvCxnSpPr>
      <xdr:spPr>
        <a:xfrm flipV="1">
          <a:off x="4633595" y="12226056"/>
          <a:ext cx="1270" cy="118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41073</xdr:rowOff>
    </xdr:from>
    <xdr:ext cx="599010" cy="259045"/>
    <xdr:sp macro="" textlink="">
      <xdr:nvSpPr>
        <xdr:cNvPr id="171" name="民生費最小値テキスト"/>
        <xdr:cNvSpPr txBox="1"/>
      </xdr:nvSpPr>
      <xdr:spPr>
        <a:xfrm>
          <a:off x="4686300" y="13414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122,409</a:t>
          </a:r>
          <a:endParaRPr kumimoji="1" lang="ja-JP" altLang="en-US" sz="1000" b="1">
            <a:latin typeface="ＭＳ Ｐゴシック"/>
          </a:endParaRPr>
        </a:p>
      </xdr:txBody>
    </xdr:sp>
    <xdr:clientData/>
  </xdr:oneCellAnchor>
  <xdr:twoCellAnchor>
    <xdr:from>
      <xdr:col>6</xdr:col>
      <xdr:colOff>422275</xdr:colOff>
      <xdr:row>78</xdr:row>
      <xdr:rowOff>37246</xdr:rowOff>
    </xdr:from>
    <xdr:to>
      <xdr:col>6</xdr:col>
      <xdr:colOff>600075</xdr:colOff>
      <xdr:row>78</xdr:row>
      <xdr:rowOff>37246</xdr:rowOff>
    </xdr:to>
    <xdr:cxnSp macro="">
      <xdr:nvCxnSpPr>
        <xdr:cNvPr id="172" name="直線コネクタ 171"/>
        <xdr:cNvCxnSpPr/>
      </xdr:nvCxnSpPr>
      <xdr:spPr>
        <a:xfrm>
          <a:off x="4546600" y="1341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171233</xdr:rowOff>
    </xdr:from>
    <xdr:ext cx="599010" cy="259045"/>
    <xdr:sp macro="" textlink="">
      <xdr:nvSpPr>
        <xdr:cNvPr id="173" name="民生費最大値テキスト"/>
        <xdr:cNvSpPr txBox="1"/>
      </xdr:nvSpPr>
      <xdr:spPr>
        <a:xfrm>
          <a:off x="4686300" y="1200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381,440</a:t>
          </a:r>
          <a:endParaRPr kumimoji="1" lang="ja-JP" altLang="en-US" sz="1000" b="1">
            <a:latin typeface="ＭＳ Ｐゴシック"/>
          </a:endParaRPr>
        </a:p>
      </xdr:txBody>
    </xdr:sp>
    <xdr:clientData/>
  </xdr:oneCellAnchor>
  <xdr:twoCellAnchor>
    <xdr:from>
      <xdr:col>6</xdr:col>
      <xdr:colOff>422275</xdr:colOff>
      <xdr:row>71</xdr:row>
      <xdr:rowOff>53106</xdr:rowOff>
    </xdr:from>
    <xdr:to>
      <xdr:col>6</xdr:col>
      <xdr:colOff>600075</xdr:colOff>
      <xdr:row>71</xdr:row>
      <xdr:rowOff>53106</xdr:rowOff>
    </xdr:to>
    <xdr:cxnSp macro="">
      <xdr:nvCxnSpPr>
        <xdr:cNvPr id="174" name="直線コネクタ 173"/>
        <xdr:cNvCxnSpPr/>
      </xdr:nvCxnSpPr>
      <xdr:spPr>
        <a:xfrm>
          <a:off x="4546600" y="1222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15168</xdr:rowOff>
    </xdr:from>
    <xdr:to>
      <xdr:col>6</xdr:col>
      <xdr:colOff>511175</xdr:colOff>
      <xdr:row>78</xdr:row>
      <xdr:rowOff>50354</xdr:rowOff>
    </xdr:to>
    <xdr:cxnSp macro="">
      <xdr:nvCxnSpPr>
        <xdr:cNvPr id="175" name="直線コネクタ 174"/>
        <xdr:cNvCxnSpPr/>
      </xdr:nvCxnSpPr>
      <xdr:spPr>
        <a:xfrm flipV="1">
          <a:off x="3797300" y="13388268"/>
          <a:ext cx="838200" cy="3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22787</xdr:rowOff>
    </xdr:from>
    <xdr:ext cx="599010" cy="259045"/>
    <xdr:sp macro="" textlink="">
      <xdr:nvSpPr>
        <xdr:cNvPr id="176" name="民生費平均値テキスト"/>
        <xdr:cNvSpPr txBox="1"/>
      </xdr:nvSpPr>
      <xdr:spPr>
        <a:xfrm>
          <a:off x="4686300" y="13052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156,964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171360</xdr:rowOff>
    </xdr:from>
    <xdr:to>
      <xdr:col>6</xdr:col>
      <xdr:colOff>561975</xdr:colOff>
      <xdr:row>77</xdr:row>
      <xdr:rowOff>101510</xdr:rowOff>
    </xdr:to>
    <xdr:sp macro="" textlink="">
      <xdr:nvSpPr>
        <xdr:cNvPr id="177" name="フローチャート : 判断 176"/>
        <xdr:cNvSpPr/>
      </xdr:nvSpPr>
      <xdr:spPr>
        <a:xfrm>
          <a:off x="4584700" y="132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50354</xdr:rowOff>
    </xdr:from>
    <xdr:to>
      <xdr:col>5</xdr:col>
      <xdr:colOff>358775</xdr:colOff>
      <xdr:row>78</xdr:row>
      <xdr:rowOff>87703</xdr:rowOff>
    </xdr:to>
    <xdr:cxnSp macro="">
      <xdr:nvCxnSpPr>
        <xdr:cNvPr id="178" name="直線コネクタ 177"/>
        <xdr:cNvCxnSpPr/>
      </xdr:nvCxnSpPr>
      <xdr:spPr>
        <a:xfrm flipV="1">
          <a:off x="2908300" y="13423454"/>
          <a:ext cx="889000" cy="3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12471</xdr:rowOff>
    </xdr:from>
    <xdr:to>
      <xdr:col>5</xdr:col>
      <xdr:colOff>409575</xdr:colOff>
      <xdr:row>77</xdr:row>
      <xdr:rowOff>114071</xdr:rowOff>
    </xdr:to>
    <xdr:sp macro="" textlink="">
      <xdr:nvSpPr>
        <xdr:cNvPr id="179" name="フローチャート : 判断 178"/>
        <xdr:cNvSpPr/>
      </xdr:nvSpPr>
      <xdr:spPr>
        <a:xfrm>
          <a:off x="3746500" y="1321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130598</xdr:rowOff>
    </xdr:from>
    <xdr:ext cx="599010" cy="259045"/>
    <xdr:sp macro="" textlink="">
      <xdr:nvSpPr>
        <xdr:cNvPr id="180" name="テキスト ボックス 179"/>
        <xdr:cNvSpPr txBox="1"/>
      </xdr:nvSpPr>
      <xdr:spPr>
        <a:xfrm>
          <a:off x="3497794" y="1298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154,217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87703</xdr:rowOff>
    </xdr:from>
    <xdr:to>
      <xdr:col>4</xdr:col>
      <xdr:colOff>155575</xdr:colOff>
      <xdr:row>78</xdr:row>
      <xdr:rowOff>127845</xdr:rowOff>
    </xdr:to>
    <xdr:cxnSp macro="">
      <xdr:nvCxnSpPr>
        <xdr:cNvPr id="181" name="直線コネクタ 180"/>
        <xdr:cNvCxnSpPr/>
      </xdr:nvCxnSpPr>
      <xdr:spPr>
        <a:xfrm flipV="1">
          <a:off x="2019300" y="13460803"/>
          <a:ext cx="889000" cy="4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83948</xdr:rowOff>
    </xdr:from>
    <xdr:to>
      <xdr:col>4</xdr:col>
      <xdr:colOff>206375</xdr:colOff>
      <xdr:row>78</xdr:row>
      <xdr:rowOff>14098</xdr:rowOff>
    </xdr:to>
    <xdr:sp macro="" textlink="">
      <xdr:nvSpPr>
        <xdr:cNvPr id="182" name="フローチャート : 判断 181"/>
        <xdr:cNvSpPr/>
      </xdr:nvSpPr>
      <xdr:spPr>
        <a:xfrm>
          <a:off x="2857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30625</xdr:rowOff>
    </xdr:from>
    <xdr:ext cx="599010" cy="259045"/>
    <xdr:sp macro="" textlink="">
      <xdr:nvSpPr>
        <xdr:cNvPr id="183" name="テキスト ボックス 182"/>
        <xdr:cNvSpPr txBox="1"/>
      </xdr:nvSpPr>
      <xdr:spPr>
        <a:xfrm>
          <a:off x="2608794" y="1306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127845</xdr:rowOff>
    </xdr:from>
    <xdr:to>
      <xdr:col>2</xdr:col>
      <xdr:colOff>638175</xdr:colOff>
      <xdr:row>78</xdr:row>
      <xdr:rowOff>134181</xdr:rowOff>
    </xdr:to>
    <xdr:cxnSp macro="">
      <xdr:nvCxnSpPr>
        <xdr:cNvPr id="184" name="直線コネクタ 183"/>
        <xdr:cNvCxnSpPr/>
      </xdr:nvCxnSpPr>
      <xdr:spPr>
        <a:xfrm flipV="1">
          <a:off x="1130300" y="13500945"/>
          <a:ext cx="8890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97335</xdr:rowOff>
    </xdr:from>
    <xdr:to>
      <xdr:col>3</xdr:col>
      <xdr:colOff>3175</xdr:colOff>
      <xdr:row>78</xdr:row>
      <xdr:rowOff>27485</xdr:rowOff>
    </xdr:to>
    <xdr:sp macro="" textlink="">
      <xdr:nvSpPr>
        <xdr:cNvPr id="185" name="フローチャート : 判断 184"/>
        <xdr:cNvSpPr/>
      </xdr:nvSpPr>
      <xdr:spPr>
        <a:xfrm>
          <a:off x="1968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44012</xdr:rowOff>
    </xdr:from>
    <xdr:ext cx="599010" cy="259045"/>
    <xdr:sp macro="" textlink="">
      <xdr:nvSpPr>
        <xdr:cNvPr id="186" name="テキスト ボックス 185"/>
        <xdr:cNvSpPr txBox="1"/>
      </xdr:nvSpPr>
      <xdr:spPr>
        <a:xfrm>
          <a:off x="1719794" y="1307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115230</xdr:rowOff>
    </xdr:from>
    <xdr:to>
      <xdr:col>1</xdr:col>
      <xdr:colOff>485775</xdr:colOff>
      <xdr:row>78</xdr:row>
      <xdr:rowOff>45380</xdr:rowOff>
    </xdr:to>
    <xdr:sp macro="" textlink="">
      <xdr:nvSpPr>
        <xdr:cNvPr id="187" name="フローチャート : 判断 186"/>
        <xdr:cNvSpPr/>
      </xdr:nvSpPr>
      <xdr:spPr>
        <a:xfrm>
          <a:off x="1079500" y="1331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61907</xdr:rowOff>
    </xdr:from>
    <xdr:ext cx="599010" cy="259045"/>
    <xdr:sp macro="" textlink="">
      <xdr:nvSpPr>
        <xdr:cNvPr id="188" name="テキスト ボックス 187"/>
        <xdr:cNvSpPr txBox="1"/>
      </xdr:nvSpPr>
      <xdr:spPr>
        <a:xfrm>
          <a:off x="830794" y="1309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135818</xdr:rowOff>
    </xdr:from>
    <xdr:to>
      <xdr:col>6</xdr:col>
      <xdr:colOff>561975</xdr:colOff>
      <xdr:row>78</xdr:row>
      <xdr:rowOff>65968</xdr:rowOff>
    </xdr:to>
    <xdr:sp macro="" textlink="">
      <xdr:nvSpPr>
        <xdr:cNvPr id="194" name="円/楕円 193"/>
        <xdr:cNvSpPr/>
      </xdr:nvSpPr>
      <xdr:spPr>
        <a:xfrm>
          <a:off x="4584700" y="1333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50745</xdr:rowOff>
    </xdr:from>
    <xdr:ext cx="599010" cy="259045"/>
    <xdr:sp macro="" textlink="">
      <xdr:nvSpPr>
        <xdr:cNvPr id="195" name="民生費該当値テキスト"/>
        <xdr:cNvSpPr txBox="1"/>
      </xdr:nvSpPr>
      <xdr:spPr>
        <a:xfrm>
          <a:off x="4686300" y="1325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127,238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171004</xdr:rowOff>
    </xdr:from>
    <xdr:to>
      <xdr:col>5</xdr:col>
      <xdr:colOff>409575</xdr:colOff>
      <xdr:row>78</xdr:row>
      <xdr:rowOff>101154</xdr:rowOff>
    </xdr:to>
    <xdr:sp macro="" textlink="">
      <xdr:nvSpPr>
        <xdr:cNvPr id="196" name="円/楕円 195"/>
        <xdr:cNvSpPr/>
      </xdr:nvSpPr>
      <xdr:spPr>
        <a:xfrm>
          <a:off x="3746500" y="1337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92281</xdr:rowOff>
    </xdr:from>
    <xdr:ext cx="599010" cy="259045"/>
    <xdr:sp macro="" textlink="">
      <xdr:nvSpPr>
        <xdr:cNvPr id="197" name="テキスト ボックス 196"/>
        <xdr:cNvSpPr txBox="1"/>
      </xdr:nvSpPr>
      <xdr:spPr>
        <a:xfrm>
          <a:off x="3497794" y="1346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119,542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36903</xdr:rowOff>
    </xdr:from>
    <xdr:to>
      <xdr:col>4</xdr:col>
      <xdr:colOff>206375</xdr:colOff>
      <xdr:row>78</xdr:row>
      <xdr:rowOff>138503</xdr:rowOff>
    </xdr:to>
    <xdr:sp macro="" textlink="">
      <xdr:nvSpPr>
        <xdr:cNvPr id="198" name="円/楕円 197"/>
        <xdr:cNvSpPr/>
      </xdr:nvSpPr>
      <xdr:spPr>
        <a:xfrm>
          <a:off x="2857500" y="1341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129630</xdr:rowOff>
    </xdr:from>
    <xdr:ext cx="599010" cy="259045"/>
    <xdr:sp macro="" textlink="">
      <xdr:nvSpPr>
        <xdr:cNvPr id="199" name="テキスト ボックス 198"/>
        <xdr:cNvSpPr txBox="1"/>
      </xdr:nvSpPr>
      <xdr:spPr>
        <a:xfrm>
          <a:off x="2608794" y="1350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111,373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77045</xdr:rowOff>
    </xdr:from>
    <xdr:to>
      <xdr:col>3</xdr:col>
      <xdr:colOff>3175</xdr:colOff>
      <xdr:row>79</xdr:row>
      <xdr:rowOff>7195</xdr:rowOff>
    </xdr:to>
    <xdr:sp macro="" textlink="">
      <xdr:nvSpPr>
        <xdr:cNvPr id="200" name="円/楕円 199"/>
        <xdr:cNvSpPr/>
      </xdr:nvSpPr>
      <xdr:spPr>
        <a:xfrm>
          <a:off x="1968500" y="134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169772</xdr:rowOff>
    </xdr:from>
    <xdr:ext cx="599010" cy="259045"/>
    <xdr:sp macro="" textlink="">
      <xdr:nvSpPr>
        <xdr:cNvPr id="201" name="テキスト ボックス 200"/>
        <xdr:cNvSpPr txBox="1"/>
      </xdr:nvSpPr>
      <xdr:spPr>
        <a:xfrm>
          <a:off x="1719794" y="13542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102,593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83381</xdr:rowOff>
    </xdr:from>
    <xdr:to>
      <xdr:col>1</xdr:col>
      <xdr:colOff>485775</xdr:colOff>
      <xdr:row>79</xdr:row>
      <xdr:rowOff>13531</xdr:rowOff>
    </xdr:to>
    <xdr:sp macro="" textlink="">
      <xdr:nvSpPr>
        <xdr:cNvPr id="202" name="円/楕円 201"/>
        <xdr:cNvSpPr/>
      </xdr:nvSpPr>
      <xdr:spPr>
        <a:xfrm>
          <a:off x="1079500" y="1345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4658</xdr:rowOff>
    </xdr:from>
    <xdr:ext cx="599010" cy="259045"/>
    <xdr:sp macro="" textlink="">
      <xdr:nvSpPr>
        <xdr:cNvPr id="203" name="テキスト ボックス 202"/>
        <xdr:cNvSpPr txBox="1"/>
      </xdr:nvSpPr>
      <xdr:spPr>
        <a:xfrm>
          <a:off x="830794" y="1354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74000</xdr:rowOff>
    </xdr:from>
    <xdr:to>
      <xdr:col>6</xdr:col>
      <xdr:colOff>510540</xdr:colOff>
      <xdr:row>98</xdr:row>
      <xdr:rowOff>95078</xdr:rowOff>
    </xdr:to>
    <xdr:cxnSp macro="">
      <xdr:nvCxnSpPr>
        <xdr:cNvPr id="226" name="直線コネクタ 225"/>
        <xdr:cNvCxnSpPr/>
      </xdr:nvCxnSpPr>
      <xdr:spPr>
        <a:xfrm flipV="1">
          <a:off x="4633595" y="15675950"/>
          <a:ext cx="1270" cy="1221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98905</xdr:rowOff>
    </xdr:from>
    <xdr:ext cx="534377" cy="259045"/>
    <xdr:sp macro="" textlink="">
      <xdr:nvSpPr>
        <xdr:cNvPr id="227" name="衛生費最小値テキスト"/>
        <xdr:cNvSpPr txBox="1"/>
      </xdr:nvSpPr>
      <xdr:spPr>
        <a:xfrm>
          <a:off x="4686300" y="1690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21,952</a:t>
          </a:r>
          <a:endParaRPr kumimoji="1" lang="ja-JP" altLang="en-US" sz="1000" b="1">
            <a:latin typeface="ＭＳ Ｐゴシック"/>
          </a:endParaRPr>
        </a:p>
      </xdr:txBody>
    </xdr:sp>
    <xdr:clientData/>
  </xdr:oneCellAnchor>
  <xdr:twoCellAnchor>
    <xdr:from>
      <xdr:col>6</xdr:col>
      <xdr:colOff>422275</xdr:colOff>
      <xdr:row>98</xdr:row>
      <xdr:rowOff>95078</xdr:rowOff>
    </xdr:from>
    <xdr:to>
      <xdr:col>6</xdr:col>
      <xdr:colOff>600075</xdr:colOff>
      <xdr:row>98</xdr:row>
      <xdr:rowOff>95078</xdr:rowOff>
    </xdr:to>
    <xdr:cxnSp macro="">
      <xdr:nvCxnSpPr>
        <xdr:cNvPr id="228" name="直線コネクタ 227"/>
        <xdr:cNvCxnSpPr/>
      </xdr:nvCxnSpPr>
      <xdr:spPr>
        <a:xfrm>
          <a:off x="4546600" y="16897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20677</xdr:rowOff>
    </xdr:from>
    <xdr:ext cx="534377" cy="259045"/>
    <xdr:sp macro="" textlink="">
      <xdr:nvSpPr>
        <xdr:cNvPr id="229" name="衛生費最大値テキスト"/>
        <xdr:cNvSpPr txBox="1"/>
      </xdr:nvSpPr>
      <xdr:spPr>
        <a:xfrm>
          <a:off x="4686300" y="1545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75,374</a:t>
          </a:r>
          <a:endParaRPr kumimoji="1" lang="ja-JP" altLang="en-US" sz="1000" b="1">
            <a:latin typeface="ＭＳ Ｐゴシック"/>
          </a:endParaRPr>
        </a:p>
      </xdr:txBody>
    </xdr:sp>
    <xdr:clientData/>
  </xdr:oneCellAnchor>
  <xdr:twoCellAnchor>
    <xdr:from>
      <xdr:col>6</xdr:col>
      <xdr:colOff>422275</xdr:colOff>
      <xdr:row>91</xdr:row>
      <xdr:rowOff>74000</xdr:rowOff>
    </xdr:from>
    <xdr:to>
      <xdr:col>6</xdr:col>
      <xdr:colOff>600075</xdr:colOff>
      <xdr:row>91</xdr:row>
      <xdr:rowOff>74000</xdr:rowOff>
    </xdr:to>
    <xdr:cxnSp macro="">
      <xdr:nvCxnSpPr>
        <xdr:cNvPr id="230" name="直線コネクタ 229"/>
        <xdr:cNvCxnSpPr/>
      </xdr:nvCxnSpPr>
      <xdr:spPr>
        <a:xfrm>
          <a:off x="4546600" y="156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128019</xdr:rowOff>
    </xdr:from>
    <xdr:to>
      <xdr:col>6</xdr:col>
      <xdr:colOff>511175</xdr:colOff>
      <xdr:row>97</xdr:row>
      <xdr:rowOff>118509</xdr:rowOff>
    </xdr:to>
    <xdr:cxnSp macro="">
      <xdr:nvCxnSpPr>
        <xdr:cNvPr id="231" name="直線コネクタ 230"/>
        <xdr:cNvCxnSpPr/>
      </xdr:nvCxnSpPr>
      <xdr:spPr>
        <a:xfrm flipV="1">
          <a:off x="3797300" y="16587219"/>
          <a:ext cx="838200" cy="16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109239</xdr:rowOff>
    </xdr:from>
    <xdr:ext cx="534377" cy="259045"/>
    <xdr:sp macro="" textlink="">
      <xdr:nvSpPr>
        <xdr:cNvPr id="232" name="衛生費平均値テキスト"/>
        <xdr:cNvSpPr txBox="1"/>
      </xdr:nvSpPr>
      <xdr:spPr>
        <a:xfrm>
          <a:off x="4686300" y="1622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42,611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86362</xdr:rowOff>
    </xdr:from>
    <xdr:to>
      <xdr:col>6</xdr:col>
      <xdr:colOff>561975</xdr:colOff>
      <xdr:row>96</xdr:row>
      <xdr:rowOff>16512</xdr:rowOff>
    </xdr:to>
    <xdr:sp macro="" textlink="">
      <xdr:nvSpPr>
        <xdr:cNvPr id="233" name="フローチャート : 判断 232"/>
        <xdr:cNvSpPr/>
      </xdr:nvSpPr>
      <xdr:spPr>
        <a:xfrm>
          <a:off x="4584700" y="163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118509</xdr:rowOff>
    </xdr:from>
    <xdr:to>
      <xdr:col>5</xdr:col>
      <xdr:colOff>358775</xdr:colOff>
      <xdr:row>98</xdr:row>
      <xdr:rowOff>7751</xdr:rowOff>
    </xdr:to>
    <xdr:cxnSp macro="">
      <xdr:nvCxnSpPr>
        <xdr:cNvPr id="234" name="直線コネクタ 233"/>
        <xdr:cNvCxnSpPr/>
      </xdr:nvCxnSpPr>
      <xdr:spPr>
        <a:xfrm flipV="1">
          <a:off x="2908300" y="16749159"/>
          <a:ext cx="889000" cy="6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129659</xdr:rowOff>
    </xdr:from>
    <xdr:to>
      <xdr:col>5</xdr:col>
      <xdr:colOff>409575</xdr:colOff>
      <xdr:row>96</xdr:row>
      <xdr:rowOff>59809</xdr:rowOff>
    </xdr:to>
    <xdr:sp macro="" textlink="">
      <xdr:nvSpPr>
        <xdr:cNvPr id="235" name="フローチャート : 判断 234"/>
        <xdr:cNvSpPr/>
      </xdr:nvSpPr>
      <xdr:spPr>
        <a:xfrm>
          <a:off x="3746500" y="1641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76336</xdr:rowOff>
    </xdr:from>
    <xdr:ext cx="534377" cy="259045"/>
    <xdr:sp macro="" textlink="">
      <xdr:nvSpPr>
        <xdr:cNvPr id="236" name="テキスト ボックス 235"/>
        <xdr:cNvSpPr txBox="1"/>
      </xdr:nvSpPr>
      <xdr:spPr>
        <a:xfrm>
          <a:off x="3530111" y="1619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40,717</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148935</xdr:rowOff>
    </xdr:from>
    <xdr:to>
      <xdr:col>4</xdr:col>
      <xdr:colOff>155575</xdr:colOff>
      <xdr:row>98</xdr:row>
      <xdr:rowOff>7751</xdr:rowOff>
    </xdr:to>
    <xdr:cxnSp macro="">
      <xdr:nvCxnSpPr>
        <xdr:cNvPr id="237" name="直線コネクタ 236"/>
        <xdr:cNvCxnSpPr/>
      </xdr:nvCxnSpPr>
      <xdr:spPr>
        <a:xfrm>
          <a:off x="2019300" y="16265235"/>
          <a:ext cx="889000" cy="54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28687</xdr:rowOff>
    </xdr:from>
    <xdr:to>
      <xdr:col>4</xdr:col>
      <xdr:colOff>206375</xdr:colOff>
      <xdr:row>96</xdr:row>
      <xdr:rowOff>130287</xdr:rowOff>
    </xdr:to>
    <xdr:sp macro="" textlink="">
      <xdr:nvSpPr>
        <xdr:cNvPr id="238" name="フローチャート : 判断 237"/>
        <xdr:cNvSpPr/>
      </xdr:nvSpPr>
      <xdr:spPr>
        <a:xfrm>
          <a:off x="2857500" y="1648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146814</xdr:rowOff>
    </xdr:from>
    <xdr:ext cx="534377" cy="259045"/>
    <xdr:sp macro="" textlink="">
      <xdr:nvSpPr>
        <xdr:cNvPr id="239" name="テキスト ボックス 238"/>
        <xdr:cNvSpPr txBox="1"/>
      </xdr:nvSpPr>
      <xdr:spPr>
        <a:xfrm>
          <a:off x="2641111" y="1626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148935</xdr:rowOff>
    </xdr:from>
    <xdr:to>
      <xdr:col>2</xdr:col>
      <xdr:colOff>638175</xdr:colOff>
      <xdr:row>96</xdr:row>
      <xdr:rowOff>114646</xdr:rowOff>
    </xdr:to>
    <xdr:cxnSp macro="">
      <xdr:nvCxnSpPr>
        <xdr:cNvPr id="240" name="直線コネクタ 239"/>
        <xdr:cNvCxnSpPr/>
      </xdr:nvCxnSpPr>
      <xdr:spPr>
        <a:xfrm flipV="1">
          <a:off x="1130300" y="16265235"/>
          <a:ext cx="889000" cy="30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61925</xdr:rowOff>
    </xdr:from>
    <xdr:to>
      <xdr:col>3</xdr:col>
      <xdr:colOff>3175</xdr:colOff>
      <xdr:row>96</xdr:row>
      <xdr:rowOff>163525</xdr:rowOff>
    </xdr:to>
    <xdr:sp macro="" textlink="">
      <xdr:nvSpPr>
        <xdr:cNvPr id="241" name="フローチャート : 判断 240"/>
        <xdr:cNvSpPr/>
      </xdr:nvSpPr>
      <xdr:spPr>
        <a:xfrm>
          <a:off x="1968500" y="1652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154652</xdr:rowOff>
    </xdr:from>
    <xdr:ext cx="534377" cy="259045"/>
    <xdr:sp macro="" textlink="">
      <xdr:nvSpPr>
        <xdr:cNvPr id="242" name="テキスト ボックス 241"/>
        <xdr:cNvSpPr txBox="1"/>
      </xdr:nvSpPr>
      <xdr:spPr>
        <a:xfrm>
          <a:off x="1752111" y="1661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61857</xdr:rowOff>
    </xdr:from>
    <xdr:to>
      <xdr:col>1</xdr:col>
      <xdr:colOff>485775</xdr:colOff>
      <xdr:row>96</xdr:row>
      <xdr:rowOff>163457</xdr:rowOff>
    </xdr:to>
    <xdr:sp macro="" textlink="">
      <xdr:nvSpPr>
        <xdr:cNvPr id="243" name="フローチャート : 判断 242"/>
        <xdr:cNvSpPr/>
      </xdr:nvSpPr>
      <xdr:spPr>
        <a:xfrm>
          <a:off x="1079500" y="1652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8534</xdr:rowOff>
    </xdr:from>
    <xdr:ext cx="534377" cy="259045"/>
    <xdr:sp macro="" textlink="">
      <xdr:nvSpPr>
        <xdr:cNvPr id="244" name="テキスト ボックス 243"/>
        <xdr:cNvSpPr txBox="1"/>
      </xdr:nvSpPr>
      <xdr:spPr>
        <a:xfrm>
          <a:off x="863111" y="1629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77219</xdr:rowOff>
    </xdr:from>
    <xdr:to>
      <xdr:col>6</xdr:col>
      <xdr:colOff>561975</xdr:colOff>
      <xdr:row>97</xdr:row>
      <xdr:rowOff>7369</xdr:rowOff>
    </xdr:to>
    <xdr:sp macro="" textlink="">
      <xdr:nvSpPr>
        <xdr:cNvPr id="250" name="円/楕円 249"/>
        <xdr:cNvSpPr/>
      </xdr:nvSpPr>
      <xdr:spPr>
        <a:xfrm>
          <a:off x="4584700" y="1653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55646</xdr:rowOff>
    </xdr:from>
    <xdr:ext cx="534377" cy="259045"/>
    <xdr:sp macro="" textlink="">
      <xdr:nvSpPr>
        <xdr:cNvPr id="251" name="衛生費該当値テキスト"/>
        <xdr:cNvSpPr txBox="1"/>
      </xdr:nvSpPr>
      <xdr:spPr>
        <a:xfrm>
          <a:off x="4686300" y="1651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35,511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67709</xdr:rowOff>
    </xdr:from>
    <xdr:to>
      <xdr:col>5</xdr:col>
      <xdr:colOff>409575</xdr:colOff>
      <xdr:row>97</xdr:row>
      <xdr:rowOff>169309</xdr:rowOff>
    </xdr:to>
    <xdr:sp macro="" textlink="">
      <xdr:nvSpPr>
        <xdr:cNvPr id="252" name="円/楕円 251"/>
        <xdr:cNvSpPr/>
      </xdr:nvSpPr>
      <xdr:spPr>
        <a:xfrm>
          <a:off x="3746500" y="1669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160436</xdr:rowOff>
    </xdr:from>
    <xdr:ext cx="534377" cy="259045"/>
    <xdr:sp macro="" textlink="">
      <xdr:nvSpPr>
        <xdr:cNvPr id="253" name="テキスト ボックス 252"/>
        <xdr:cNvSpPr txBox="1"/>
      </xdr:nvSpPr>
      <xdr:spPr>
        <a:xfrm>
          <a:off x="3530111" y="1679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28,427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128401</xdr:rowOff>
    </xdr:from>
    <xdr:to>
      <xdr:col>4</xdr:col>
      <xdr:colOff>206375</xdr:colOff>
      <xdr:row>98</xdr:row>
      <xdr:rowOff>58551</xdr:rowOff>
    </xdr:to>
    <xdr:sp macro="" textlink="">
      <xdr:nvSpPr>
        <xdr:cNvPr id="254" name="円/楕円 253"/>
        <xdr:cNvSpPr/>
      </xdr:nvSpPr>
      <xdr:spPr>
        <a:xfrm>
          <a:off x="2857500" y="1675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49678</xdr:rowOff>
    </xdr:from>
    <xdr:ext cx="534377" cy="259045"/>
    <xdr:sp macro="" textlink="">
      <xdr:nvSpPr>
        <xdr:cNvPr id="255" name="テキスト ボックス 254"/>
        <xdr:cNvSpPr txBox="1"/>
      </xdr:nvSpPr>
      <xdr:spPr>
        <a:xfrm>
          <a:off x="2641111" y="1685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25,772</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98135</xdr:rowOff>
    </xdr:from>
    <xdr:to>
      <xdr:col>3</xdr:col>
      <xdr:colOff>3175</xdr:colOff>
      <xdr:row>95</xdr:row>
      <xdr:rowOff>28285</xdr:rowOff>
    </xdr:to>
    <xdr:sp macro="" textlink="">
      <xdr:nvSpPr>
        <xdr:cNvPr id="256" name="円/楕円 255"/>
        <xdr:cNvSpPr/>
      </xdr:nvSpPr>
      <xdr:spPr>
        <a:xfrm>
          <a:off x="1968500" y="1621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44812</xdr:rowOff>
    </xdr:from>
    <xdr:ext cx="534377" cy="259045"/>
    <xdr:sp macro="" textlink="">
      <xdr:nvSpPr>
        <xdr:cNvPr id="257" name="テキスト ボックス 256"/>
        <xdr:cNvSpPr txBox="1"/>
      </xdr:nvSpPr>
      <xdr:spPr>
        <a:xfrm>
          <a:off x="1752111" y="1598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49,596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63846</xdr:rowOff>
    </xdr:from>
    <xdr:to>
      <xdr:col>1</xdr:col>
      <xdr:colOff>485775</xdr:colOff>
      <xdr:row>96</xdr:row>
      <xdr:rowOff>165446</xdr:rowOff>
    </xdr:to>
    <xdr:sp macro="" textlink="">
      <xdr:nvSpPr>
        <xdr:cNvPr id="258" name="円/楕円 257"/>
        <xdr:cNvSpPr/>
      </xdr:nvSpPr>
      <xdr:spPr>
        <a:xfrm>
          <a:off x="1079500" y="1652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156573</xdr:rowOff>
    </xdr:from>
    <xdr:ext cx="534377" cy="259045"/>
    <xdr:sp macro="" textlink="">
      <xdr:nvSpPr>
        <xdr:cNvPr id="259" name="テキスト ボックス 258"/>
        <xdr:cNvSpPr txBox="1"/>
      </xdr:nvSpPr>
      <xdr:spPr>
        <a:xfrm>
          <a:off x="863111" y="1661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101981</xdr:rowOff>
    </xdr:from>
    <xdr:to>
      <xdr:col>15</xdr:col>
      <xdr:colOff>180340</xdr:colOff>
      <xdr:row>39</xdr:row>
      <xdr:rowOff>25019</xdr:rowOff>
    </xdr:to>
    <xdr:cxnSp macro="">
      <xdr:nvCxnSpPr>
        <xdr:cNvPr id="283" name="直線コネクタ 282"/>
        <xdr:cNvCxnSpPr/>
      </xdr:nvCxnSpPr>
      <xdr:spPr>
        <a:xfrm flipV="1">
          <a:off x="10475595" y="5416931"/>
          <a:ext cx="1270" cy="1294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28846</xdr:rowOff>
    </xdr:from>
    <xdr:ext cx="313932" cy="259045"/>
    <xdr:sp macro="" textlink="">
      <xdr:nvSpPr>
        <xdr:cNvPr id="284" name="労働費最小値テキスト"/>
        <xdr:cNvSpPr txBox="1"/>
      </xdr:nvSpPr>
      <xdr:spPr>
        <a:xfrm>
          <a:off x="10528300" y="6715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15</xdr:col>
      <xdr:colOff>92075</xdr:colOff>
      <xdr:row>39</xdr:row>
      <xdr:rowOff>25019</xdr:rowOff>
    </xdr:from>
    <xdr:to>
      <xdr:col>15</xdr:col>
      <xdr:colOff>269875</xdr:colOff>
      <xdr:row>39</xdr:row>
      <xdr:rowOff>25019</xdr:rowOff>
    </xdr:to>
    <xdr:cxnSp macro="">
      <xdr:nvCxnSpPr>
        <xdr:cNvPr id="285" name="直線コネクタ 284"/>
        <xdr:cNvCxnSpPr/>
      </xdr:nvCxnSpPr>
      <xdr:spPr>
        <a:xfrm>
          <a:off x="10388600" y="671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48658</xdr:rowOff>
    </xdr:from>
    <xdr:ext cx="469744" cy="259045"/>
    <xdr:sp macro="" textlink="">
      <xdr:nvSpPr>
        <xdr:cNvPr id="286" name="労働費最大値テキスト"/>
        <xdr:cNvSpPr txBox="1"/>
      </xdr:nvSpPr>
      <xdr:spPr>
        <a:xfrm>
          <a:off x="10528300" y="519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3,449</a:t>
          </a:r>
          <a:endParaRPr kumimoji="1" lang="ja-JP" altLang="en-US" sz="1000" b="1">
            <a:latin typeface="ＭＳ Ｐゴシック"/>
          </a:endParaRPr>
        </a:p>
      </xdr:txBody>
    </xdr:sp>
    <xdr:clientData/>
  </xdr:oneCellAnchor>
  <xdr:twoCellAnchor>
    <xdr:from>
      <xdr:col>15</xdr:col>
      <xdr:colOff>92075</xdr:colOff>
      <xdr:row>31</xdr:row>
      <xdr:rowOff>101981</xdr:rowOff>
    </xdr:from>
    <xdr:to>
      <xdr:col>15</xdr:col>
      <xdr:colOff>269875</xdr:colOff>
      <xdr:row>31</xdr:row>
      <xdr:rowOff>101981</xdr:rowOff>
    </xdr:to>
    <xdr:cxnSp macro="">
      <xdr:nvCxnSpPr>
        <xdr:cNvPr id="287" name="直線コネクタ 286"/>
        <xdr:cNvCxnSpPr/>
      </xdr:nvCxnSpPr>
      <xdr:spPr>
        <a:xfrm>
          <a:off x="10388600" y="541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143891</xdr:rowOff>
    </xdr:from>
    <xdr:to>
      <xdr:col>15</xdr:col>
      <xdr:colOff>180975</xdr:colOff>
      <xdr:row>38</xdr:row>
      <xdr:rowOff>170942</xdr:rowOff>
    </xdr:to>
    <xdr:cxnSp macro="">
      <xdr:nvCxnSpPr>
        <xdr:cNvPr id="288" name="直線コネクタ 287"/>
        <xdr:cNvCxnSpPr/>
      </xdr:nvCxnSpPr>
      <xdr:spPr>
        <a:xfrm>
          <a:off x="9639300" y="6658991"/>
          <a:ext cx="8382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72915</xdr:rowOff>
    </xdr:from>
    <xdr:ext cx="378565" cy="259045"/>
    <xdr:sp macro="" textlink="">
      <xdr:nvSpPr>
        <xdr:cNvPr id="289" name="労働費平均値テキスト"/>
        <xdr:cNvSpPr txBox="1"/>
      </xdr:nvSpPr>
      <xdr:spPr>
        <a:xfrm>
          <a:off x="10528300" y="62451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50038</xdr:rowOff>
    </xdr:from>
    <xdr:to>
      <xdr:col>15</xdr:col>
      <xdr:colOff>231775</xdr:colOff>
      <xdr:row>37</xdr:row>
      <xdr:rowOff>151638</xdr:rowOff>
    </xdr:to>
    <xdr:sp macro="" textlink="">
      <xdr:nvSpPr>
        <xdr:cNvPr id="290" name="フローチャート : 判断 289"/>
        <xdr:cNvSpPr/>
      </xdr:nvSpPr>
      <xdr:spPr>
        <a:xfrm>
          <a:off x="104267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169799</xdr:rowOff>
    </xdr:from>
    <xdr:to>
      <xdr:col>14</xdr:col>
      <xdr:colOff>28575</xdr:colOff>
      <xdr:row>38</xdr:row>
      <xdr:rowOff>143891</xdr:rowOff>
    </xdr:to>
    <xdr:cxnSp macro="">
      <xdr:nvCxnSpPr>
        <xdr:cNvPr id="291" name="直線コネクタ 290"/>
        <xdr:cNvCxnSpPr/>
      </xdr:nvCxnSpPr>
      <xdr:spPr>
        <a:xfrm>
          <a:off x="8750300" y="6513449"/>
          <a:ext cx="889000" cy="14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90043</xdr:rowOff>
    </xdr:from>
    <xdr:to>
      <xdr:col>14</xdr:col>
      <xdr:colOff>79375</xdr:colOff>
      <xdr:row>37</xdr:row>
      <xdr:rowOff>20193</xdr:rowOff>
    </xdr:to>
    <xdr:sp macro="" textlink="">
      <xdr:nvSpPr>
        <xdr:cNvPr id="292" name="フローチャート : 判断 291"/>
        <xdr:cNvSpPr/>
      </xdr:nvSpPr>
      <xdr:spPr>
        <a:xfrm>
          <a:off x="9588500" y="62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36720</xdr:rowOff>
    </xdr:from>
    <xdr:ext cx="469744" cy="259045"/>
    <xdr:sp macro="" textlink="">
      <xdr:nvSpPr>
        <xdr:cNvPr id="293" name="テキスト ボックス 292"/>
        <xdr:cNvSpPr txBox="1"/>
      </xdr:nvSpPr>
      <xdr:spPr>
        <a:xfrm>
          <a:off x="9404427" y="603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160274</xdr:rowOff>
    </xdr:from>
    <xdr:to>
      <xdr:col>12</xdr:col>
      <xdr:colOff>511175</xdr:colOff>
      <xdr:row>37</xdr:row>
      <xdr:rowOff>169799</xdr:rowOff>
    </xdr:to>
    <xdr:cxnSp macro="">
      <xdr:nvCxnSpPr>
        <xdr:cNvPr id="294" name="直線コネクタ 293"/>
        <xdr:cNvCxnSpPr/>
      </xdr:nvCxnSpPr>
      <xdr:spPr>
        <a:xfrm>
          <a:off x="7861300" y="6161024"/>
          <a:ext cx="8890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85852</xdr:rowOff>
    </xdr:from>
    <xdr:to>
      <xdr:col>12</xdr:col>
      <xdr:colOff>561975</xdr:colOff>
      <xdr:row>36</xdr:row>
      <xdr:rowOff>16002</xdr:rowOff>
    </xdr:to>
    <xdr:sp macro="" textlink="">
      <xdr:nvSpPr>
        <xdr:cNvPr id="295" name="フローチャート : 判断 294"/>
        <xdr:cNvSpPr/>
      </xdr:nvSpPr>
      <xdr:spPr>
        <a:xfrm>
          <a:off x="8699500" y="608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32529</xdr:rowOff>
    </xdr:from>
    <xdr:ext cx="469744" cy="259045"/>
    <xdr:sp macro="" textlink="">
      <xdr:nvSpPr>
        <xdr:cNvPr id="296" name="テキスト ボックス 295"/>
        <xdr:cNvSpPr txBox="1"/>
      </xdr:nvSpPr>
      <xdr:spPr>
        <a:xfrm>
          <a:off x="8515427" y="586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160274</xdr:rowOff>
    </xdr:from>
    <xdr:to>
      <xdr:col>11</xdr:col>
      <xdr:colOff>307975</xdr:colOff>
      <xdr:row>37</xdr:row>
      <xdr:rowOff>125603</xdr:rowOff>
    </xdr:to>
    <xdr:cxnSp macro="">
      <xdr:nvCxnSpPr>
        <xdr:cNvPr id="297" name="直線コネクタ 296"/>
        <xdr:cNvCxnSpPr/>
      </xdr:nvCxnSpPr>
      <xdr:spPr>
        <a:xfrm flipV="1">
          <a:off x="6972300" y="6161024"/>
          <a:ext cx="889000" cy="30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105664</xdr:rowOff>
    </xdr:from>
    <xdr:to>
      <xdr:col>11</xdr:col>
      <xdr:colOff>358775</xdr:colOff>
      <xdr:row>35</xdr:row>
      <xdr:rowOff>35814</xdr:rowOff>
    </xdr:to>
    <xdr:sp macro="" textlink="">
      <xdr:nvSpPr>
        <xdr:cNvPr id="298" name="フローチャート : 判断 297"/>
        <xdr:cNvSpPr/>
      </xdr:nvSpPr>
      <xdr:spPr>
        <a:xfrm>
          <a:off x="7810500" y="59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52341</xdr:rowOff>
    </xdr:from>
    <xdr:ext cx="469744" cy="259045"/>
    <xdr:sp macro="" textlink="">
      <xdr:nvSpPr>
        <xdr:cNvPr id="299" name="テキスト ボックス 298"/>
        <xdr:cNvSpPr txBox="1"/>
      </xdr:nvSpPr>
      <xdr:spPr>
        <a:xfrm>
          <a:off x="7626427" y="571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157099</xdr:rowOff>
    </xdr:from>
    <xdr:to>
      <xdr:col>10</xdr:col>
      <xdr:colOff>155575</xdr:colOff>
      <xdr:row>34</xdr:row>
      <xdr:rowOff>87249</xdr:rowOff>
    </xdr:to>
    <xdr:sp macro="" textlink="">
      <xdr:nvSpPr>
        <xdr:cNvPr id="300" name="フローチャート : 判断 299"/>
        <xdr:cNvSpPr/>
      </xdr:nvSpPr>
      <xdr:spPr>
        <a:xfrm>
          <a:off x="6921500" y="581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103776</xdr:rowOff>
    </xdr:from>
    <xdr:ext cx="469744" cy="259045"/>
    <xdr:sp macro="" textlink="">
      <xdr:nvSpPr>
        <xdr:cNvPr id="301" name="テキスト ボックス 300"/>
        <xdr:cNvSpPr txBox="1"/>
      </xdr:nvSpPr>
      <xdr:spPr>
        <a:xfrm>
          <a:off x="6737427" y="559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120142</xdr:rowOff>
    </xdr:from>
    <xdr:to>
      <xdr:col>15</xdr:col>
      <xdr:colOff>231775</xdr:colOff>
      <xdr:row>39</xdr:row>
      <xdr:rowOff>50292</xdr:rowOff>
    </xdr:to>
    <xdr:sp macro="" textlink="">
      <xdr:nvSpPr>
        <xdr:cNvPr id="307" name="円/楕円 306"/>
        <xdr:cNvSpPr/>
      </xdr:nvSpPr>
      <xdr:spPr>
        <a:xfrm>
          <a:off x="10426700" y="66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35069</xdr:rowOff>
    </xdr:from>
    <xdr:ext cx="378565" cy="259045"/>
    <xdr:sp macro="" textlink="">
      <xdr:nvSpPr>
        <xdr:cNvPr id="308" name="労働費該当値テキスト"/>
        <xdr:cNvSpPr txBox="1"/>
      </xdr:nvSpPr>
      <xdr:spPr>
        <a:xfrm>
          <a:off x="10528300" y="6550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93091</xdr:rowOff>
    </xdr:from>
    <xdr:to>
      <xdr:col>14</xdr:col>
      <xdr:colOff>79375</xdr:colOff>
      <xdr:row>39</xdr:row>
      <xdr:rowOff>23241</xdr:rowOff>
    </xdr:to>
    <xdr:sp macro="" textlink="">
      <xdr:nvSpPr>
        <xdr:cNvPr id="309" name="円/楕円 308"/>
        <xdr:cNvSpPr/>
      </xdr:nvSpPr>
      <xdr:spPr>
        <a:xfrm>
          <a:off x="9588500" y="660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14368</xdr:rowOff>
    </xdr:from>
    <xdr:ext cx="378565" cy="259045"/>
    <xdr:sp macro="" textlink="">
      <xdr:nvSpPr>
        <xdr:cNvPr id="310" name="テキスト ボックス 309"/>
        <xdr:cNvSpPr txBox="1"/>
      </xdr:nvSpPr>
      <xdr:spPr>
        <a:xfrm>
          <a:off x="9450017" y="670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118999</xdr:rowOff>
    </xdr:from>
    <xdr:to>
      <xdr:col>12</xdr:col>
      <xdr:colOff>561975</xdr:colOff>
      <xdr:row>38</xdr:row>
      <xdr:rowOff>49149</xdr:rowOff>
    </xdr:to>
    <xdr:sp macro="" textlink="">
      <xdr:nvSpPr>
        <xdr:cNvPr id="311" name="円/楕円 310"/>
        <xdr:cNvSpPr/>
      </xdr:nvSpPr>
      <xdr:spPr>
        <a:xfrm>
          <a:off x="8699500" y="646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40276</xdr:rowOff>
    </xdr:from>
    <xdr:ext cx="378565" cy="259045"/>
    <xdr:sp macro="" textlink="">
      <xdr:nvSpPr>
        <xdr:cNvPr id="312" name="テキスト ボックス 311"/>
        <xdr:cNvSpPr txBox="1"/>
      </xdr:nvSpPr>
      <xdr:spPr>
        <a:xfrm>
          <a:off x="8561017" y="6555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109474</xdr:rowOff>
    </xdr:from>
    <xdr:to>
      <xdr:col>11</xdr:col>
      <xdr:colOff>358775</xdr:colOff>
      <xdr:row>36</xdr:row>
      <xdr:rowOff>39624</xdr:rowOff>
    </xdr:to>
    <xdr:sp macro="" textlink="">
      <xdr:nvSpPr>
        <xdr:cNvPr id="313" name="円/楕円 312"/>
        <xdr:cNvSpPr/>
      </xdr:nvSpPr>
      <xdr:spPr>
        <a:xfrm>
          <a:off x="7810500" y="611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30751</xdr:rowOff>
    </xdr:from>
    <xdr:ext cx="469744" cy="259045"/>
    <xdr:sp macro="" textlink="">
      <xdr:nvSpPr>
        <xdr:cNvPr id="314" name="テキスト ボックス 313"/>
        <xdr:cNvSpPr txBox="1"/>
      </xdr:nvSpPr>
      <xdr:spPr>
        <a:xfrm>
          <a:off x="7626427" y="620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74803</xdr:rowOff>
    </xdr:from>
    <xdr:to>
      <xdr:col>10</xdr:col>
      <xdr:colOff>155575</xdr:colOff>
      <xdr:row>38</xdr:row>
      <xdr:rowOff>4953</xdr:rowOff>
    </xdr:to>
    <xdr:sp macro="" textlink="">
      <xdr:nvSpPr>
        <xdr:cNvPr id="315" name="円/楕円 314"/>
        <xdr:cNvSpPr/>
      </xdr:nvSpPr>
      <xdr:spPr>
        <a:xfrm>
          <a:off x="6921500" y="641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167530</xdr:rowOff>
    </xdr:from>
    <xdr:ext cx="378565" cy="259045"/>
    <xdr:sp macro="" textlink="">
      <xdr:nvSpPr>
        <xdr:cNvPr id="316" name="テキスト ボックス 315"/>
        <xdr:cNvSpPr txBox="1"/>
      </xdr:nvSpPr>
      <xdr:spPr>
        <a:xfrm>
          <a:off x="6783017" y="651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38" name="テキスト ボックス 337"/>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47541</xdr:rowOff>
    </xdr:from>
    <xdr:to>
      <xdr:col>15</xdr:col>
      <xdr:colOff>180340</xdr:colOff>
      <xdr:row>58</xdr:row>
      <xdr:rowOff>30788</xdr:rowOff>
    </xdr:to>
    <xdr:cxnSp macro="">
      <xdr:nvCxnSpPr>
        <xdr:cNvPr id="342" name="直線コネクタ 341"/>
        <xdr:cNvCxnSpPr/>
      </xdr:nvCxnSpPr>
      <xdr:spPr>
        <a:xfrm flipV="1">
          <a:off x="10475595" y="8791491"/>
          <a:ext cx="1270" cy="1183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34615</xdr:rowOff>
    </xdr:from>
    <xdr:ext cx="469744" cy="259045"/>
    <xdr:sp macro="" textlink="">
      <xdr:nvSpPr>
        <xdr:cNvPr id="343" name="農林水産業費最小値テキスト"/>
        <xdr:cNvSpPr txBox="1"/>
      </xdr:nvSpPr>
      <xdr:spPr>
        <a:xfrm>
          <a:off x="10528300" y="997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7,335</a:t>
          </a:r>
          <a:endParaRPr kumimoji="1" lang="ja-JP" altLang="en-US" sz="1000" b="1">
            <a:latin typeface="ＭＳ Ｐゴシック"/>
          </a:endParaRPr>
        </a:p>
      </xdr:txBody>
    </xdr:sp>
    <xdr:clientData/>
  </xdr:oneCellAnchor>
  <xdr:twoCellAnchor>
    <xdr:from>
      <xdr:col>15</xdr:col>
      <xdr:colOff>92075</xdr:colOff>
      <xdr:row>58</xdr:row>
      <xdr:rowOff>30788</xdr:rowOff>
    </xdr:from>
    <xdr:to>
      <xdr:col>15</xdr:col>
      <xdr:colOff>269875</xdr:colOff>
      <xdr:row>58</xdr:row>
      <xdr:rowOff>30788</xdr:rowOff>
    </xdr:to>
    <xdr:cxnSp macro="">
      <xdr:nvCxnSpPr>
        <xdr:cNvPr id="344" name="直線コネクタ 343"/>
        <xdr:cNvCxnSpPr/>
      </xdr:nvCxnSpPr>
      <xdr:spPr>
        <a:xfrm>
          <a:off x="10388600" y="997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165668</xdr:rowOff>
    </xdr:from>
    <xdr:ext cx="534377" cy="259045"/>
    <xdr:sp macro="" textlink="">
      <xdr:nvSpPr>
        <xdr:cNvPr id="345" name="農林水産業費最大値テキスト"/>
        <xdr:cNvSpPr txBox="1"/>
      </xdr:nvSpPr>
      <xdr:spPr>
        <a:xfrm>
          <a:off x="10528300" y="85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43,572</a:t>
          </a:r>
          <a:endParaRPr kumimoji="1" lang="ja-JP" altLang="en-US" sz="1000" b="1">
            <a:latin typeface="ＭＳ Ｐゴシック"/>
          </a:endParaRPr>
        </a:p>
      </xdr:txBody>
    </xdr:sp>
    <xdr:clientData/>
  </xdr:oneCellAnchor>
  <xdr:twoCellAnchor>
    <xdr:from>
      <xdr:col>15</xdr:col>
      <xdr:colOff>92075</xdr:colOff>
      <xdr:row>51</xdr:row>
      <xdr:rowOff>47541</xdr:rowOff>
    </xdr:from>
    <xdr:to>
      <xdr:col>15</xdr:col>
      <xdr:colOff>269875</xdr:colOff>
      <xdr:row>51</xdr:row>
      <xdr:rowOff>47541</xdr:rowOff>
    </xdr:to>
    <xdr:cxnSp macro="">
      <xdr:nvCxnSpPr>
        <xdr:cNvPr id="346" name="直線コネクタ 345"/>
        <xdr:cNvCxnSpPr/>
      </xdr:nvCxnSpPr>
      <xdr:spPr>
        <a:xfrm>
          <a:off x="10388600" y="879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16452</xdr:rowOff>
    </xdr:from>
    <xdr:to>
      <xdr:col>15</xdr:col>
      <xdr:colOff>180975</xdr:colOff>
      <xdr:row>57</xdr:row>
      <xdr:rowOff>24126</xdr:rowOff>
    </xdr:to>
    <xdr:cxnSp macro="">
      <xdr:nvCxnSpPr>
        <xdr:cNvPr id="347" name="直線コネクタ 346"/>
        <xdr:cNvCxnSpPr/>
      </xdr:nvCxnSpPr>
      <xdr:spPr>
        <a:xfrm flipV="1">
          <a:off x="9639300" y="9789102"/>
          <a:ext cx="8382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98714</xdr:rowOff>
    </xdr:from>
    <xdr:ext cx="534377" cy="259045"/>
    <xdr:sp macro="" textlink="">
      <xdr:nvSpPr>
        <xdr:cNvPr id="348" name="農林水産業費平均値テキスト"/>
        <xdr:cNvSpPr txBox="1"/>
      </xdr:nvSpPr>
      <xdr:spPr>
        <a:xfrm>
          <a:off x="10528300" y="9357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20,150</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75837</xdr:rowOff>
    </xdr:from>
    <xdr:to>
      <xdr:col>15</xdr:col>
      <xdr:colOff>231775</xdr:colOff>
      <xdr:row>56</xdr:row>
      <xdr:rowOff>5987</xdr:rowOff>
    </xdr:to>
    <xdr:sp macro="" textlink="">
      <xdr:nvSpPr>
        <xdr:cNvPr id="349" name="フローチャート : 判断 348"/>
        <xdr:cNvSpPr/>
      </xdr:nvSpPr>
      <xdr:spPr>
        <a:xfrm>
          <a:off x="10426700" y="950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55738</xdr:rowOff>
    </xdr:from>
    <xdr:to>
      <xdr:col>14</xdr:col>
      <xdr:colOff>28575</xdr:colOff>
      <xdr:row>57</xdr:row>
      <xdr:rowOff>24126</xdr:rowOff>
    </xdr:to>
    <xdr:cxnSp macro="">
      <xdr:nvCxnSpPr>
        <xdr:cNvPr id="350" name="直線コネクタ 349"/>
        <xdr:cNvCxnSpPr/>
      </xdr:nvCxnSpPr>
      <xdr:spPr>
        <a:xfrm>
          <a:off x="8750300" y="9656938"/>
          <a:ext cx="889000" cy="13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7714</xdr:rowOff>
    </xdr:from>
    <xdr:to>
      <xdr:col>14</xdr:col>
      <xdr:colOff>79375</xdr:colOff>
      <xdr:row>55</xdr:row>
      <xdr:rowOff>109314</xdr:rowOff>
    </xdr:to>
    <xdr:sp macro="" textlink="">
      <xdr:nvSpPr>
        <xdr:cNvPr id="351" name="フローチャート : 判断 350"/>
        <xdr:cNvSpPr/>
      </xdr:nvSpPr>
      <xdr:spPr>
        <a:xfrm>
          <a:off x="9588500" y="943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125841</xdr:rowOff>
    </xdr:from>
    <xdr:ext cx="534377" cy="259045"/>
    <xdr:sp macro="" textlink="">
      <xdr:nvSpPr>
        <xdr:cNvPr id="352" name="テキスト ボックス 351"/>
        <xdr:cNvSpPr txBox="1"/>
      </xdr:nvSpPr>
      <xdr:spPr>
        <a:xfrm>
          <a:off x="9372111" y="92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22,236</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55738</xdr:rowOff>
    </xdr:from>
    <xdr:to>
      <xdr:col>12</xdr:col>
      <xdr:colOff>511175</xdr:colOff>
      <xdr:row>57</xdr:row>
      <xdr:rowOff>119224</xdr:rowOff>
    </xdr:to>
    <xdr:cxnSp macro="">
      <xdr:nvCxnSpPr>
        <xdr:cNvPr id="353" name="直線コネクタ 352"/>
        <xdr:cNvCxnSpPr/>
      </xdr:nvCxnSpPr>
      <xdr:spPr>
        <a:xfrm flipV="1">
          <a:off x="7861300" y="9656938"/>
          <a:ext cx="889000" cy="23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36550</xdr:rowOff>
    </xdr:from>
    <xdr:to>
      <xdr:col>12</xdr:col>
      <xdr:colOff>561975</xdr:colOff>
      <xdr:row>56</xdr:row>
      <xdr:rowOff>138150</xdr:rowOff>
    </xdr:to>
    <xdr:sp macro="" textlink="">
      <xdr:nvSpPr>
        <xdr:cNvPr id="354" name="フローチャート : 判断 353"/>
        <xdr:cNvSpPr/>
      </xdr:nvSpPr>
      <xdr:spPr>
        <a:xfrm>
          <a:off x="8699500" y="96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129277</xdr:rowOff>
    </xdr:from>
    <xdr:ext cx="534377" cy="259045"/>
    <xdr:sp macro="" textlink="">
      <xdr:nvSpPr>
        <xdr:cNvPr id="355" name="テキスト ボックス 354"/>
        <xdr:cNvSpPr txBox="1"/>
      </xdr:nvSpPr>
      <xdr:spPr>
        <a:xfrm>
          <a:off x="8483111" y="97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119224</xdr:rowOff>
    </xdr:from>
    <xdr:to>
      <xdr:col>11</xdr:col>
      <xdr:colOff>307975</xdr:colOff>
      <xdr:row>57</xdr:row>
      <xdr:rowOff>124743</xdr:rowOff>
    </xdr:to>
    <xdr:cxnSp macro="">
      <xdr:nvCxnSpPr>
        <xdr:cNvPr id="356" name="直線コネクタ 355"/>
        <xdr:cNvCxnSpPr/>
      </xdr:nvCxnSpPr>
      <xdr:spPr>
        <a:xfrm flipV="1">
          <a:off x="6972300" y="9891874"/>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58986</xdr:rowOff>
    </xdr:from>
    <xdr:to>
      <xdr:col>11</xdr:col>
      <xdr:colOff>358775</xdr:colOff>
      <xdr:row>56</xdr:row>
      <xdr:rowOff>160586</xdr:rowOff>
    </xdr:to>
    <xdr:sp macro="" textlink="">
      <xdr:nvSpPr>
        <xdr:cNvPr id="357" name="フローチャート : 判断 356"/>
        <xdr:cNvSpPr/>
      </xdr:nvSpPr>
      <xdr:spPr>
        <a:xfrm>
          <a:off x="7810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5663</xdr:rowOff>
    </xdr:from>
    <xdr:ext cx="534377" cy="259045"/>
    <xdr:sp macro="" textlink="">
      <xdr:nvSpPr>
        <xdr:cNvPr id="358" name="テキスト ボックス 357"/>
        <xdr:cNvSpPr txBox="1"/>
      </xdr:nvSpPr>
      <xdr:spPr>
        <a:xfrm>
          <a:off x="7594111" y="94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96836</xdr:rowOff>
    </xdr:from>
    <xdr:to>
      <xdr:col>10</xdr:col>
      <xdr:colOff>155575</xdr:colOff>
      <xdr:row>57</xdr:row>
      <xdr:rowOff>26986</xdr:rowOff>
    </xdr:to>
    <xdr:sp macro="" textlink="">
      <xdr:nvSpPr>
        <xdr:cNvPr id="359" name="フローチャート : 判断 358"/>
        <xdr:cNvSpPr/>
      </xdr:nvSpPr>
      <xdr:spPr>
        <a:xfrm>
          <a:off x="6921500" y="969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43513</xdr:rowOff>
    </xdr:from>
    <xdr:ext cx="534377" cy="259045"/>
    <xdr:sp macro="" textlink="">
      <xdr:nvSpPr>
        <xdr:cNvPr id="360" name="テキスト ボックス 359"/>
        <xdr:cNvSpPr txBox="1"/>
      </xdr:nvSpPr>
      <xdr:spPr>
        <a:xfrm>
          <a:off x="6705111" y="947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137102</xdr:rowOff>
    </xdr:from>
    <xdr:to>
      <xdr:col>15</xdr:col>
      <xdr:colOff>231775</xdr:colOff>
      <xdr:row>57</xdr:row>
      <xdr:rowOff>67252</xdr:rowOff>
    </xdr:to>
    <xdr:sp macro="" textlink="">
      <xdr:nvSpPr>
        <xdr:cNvPr id="366" name="円/楕円 365"/>
        <xdr:cNvSpPr/>
      </xdr:nvSpPr>
      <xdr:spPr>
        <a:xfrm>
          <a:off x="10426700" y="973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115529</xdr:rowOff>
    </xdr:from>
    <xdr:ext cx="534377" cy="259045"/>
    <xdr:sp macro="" textlink="">
      <xdr:nvSpPr>
        <xdr:cNvPr id="367" name="農林水産業費該当値テキスト"/>
        <xdr:cNvSpPr txBox="1"/>
      </xdr:nvSpPr>
      <xdr:spPr>
        <a:xfrm>
          <a:off x="10528300" y="971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13,024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144776</xdr:rowOff>
    </xdr:from>
    <xdr:to>
      <xdr:col>14</xdr:col>
      <xdr:colOff>79375</xdr:colOff>
      <xdr:row>57</xdr:row>
      <xdr:rowOff>74926</xdr:rowOff>
    </xdr:to>
    <xdr:sp macro="" textlink="">
      <xdr:nvSpPr>
        <xdr:cNvPr id="368" name="円/楕円 367"/>
        <xdr:cNvSpPr/>
      </xdr:nvSpPr>
      <xdr:spPr>
        <a:xfrm>
          <a:off x="9588500" y="974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66053</xdr:rowOff>
    </xdr:from>
    <xdr:ext cx="534377" cy="259045"/>
    <xdr:sp macro="" textlink="">
      <xdr:nvSpPr>
        <xdr:cNvPr id="369" name="テキスト ボックス 368"/>
        <xdr:cNvSpPr txBox="1"/>
      </xdr:nvSpPr>
      <xdr:spPr>
        <a:xfrm>
          <a:off x="9372111" y="983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4938</xdr:rowOff>
    </xdr:from>
    <xdr:to>
      <xdr:col>12</xdr:col>
      <xdr:colOff>561975</xdr:colOff>
      <xdr:row>56</xdr:row>
      <xdr:rowOff>106538</xdr:rowOff>
    </xdr:to>
    <xdr:sp macro="" textlink="">
      <xdr:nvSpPr>
        <xdr:cNvPr id="370" name="円/楕円 369"/>
        <xdr:cNvSpPr/>
      </xdr:nvSpPr>
      <xdr:spPr>
        <a:xfrm>
          <a:off x="8699500" y="960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123065</xdr:rowOff>
    </xdr:from>
    <xdr:ext cx="534377" cy="259045"/>
    <xdr:sp macro="" textlink="">
      <xdr:nvSpPr>
        <xdr:cNvPr id="371" name="テキスト ボックス 370"/>
        <xdr:cNvSpPr txBox="1"/>
      </xdr:nvSpPr>
      <xdr:spPr>
        <a:xfrm>
          <a:off x="8483111" y="938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68424</xdr:rowOff>
    </xdr:from>
    <xdr:to>
      <xdr:col>11</xdr:col>
      <xdr:colOff>358775</xdr:colOff>
      <xdr:row>57</xdr:row>
      <xdr:rowOff>170024</xdr:rowOff>
    </xdr:to>
    <xdr:sp macro="" textlink="">
      <xdr:nvSpPr>
        <xdr:cNvPr id="372" name="円/楕円 371"/>
        <xdr:cNvSpPr/>
      </xdr:nvSpPr>
      <xdr:spPr>
        <a:xfrm>
          <a:off x="7810500" y="984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161151</xdr:rowOff>
    </xdr:from>
    <xdr:ext cx="469744" cy="259045"/>
    <xdr:sp macro="" textlink="">
      <xdr:nvSpPr>
        <xdr:cNvPr id="373" name="テキスト ボックス 372"/>
        <xdr:cNvSpPr txBox="1"/>
      </xdr:nvSpPr>
      <xdr:spPr>
        <a:xfrm>
          <a:off x="7626427" y="993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73943</xdr:rowOff>
    </xdr:from>
    <xdr:to>
      <xdr:col>10</xdr:col>
      <xdr:colOff>155575</xdr:colOff>
      <xdr:row>58</xdr:row>
      <xdr:rowOff>4093</xdr:rowOff>
    </xdr:to>
    <xdr:sp macro="" textlink="">
      <xdr:nvSpPr>
        <xdr:cNvPr id="374" name="円/楕円 373"/>
        <xdr:cNvSpPr/>
      </xdr:nvSpPr>
      <xdr:spPr>
        <a:xfrm>
          <a:off x="6921500" y="984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166670</xdr:rowOff>
    </xdr:from>
    <xdr:ext cx="469744" cy="259045"/>
    <xdr:sp macro="" textlink="">
      <xdr:nvSpPr>
        <xdr:cNvPr id="375" name="テキスト ボックス 374"/>
        <xdr:cNvSpPr txBox="1"/>
      </xdr:nvSpPr>
      <xdr:spPr>
        <a:xfrm>
          <a:off x="6737427" y="9939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142992</xdr:rowOff>
    </xdr:from>
    <xdr:to>
      <xdr:col>15</xdr:col>
      <xdr:colOff>180340</xdr:colOff>
      <xdr:row>78</xdr:row>
      <xdr:rowOff>9398</xdr:rowOff>
    </xdr:to>
    <xdr:cxnSp macro="">
      <xdr:nvCxnSpPr>
        <xdr:cNvPr id="397" name="直線コネクタ 396"/>
        <xdr:cNvCxnSpPr/>
      </xdr:nvCxnSpPr>
      <xdr:spPr>
        <a:xfrm flipV="1">
          <a:off x="10475595" y="12144492"/>
          <a:ext cx="1270" cy="1238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13225</xdr:rowOff>
    </xdr:from>
    <xdr:ext cx="469744" cy="259045"/>
    <xdr:sp macro="" textlink="">
      <xdr:nvSpPr>
        <xdr:cNvPr id="398" name="商工費最小値テキスト"/>
        <xdr:cNvSpPr txBox="1"/>
      </xdr:nvSpPr>
      <xdr:spPr>
        <a:xfrm>
          <a:off x="10528300" y="1338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2,850</a:t>
          </a:r>
          <a:endParaRPr kumimoji="1" lang="ja-JP" altLang="en-US" sz="1000" b="1">
            <a:latin typeface="ＭＳ Ｐゴシック"/>
          </a:endParaRPr>
        </a:p>
      </xdr:txBody>
    </xdr:sp>
    <xdr:clientData/>
  </xdr:oneCellAnchor>
  <xdr:twoCellAnchor>
    <xdr:from>
      <xdr:col>15</xdr:col>
      <xdr:colOff>92075</xdr:colOff>
      <xdr:row>78</xdr:row>
      <xdr:rowOff>9398</xdr:rowOff>
    </xdr:from>
    <xdr:to>
      <xdr:col>15</xdr:col>
      <xdr:colOff>269875</xdr:colOff>
      <xdr:row>78</xdr:row>
      <xdr:rowOff>9398</xdr:rowOff>
    </xdr:to>
    <xdr:cxnSp macro="">
      <xdr:nvCxnSpPr>
        <xdr:cNvPr id="399" name="直線コネクタ 398"/>
        <xdr:cNvCxnSpPr/>
      </xdr:nvCxnSpPr>
      <xdr:spPr>
        <a:xfrm>
          <a:off x="10388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89669</xdr:rowOff>
    </xdr:from>
    <xdr:ext cx="534377" cy="259045"/>
    <xdr:sp macro="" textlink="">
      <xdr:nvSpPr>
        <xdr:cNvPr id="400" name="商工費最大値テキスト"/>
        <xdr:cNvSpPr txBox="1"/>
      </xdr:nvSpPr>
      <xdr:spPr>
        <a:xfrm>
          <a:off x="10528300" y="1191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29,928</a:t>
          </a:r>
          <a:endParaRPr kumimoji="1" lang="ja-JP" altLang="en-US" sz="1000" b="1">
            <a:latin typeface="ＭＳ Ｐゴシック"/>
          </a:endParaRPr>
        </a:p>
      </xdr:txBody>
    </xdr:sp>
    <xdr:clientData/>
  </xdr:oneCellAnchor>
  <xdr:twoCellAnchor>
    <xdr:from>
      <xdr:col>15</xdr:col>
      <xdr:colOff>92075</xdr:colOff>
      <xdr:row>70</xdr:row>
      <xdr:rowOff>142992</xdr:rowOff>
    </xdr:from>
    <xdr:to>
      <xdr:col>15</xdr:col>
      <xdr:colOff>269875</xdr:colOff>
      <xdr:row>70</xdr:row>
      <xdr:rowOff>142992</xdr:rowOff>
    </xdr:to>
    <xdr:cxnSp macro="">
      <xdr:nvCxnSpPr>
        <xdr:cNvPr id="401" name="直線コネクタ 400"/>
        <xdr:cNvCxnSpPr/>
      </xdr:nvCxnSpPr>
      <xdr:spPr>
        <a:xfrm>
          <a:off x="10388600" y="1214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142992</xdr:rowOff>
    </xdr:from>
    <xdr:to>
      <xdr:col>15</xdr:col>
      <xdr:colOff>180975</xdr:colOff>
      <xdr:row>74</xdr:row>
      <xdr:rowOff>61747</xdr:rowOff>
    </xdr:to>
    <xdr:cxnSp macro="">
      <xdr:nvCxnSpPr>
        <xdr:cNvPr id="402" name="直線コネクタ 401"/>
        <xdr:cNvCxnSpPr/>
      </xdr:nvCxnSpPr>
      <xdr:spPr>
        <a:xfrm flipV="1">
          <a:off x="9639300" y="12144492"/>
          <a:ext cx="838200" cy="60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130146</xdr:rowOff>
    </xdr:from>
    <xdr:ext cx="534377" cy="259045"/>
    <xdr:sp macro="" textlink="">
      <xdr:nvSpPr>
        <xdr:cNvPr id="403" name="商工費平均値テキスト"/>
        <xdr:cNvSpPr txBox="1"/>
      </xdr:nvSpPr>
      <xdr:spPr>
        <a:xfrm>
          <a:off x="10528300" y="12817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13,626</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151719</xdr:rowOff>
    </xdr:from>
    <xdr:to>
      <xdr:col>15</xdr:col>
      <xdr:colOff>231775</xdr:colOff>
      <xdr:row>75</xdr:row>
      <xdr:rowOff>81869</xdr:rowOff>
    </xdr:to>
    <xdr:sp macro="" textlink="">
      <xdr:nvSpPr>
        <xdr:cNvPr id="404" name="フローチャート : 判断 403"/>
        <xdr:cNvSpPr/>
      </xdr:nvSpPr>
      <xdr:spPr>
        <a:xfrm>
          <a:off x="10426700" y="1283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53609</xdr:rowOff>
    </xdr:from>
    <xdr:to>
      <xdr:col>14</xdr:col>
      <xdr:colOff>28575</xdr:colOff>
      <xdr:row>74</xdr:row>
      <xdr:rowOff>61747</xdr:rowOff>
    </xdr:to>
    <xdr:cxnSp macro="">
      <xdr:nvCxnSpPr>
        <xdr:cNvPr id="405" name="直線コネクタ 404"/>
        <xdr:cNvCxnSpPr/>
      </xdr:nvCxnSpPr>
      <xdr:spPr>
        <a:xfrm>
          <a:off x="8750300" y="12740909"/>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136952</xdr:rowOff>
    </xdr:from>
    <xdr:to>
      <xdr:col>14</xdr:col>
      <xdr:colOff>79375</xdr:colOff>
      <xdr:row>75</xdr:row>
      <xdr:rowOff>67102</xdr:rowOff>
    </xdr:to>
    <xdr:sp macro="" textlink="">
      <xdr:nvSpPr>
        <xdr:cNvPr id="406" name="フローチャート : 判断 405"/>
        <xdr:cNvSpPr/>
      </xdr:nvSpPr>
      <xdr:spPr>
        <a:xfrm>
          <a:off x="9588500" y="1282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58229</xdr:rowOff>
    </xdr:from>
    <xdr:ext cx="534377" cy="259045"/>
    <xdr:sp macro="" textlink="">
      <xdr:nvSpPr>
        <xdr:cNvPr id="407" name="テキスト ボックス 406"/>
        <xdr:cNvSpPr txBox="1"/>
      </xdr:nvSpPr>
      <xdr:spPr>
        <a:xfrm>
          <a:off x="9372111" y="1291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13,949</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53609</xdr:rowOff>
    </xdr:from>
    <xdr:to>
      <xdr:col>12</xdr:col>
      <xdr:colOff>511175</xdr:colOff>
      <xdr:row>75</xdr:row>
      <xdr:rowOff>143129</xdr:rowOff>
    </xdr:to>
    <xdr:cxnSp macro="">
      <xdr:nvCxnSpPr>
        <xdr:cNvPr id="408" name="直線コネクタ 407"/>
        <xdr:cNvCxnSpPr/>
      </xdr:nvCxnSpPr>
      <xdr:spPr>
        <a:xfrm flipV="1">
          <a:off x="7861300" y="12740909"/>
          <a:ext cx="889000" cy="26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98135</xdr:rowOff>
    </xdr:from>
    <xdr:to>
      <xdr:col>12</xdr:col>
      <xdr:colOff>561975</xdr:colOff>
      <xdr:row>76</xdr:row>
      <xdr:rowOff>28285</xdr:rowOff>
    </xdr:to>
    <xdr:sp macro="" textlink="">
      <xdr:nvSpPr>
        <xdr:cNvPr id="409" name="フローチャート : 判断 408"/>
        <xdr:cNvSpPr/>
      </xdr:nvSpPr>
      <xdr:spPr>
        <a:xfrm>
          <a:off x="8699500" y="1295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19412</xdr:rowOff>
    </xdr:from>
    <xdr:ext cx="534377" cy="259045"/>
    <xdr:sp macro="" textlink="">
      <xdr:nvSpPr>
        <xdr:cNvPr id="410" name="テキスト ボックス 409"/>
        <xdr:cNvSpPr txBox="1"/>
      </xdr:nvSpPr>
      <xdr:spPr>
        <a:xfrm>
          <a:off x="8483111" y="1304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143129</xdr:rowOff>
    </xdr:from>
    <xdr:to>
      <xdr:col>11</xdr:col>
      <xdr:colOff>307975</xdr:colOff>
      <xdr:row>76</xdr:row>
      <xdr:rowOff>31710</xdr:rowOff>
    </xdr:to>
    <xdr:cxnSp macro="">
      <xdr:nvCxnSpPr>
        <xdr:cNvPr id="411" name="直線コネクタ 410"/>
        <xdr:cNvCxnSpPr/>
      </xdr:nvCxnSpPr>
      <xdr:spPr>
        <a:xfrm flipV="1">
          <a:off x="6972300" y="13001879"/>
          <a:ext cx="889000" cy="6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100604</xdr:rowOff>
    </xdr:from>
    <xdr:to>
      <xdr:col>11</xdr:col>
      <xdr:colOff>358775</xdr:colOff>
      <xdr:row>76</xdr:row>
      <xdr:rowOff>30755</xdr:rowOff>
    </xdr:to>
    <xdr:sp macro="" textlink="">
      <xdr:nvSpPr>
        <xdr:cNvPr id="412" name="フローチャート : 判断 411"/>
        <xdr:cNvSpPr/>
      </xdr:nvSpPr>
      <xdr:spPr>
        <a:xfrm>
          <a:off x="7810500" y="129593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21882</xdr:rowOff>
    </xdr:from>
    <xdr:ext cx="534377" cy="259045"/>
    <xdr:sp macro="" textlink="">
      <xdr:nvSpPr>
        <xdr:cNvPr id="413" name="テキスト ボックス 412"/>
        <xdr:cNvSpPr txBox="1"/>
      </xdr:nvSpPr>
      <xdr:spPr>
        <a:xfrm>
          <a:off x="7594111" y="1305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94707</xdr:rowOff>
    </xdr:from>
    <xdr:to>
      <xdr:col>10</xdr:col>
      <xdr:colOff>155575</xdr:colOff>
      <xdr:row>76</xdr:row>
      <xdr:rowOff>24857</xdr:rowOff>
    </xdr:to>
    <xdr:sp macro="" textlink="">
      <xdr:nvSpPr>
        <xdr:cNvPr id="414" name="フローチャート : 判断 413"/>
        <xdr:cNvSpPr/>
      </xdr:nvSpPr>
      <xdr:spPr>
        <a:xfrm>
          <a:off x="6921500" y="1295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41384</xdr:rowOff>
    </xdr:from>
    <xdr:ext cx="534377" cy="259045"/>
    <xdr:sp macro="" textlink="">
      <xdr:nvSpPr>
        <xdr:cNvPr id="415" name="テキスト ボックス 414"/>
        <xdr:cNvSpPr txBox="1"/>
      </xdr:nvSpPr>
      <xdr:spPr>
        <a:xfrm>
          <a:off x="6705111" y="1272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70</xdr:row>
      <xdr:rowOff>92192</xdr:rowOff>
    </xdr:from>
    <xdr:to>
      <xdr:col>15</xdr:col>
      <xdr:colOff>231775</xdr:colOff>
      <xdr:row>71</xdr:row>
      <xdr:rowOff>22342</xdr:rowOff>
    </xdr:to>
    <xdr:sp macro="" textlink="">
      <xdr:nvSpPr>
        <xdr:cNvPr id="421" name="円/楕円 420"/>
        <xdr:cNvSpPr/>
      </xdr:nvSpPr>
      <xdr:spPr>
        <a:xfrm>
          <a:off x="10426700" y="1209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45219</xdr:rowOff>
    </xdr:from>
    <xdr:ext cx="534377" cy="259045"/>
    <xdr:sp macro="" textlink="">
      <xdr:nvSpPr>
        <xdr:cNvPr id="422" name="商工費該当値テキスト"/>
        <xdr:cNvSpPr txBox="1"/>
      </xdr:nvSpPr>
      <xdr:spPr>
        <a:xfrm>
          <a:off x="10528300" y="1204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29,928</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10947</xdr:rowOff>
    </xdr:from>
    <xdr:to>
      <xdr:col>14</xdr:col>
      <xdr:colOff>79375</xdr:colOff>
      <xdr:row>74</xdr:row>
      <xdr:rowOff>112547</xdr:rowOff>
    </xdr:to>
    <xdr:sp macro="" textlink="">
      <xdr:nvSpPr>
        <xdr:cNvPr id="423" name="円/楕円 422"/>
        <xdr:cNvSpPr/>
      </xdr:nvSpPr>
      <xdr:spPr>
        <a:xfrm>
          <a:off x="9588500" y="1269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129074</xdr:rowOff>
    </xdr:from>
    <xdr:ext cx="534377" cy="259045"/>
    <xdr:sp macro="" textlink="">
      <xdr:nvSpPr>
        <xdr:cNvPr id="424" name="テキスト ボックス 423"/>
        <xdr:cNvSpPr txBox="1"/>
      </xdr:nvSpPr>
      <xdr:spPr>
        <a:xfrm>
          <a:off x="9372111" y="1247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16,705</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2809</xdr:rowOff>
    </xdr:from>
    <xdr:to>
      <xdr:col>12</xdr:col>
      <xdr:colOff>561975</xdr:colOff>
      <xdr:row>74</xdr:row>
      <xdr:rowOff>104409</xdr:rowOff>
    </xdr:to>
    <xdr:sp macro="" textlink="">
      <xdr:nvSpPr>
        <xdr:cNvPr id="425" name="円/楕円 424"/>
        <xdr:cNvSpPr/>
      </xdr:nvSpPr>
      <xdr:spPr>
        <a:xfrm>
          <a:off x="8699500" y="1269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120936</xdr:rowOff>
    </xdr:from>
    <xdr:ext cx="534377" cy="259045"/>
    <xdr:sp macro="" textlink="">
      <xdr:nvSpPr>
        <xdr:cNvPr id="426" name="テキスト ボックス 425"/>
        <xdr:cNvSpPr txBox="1"/>
      </xdr:nvSpPr>
      <xdr:spPr>
        <a:xfrm>
          <a:off x="8483111" y="124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16,883</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92329</xdr:rowOff>
    </xdr:from>
    <xdr:to>
      <xdr:col>11</xdr:col>
      <xdr:colOff>358775</xdr:colOff>
      <xdr:row>76</xdr:row>
      <xdr:rowOff>22479</xdr:rowOff>
    </xdr:to>
    <xdr:sp macro="" textlink="">
      <xdr:nvSpPr>
        <xdr:cNvPr id="427" name="円/楕円 426"/>
        <xdr:cNvSpPr/>
      </xdr:nvSpPr>
      <xdr:spPr>
        <a:xfrm>
          <a:off x="7810500" y="1295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39006</xdr:rowOff>
    </xdr:from>
    <xdr:ext cx="534377" cy="259045"/>
    <xdr:sp macro="" textlink="">
      <xdr:nvSpPr>
        <xdr:cNvPr id="428" name="テキスト ボックス 427"/>
        <xdr:cNvSpPr txBox="1"/>
      </xdr:nvSpPr>
      <xdr:spPr>
        <a:xfrm>
          <a:off x="7594111" y="1272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11,175</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152360</xdr:rowOff>
    </xdr:from>
    <xdr:to>
      <xdr:col>10</xdr:col>
      <xdr:colOff>155575</xdr:colOff>
      <xdr:row>76</xdr:row>
      <xdr:rowOff>82510</xdr:rowOff>
    </xdr:to>
    <xdr:sp macro="" textlink="">
      <xdr:nvSpPr>
        <xdr:cNvPr id="429" name="円/楕円 428"/>
        <xdr:cNvSpPr/>
      </xdr:nvSpPr>
      <xdr:spPr>
        <a:xfrm>
          <a:off x="6921500" y="1301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73637</xdr:rowOff>
    </xdr:from>
    <xdr:ext cx="469744" cy="259045"/>
    <xdr:sp macro="" textlink="">
      <xdr:nvSpPr>
        <xdr:cNvPr id="430" name="テキスト ボックス 429"/>
        <xdr:cNvSpPr txBox="1"/>
      </xdr:nvSpPr>
      <xdr:spPr>
        <a:xfrm>
          <a:off x="6737427" y="1310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65976</xdr:rowOff>
    </xdr:from>
    <xdr:to>
      <xdr:col>15</xdr:col>
      <xdr:colOff>180340</xdr:colOff>
      <xdr:row>98</xdr:row>
      <xdr:rowOff>69672</xdr:rowOff>
    </xdr:to>
    <xdr:cxnSp macro="">
      <xdr:nvCxnSpPr>
        <xdr:cNvPr id="455" name="直線コネクタ 454"/>
        <xdr:cNvCxnSpPr/>
      </xdr:nvCxnSpPr>
      <xdr:spPr>
        <a:xfrm flipV="1">
          <a:off x="10475595" y="15667926"/>
          <a:ext cx="1270" cy="120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73499</xdr:rowOff>
    </xdr:from>
    <xdr:ext cx="534377" cy="259045"/>
    <xdr:sp macro="" textlink="">
      <xdr:nvSpPr>
        <xdr:cNvPr id="456" name="土木費最小値テキスト"/>
        <xdr:cNvSpPr txBox="1"/>
      </xdr:nvSpPr>
      <xdr:spPr>
        <a:xfrm>
          <a:off x="10528300" y="1687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27,676</a:t>
          </a:r>
          <a:endParaRPr kumimoji="1" lang="ja-JP" altLang="en-US" sz="1000" b="1">
            <a:latin typeface="ＭＳ Ｐゴシック"/>
          </a:endParaRPr>
        </a:p>
      </xdr:txBody>
    </xdr:sp>
    <xdr:clientData/>
  </xdr:oneCellAnchor>
  <xdr:twoCellAnchor>
    <xdr:from>
      <xdr:col>15</xdr:col>
      <xdr:colOff>92075</xdr:colOff>
      <xdr:row>98</xdr:row>
      <xdr:rowOff>69672</xdr:rowOff>
    </xdr:from>
    <xdr:to>
      <xdr:col>15</xdr:col>
      <xdr:colOff>269875</xdr:colOff>
      <xdr:row>98</xdr:row>
      <xdr:rowOff>69672</xdr:rowOff>
    </xdr:to>
    <xdr:cxnSp macro="">
      <xdr:nvCxnSpPr>
        <xdr:cNvPr id="457" name="直線コネクタ 456"/>
        <xdr:cNvCxnSpPr/>
      </xdr:nvCxnSpPr>
      <xdr:spPr>
        <a:xfrm>
          <a:off x="10388600" y="16871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12653</xdr:rowOff>
    </xdr:from>
    <xdr:ext cx="534377" cy="259045"/>
    <xdr:sp macro="" textlink="">
      <xdr:nvSpPr>
        <xdr:cNvPr id="458" name="土木費最大値テキスト"/>
        <xdr:cNvSpPr txBox="1"/>
      </xdr:nvSpPr>
      <xdr:spPr>
        <a:xfrm>
          <a:off x="10528300" y="1544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90,870</a:t>
          </a:r>
          <a:endParaRPr kumimoji="1" lang="ja-JP" altLang="en-US" sz="1000" b="1">
            <a:latin typeface="ＭＳ Ｐゴシック"/>
          </a:endParaRPr>
        </a:p>
      </xdr:txBody>
    </xdr:sp>
    <xdr:clientData/>
  </xdr:oneCellAnchor>
  <xdr:twoCellAnchor>
    <xdr:from>
      <xdr:col>15</xdr:col>
      <xdr:colOff>92075</xdr:colOff>
      <xdr:row>91</xdr:row>
      <xdr:rowOff>65976</xdr:rowOff>
    </xdr:from>
    <xdr:to>
      <xdr:col>15</xdr:col>
      <xdr:colOff>269875</xdr:colOff>
      <xdr:row>91</xdr:row>
      <xdr:rowOff>65976</xdr:rowOff>
    </xdr:to>
    <xdr:cxnSp macro="">
      <xdr:nvCxnSpPr>
        <xdr:cNvPr id="459" name="直線コネクタ 458"/>
        <xdr:cNvCxnSpPr/>
      </xdr:nvCxnSpPr>
      <xdr:spPr>
        <a:xfrm>
          <a:off x="10388600" y="1566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26009</xdr:rowOff>
    </xdr:from>
    <xdr:to>
      <xdr:col>15</xdr:col>
      <xdr:colOff>180975</xdr:colOff>
      <xdr:row>96</xdr:row>
      <xdr:rowOff>69596</xdr:rowOff>
    </xdr:to>
    <xdr:cxnSp macro="">
      <xdr:nvCxnSpPr>
        <xdr:cNvPr id="460" name="直線コネクタ 459"/>
        <xdr:cNvCxnSpPr/>
      </xdr:nvCxnSpPr>
      <xdr:spPr>
        <a:xfrm>
          <a:off x="9639300" y="16485209"/>
          <a:ext cx="838200" cy="4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94042</xdr:rowOff>
    </xdr:from>
    <xdr:ext cx="534377" cy="259045"/>
    <xdr:sp macro="" textlink="">
      <xdr:nvSpPr>
        <xdr:cNvPr id="461" name="土木費平均値テキスト"/>
        <xdr:cNvSpPr txBox="1"/>
      </xdr:nvSpPr>
      <xdr:spPr>
        <a:xfrm>
          <a:off x="10528300" y="16210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71165</xdr:rowOff>
    </xdr:from>
    <xdr:to>
      <xdr:col>15</xdr:col>
      <xdr:colOff>231775</xdr:colOff>
      <xdr:row>96</xdr:row>
      <xdr:rowOff>1315</xdr:rowOff>
    </xdr:to>
    <xdr:sp macro="" textlink="">
      <xdr:nvSpPr>
        <xdr:cNvPr id="462" name="フローチャート : 判断 461"/>
        <xdr:cNvSpPr/>
      </xdr:nvSpPr>
      <xdr:spPr>
        <a:xfrm>
          <a:off x="10426700" y="1635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161283</xdr:rowOff>
    </xdr:from>
    <xdr:to>
      <xdr:col>14</xdr:col>
      <xdr:colOff>28575</xdr:colOff>
      <xdr:row>96</xdr:row>
      <xdr:rowOff>26009</xdr:rowOff>
    </xdr:to>
    <xdr:cxnSp macro="">
      <xdr:nvCxnSpPr>
        <xdr:cNvPr id="463" name="直線コネクタ 462"/>
        <xdr:cNvCxnSpPr/>
      </xdr:nvCxnSpPr>
      <xdr:spPr>
        <a:xfrm>
          <a:off x="8750300" y="16277583"/>
          <a:ext cx="889000" cy="20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13709</xdr:rowOff>
    </xdr:from>
    <xdr:to>
      <xdr:col>14</xdr:col>
      <xdr:colOff>79375</xdr:colOff>
      <xdr:row>96</xdr:row>
      <xdr:rowOff>115309</xdr:rowOff>
    </xdr:to>
    <xdr:sp macro="" textlink="">
      <xdr:nvSpPr>
        <xdr:cNvPr id="464" name="フローチャート : 判断 463"/>
        <xdr:cNvSpPr/>
      </xdr:nvSpPr>
      <xdr:spPr>
        <a:xfrm>
          <a:off x="9588500" y="1647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106436</xdr:rowOff>
    </xdr:from>
    <xdr:ext cx="534377" cy="259045"/>
    <xdr:sp macro="" textlink="">
      <xdr:nvSpPr>
        <xdr:cNvPr id="465" name="テキスト ボックス 464"/>
        <xdr:cNvSpPr txBox="1"/>
      </xdr:nvSpPr>
      <xdr:spPr>
        <a:xfrm>
          <a:off x="9372111" y="1656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45,947</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161283</xdr:rowOff>
    </xdr:from>
    <xdr:to>
      <xdr:col>12</xdr:col>
      <xdr:colOff>511175</xdr:colOff>
      <xdr:row>95</xdr:row>
      <xdr:rowOff>50927</xdr:rowOff>
    </xdr:to>
    <xdr:cxnSp macro="">
      <xdr:nvCxnSpPr>
        <xdr:cNvPr id="466" name="直線コネクタ 465"/>
        <xdr:cNvCxnSpPr/>
      </xdr:nvCxnSpPr>
      <xdr:spPr>
        <a:xfrm flipV="1">
          <a:off x="7861300" y="16277583"/>
          <a:ext cx="889000" cy="6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162243</xdr:rowOff>
    </xdr:from>
    <xdr:to>
      <xdr:col>12</xdr:col>
      <xdr:colOff>561975</xdr:colOff>
      <xdr:row>96</xdr:row>
      <xdr:rowOff>92393</xdr:rowOff>
    </xdr:to>
    <xdr:sp macro="" textlink="">
      <xdr:nvSpPr>
        <xdr:cNvPr id="467" name="フローチャート : 判断 466"/>
        <xdr:cNvSpPr/>
      </xdr:nvSpPr>
      <xdr:spPr>
        <a:xfrm>
          <a:off x="8699500" y="1644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83520</xdr:rowOff>
    </xdr:from>
    <xdr:ext cx="534377" cy="259045"/>
    <xdr:sp macro="" textlink="">
      <xdr:nvSpPr>
        <xdr:cNvPr id="468" name="テキスト ボックス 467"/>
        <xdr:cNvSpPr txBox="1"/>
      </xdr:nvSpPr>
      <xdr:spPr>
        <a:xfrm>
          <a:off x="8483111" y="1654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38715</xdr:rowOff>
    </xdr:from>
    <xdr:to>
      <xdr:col>11</xdr:col>
      <xdr:colOff>307975</xdr:colOff>
      <xdr:row>95</xdr:row>
      <xdr:rowOff>50927</xdr:rowOff>
    </xdr:to>
    <xdr:cxnSp macro="">
      <xdr:nvCxnSpPr>
        <xdr:cNvPr id="469" name="直線コネクタ 468"/>
        <xdr:cNvCxnSpPr/>
      </xdr:nvCxnSpPr>
      <xdr:spPr>
        <a:xfrm>
          <a:off x="6972300" y="16326465"/>
          <a:ext cx="889000" cy="1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160243</xdr:rowOff>
    </xdr:from>
    <xdr:to>
      <xdr:col>11</xdr:col>
      <xdr:colOff>358775</xdr:colOff>
      <xdr:row>96</xdr:row>
      <xdr:rowOff>90393</xdr:rowOff>
    </xdr:to>
    <xdr:sp macro="" textlink="">
      <xdr:nvSpPr>
        <xdr:cNvPr id="470" name="フローチャート : 判断 469"/>
        <xdr:cNvSpPr/>
      </xdr:nvSpPr>
      <xdr:spPr>
        <a:xfrm>
          <a:off x="7810500" y="164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81520</xdr:rowOff>
    </xdr:from>
    <xdr:ext cx="534377" cy="259045"/>
    <xdr:sp macro="" textlink="">
      <xdr:nvSpPr>
        <xdr:cNvPr id="471" name="テキスト ボックス 470"/>
        <xdr:cNvSpPr txBox="1"/>
      </xdr:nvSpPr>
      <xdr:spPr>
        <a:xfrm>
          <a:off x="7594111" y="1654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85223</xdr:rowOff>
    </xdr:from>
    <xdr:to>
      <xdr:col>10</xdr:col>
      <xdr:colOff>155575</xdr:colOff>
      <xdr:row>97</xdr:row>
      <xdr:rowOff>15373</xdr:rowOff>
    </xdr:to>
    <xdr:sp macro="" textlink="">
      <xdr:nvSpPr>
        <xdr:cNvPr id="472" name="フローチャート : 判断 471"/>
        <xdr:cNvSpPr/>
      </xdr:nvSpPr>
      <xdr:spPr>
        <a:xfrm>
          <a:off x="6921500" y="1654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6500</xdr:rowOff>
    </xdr:from>
    <xdr:ext cx="534377" cy="259045"/>
    <xdr:sp macro="" textlink="">
      <xdr:nvSpPr>
        <xdr:cNvPr id="473" name="テキスト ボックス 472"/>
        <xdr:cNvSpPr txBox="1"/>
      </xdr:nvSpPr>
      <xdr:spPr>
        <a:xfrm>
          <a:off x="6705111" y="1663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18796</xdr:rowOff>
    </xdr:from>
    <xdr:to>
      <xdr:col>15</xdr:col>
      <xdr:colOff>231775</xdr:colOff>
      <xdr:row>96</xdr:row>
      <xdr:rowOff>120396</xdr:rowOff>
    </xdr:to>
    <xdr:sp macro="" textlink="">
      <xdr:nvSpPr>
        <xdr:cNvPr id="479" name="円/楕円 478"/>
        <xdr:cNvSpPr/>
      </xdr:nvSpPr>
      <xdr:spPr>
        <a:xfrm>
          <a:off x="10426700" y="1647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168673</xdr:rowOff>
    </xdr:from>
    <xdr:ext cx="534377" cy="259045"/>
    <xdr:sp macro="" textlink="">
      <xdr:nvSpPr>
        <xdr:cNvPr id="480" name="土木費該当値テキスト"/>
        <xdr:cNvSpPr txBox="1"/>
      </xdr:nvSpPr>
      <xdr:spPr>
        <a:xfrm>
          <a:off x="10528300" y="1645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45,680</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146659</xdr:rowOff>
    </xdr:from>
    <xdr:to>
      <xdr:col>14</xdr:col>
      <xdr:colOff>79375</xdr:colOff>
      <xdr:row>96</xdr:row>
      <xdr:rowOff>76809</xdr:rowOff>
    </xdr:to>
    <xdr:sp macro="" textlink="">
      <xdr:nvSpPr>
        <xdr:cNvPr id="481" name="円/楕円 480"/>
        <xdr:cNvSpPr/>
      </xdr:nvSpPr>
      <xdr:spPr>
        <a:xfrm>
          <a:off x="9588500" y="1643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93336</xdr:rowOff>
    </xdr:from>
    <xdr:ext cx="534377" cy="259045"/>
    <xdr:sp macro="" textlink="">
      <xdr:nvSpPr>
        <xdr:cNvPr id="482" name="テキスト ボックス 481"/>
        <xdr:cNvSpPr txBox="1"/>
      </xdr:nvSpPr>
      <xdr:spPr>
        <a:xfrm>
          <a:off x="9372111" y="1620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47,968</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110483</xdr:rowOff>
    </xdr:from>
    <xdr:to>
      <xdr:col>12</xdr:col>
      <xdr:colOff>561975</xdr:colOff>
      <xdr:row>95</xdr:row>
      <xdr:rowOff>40633</xdr:rowOff>
    </xdr:to>
    <xdr:sp macro="" textlink="">
      <xdr:nvSpPr>
        <xdr:cNvPr id="483" name="円/楕円 482"/>
        <xdr:cNvSpPr/>
      </xdr:nvSpPr>
      <xdr:spPr>
        <a:xfrm>
          <a:off x="8699500" y="1622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57160</xdr:rowOff>
    </xdr:from>
    <xdr:ext cx="534377" cy="259045"/>
    <xdr:sp macro="" textlink="">
      <xdr:nvSpPr>
        <xdr:cNvPr id="484" name="テキスト ボックス 483"/>
        <xdr:cNvSpPr txBox="1"/>
      </xdr:nvSpPr>
      <xdr:spPr>
        <a:xfrm>
          <a:off x="8483111" y="1600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58,867</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127</xdr:rowOff>
    </xdr:from>
    <xdr:to>
      <xdr:col>11</xdr:col>
      <xdr:colOff>358775</xdr:colOff>
      <xdr:row>95</xdr:row>
      <xdr:rowOff>101727</xdr:rowOff>
    </xdr:to>
    <xdr:sp macro="" textlink="">
      <xdr:nvSpPr>
        <xdr:cNvPr id="485" name="円/楕円 484"/>
        <xdr:cNvSpPr/>
      </xdr:nvSpPr>
      <xdr:spPr>
        <a:xfrm>
          <a:off x="7810500" y="1628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118254</xdr:rowOff>
    </xdr:from>
    <xdr:ext cx="534377" cy="259045"/>
    <xdr:sp macro="" textlink="">
      <xdr:nvSpPr>
        <xdr:cNvPr id="486" name="テキスト ボックス 485"/>
        <xdr:cNvSpPr txBox="1"/>
      </xdr:nvSpPr>
      <xdr:spPr>
        <a:xfrm>
          <a:off x="7594111" y="1606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55,660</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159365</xdr:rowOff>
    </xdr:from>
    <xdr:to>
      <xdr:col>10</xdr:col>
      <xdr:colOff>155575</xdr:colOff>
      <xdr:row>95</xdr:row>
      <xdr:rowOff>89515</xdr:rowOff>
    </xdr:to>
    <xdr:sp macro="" textlink="">
      <xdr:nvSpPr>
        <xdr:cNvPr id="487" name="円/楕円 486"/>
        <xdr:cNvSpPr/>
      </xdr:nvSpPr>
      <xdr:spPr>
        <a:xfrm>
          <a:off x="6921500" y="162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106042</xdr:rowOff>
    </xdr:from>
    <xdr:ext cx="534377" cy="259045"/>
    <xdr:sp macro="" textlink="">
      <xdr:nvSpPr>
        <xdr:cNvPr id="488" name="テキスト ボックス 487"/>
        <xdr:cNvSpPr txBox="1"/>
      </xdr:nvSpPr>
      <xdr:spPr>
        <a:xfrm>
          <a:off x="6705111" y="1605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1" name="テキスト ボックス 50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9855</xdr:rowOff>
    </xdr:from>
    <xdr:to>
      <xdr:col>23</xdr:col>
      <xdr:colOff>516889</xdr:colOff>
      <xdr:row>38</xdr:row>
      <xdr:rowOff>15189</xdr:rowOff>
    </xdr:to>
    <xdr:cxnSp macro="">
      <xdr:nvCxnSpPr>
        <xdr:cNvPr id="513" name="直線コネクタ 512"/>
        <xdr:cNvCxnSpPr/>
      </xdr:nvCxnSpPr>
      <xdr:spPr>
        <a:xfrm flipV="1">
          <a:off x="16317595" y="5324805"/>
          <a:ext cx="1269"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19016</xdr:rowOff>
    </xdr:from>
    <xdr:ext cx="534377" cy="259045"/>
    <xdr:sp macro="" textlink="">
      <xdr:nvSpPr>
        <xdr:cNvPr id="514" name="消防費最小値テキスト"/>
        <xdr:cNvSpPr txBox="1"/>
      </xdr:nvSpPr>
      <xdr:spPr>
        <a:xfrm>
          <a:off x="16370300" y="653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a:t>
          </a:r>
          <a:endParaRPr kumimoji="1" lang="ja-JP" altLang="en-US" sz="1000" b="1">
            <a:latin typeface="ＭＳ Ｐゴシック"/>
          </a:endParaRPr>
        </a:p>
      </xdr:txBody>
    </xdr:sp>
    <xdr:clientData/>
  </xdr:oneCellAnchor>
  <xdr:twoCellAnchor>
    <xdr:from>
      <xdr:col>23</xdr:col>
      <xdr:colOff>428625</xdr:colOff>
      <xdr:row>38</xdr:row>
      <xdr:rowOff>15189</xdr:rowOff>
    </xdr:from>
    <xdr:to>
      <xdr:col>23</xdr:col>
      <xdr:colOff>606425</xdr:colOff>
      <xdr:row>38</xdr:row>
      <xdr:rowOff>15189</xdr:rowOff>
    </xdr:to>
    <xdr:cxnSp macro="">
      <xdr:nvCxnSpPr>
        <xdr:cNvPr id="515" name="直線コネクタ 514"/>
        <xdr:cNvCxnSpPr/>
      </xdr:nvCxnSpPr>
      <xdr:spPr>
        <a:xfrm>
          <a:off x="16230600" y="653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127982</xdr:rowOff>
    </xdr:from>
    <xdr:ext cx="534377" cy="259045"/>
    <xdr:sp macro="" textlink="">
      <xdr:nvSpPr>
        <xdr:cNvPr id="516" name="消防費最大値テキスト"/>
        <xdr:cNvSpPr txBox="1"/>
      </xdr:nvSpPr>
      <xdr:spPr>
        <a:xfrm>
          <a:off x="16370300" y="510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28,454</a:t>
          </a:r>
          <a:endParaRPr kumimoji="1" lang="ja-JP" altLang="en-US" sz="1000" b="1">
            <a:latin typeface="ＭＳ Ｐゴシック"/>
          </a:endParaRPr>
        </a:p>
      </xdr:txBody>
    </xdr:sp>
    <xdr:clientData/>
  </xdr:oneCellAnchor>
  <xdr:twoCellAnchor>
    <xdr:from>
      <xdr:col>23</xdr:col>
      <xdr:colOff>428625</xdr:colOff>
      <xdr:row>31</xdr:row>
      <xdr:rowOff>9855</xdr:rowOff>
    </xdr:from>
    <xdr:to>
      <xdr:col>23</xdr:col>
      <xdr:colOff>606425</xdr:colOff>
      <xdr:row>31</xdr:row>
      <xdr:rowOff>9855</xdr:rowOff>
    </xdr:to>
    <xdr:cxnSp macro="">
      <xdr:nvCxnSpPr>
        <xdr:cNvPr id="517" name="直線コネクタ 516"/>
        <xdr:cNvCxnSpPr/>
      </xdr:nvCxnSpPr>
      <xdr:spPr>
        <a:xfrm>
          <a:off x="16230600" y="532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24562</xdr:rowOff>
    </xdr:from>
    <xdr:to>
      <xdr:col>23</xdr:col>
      <xdr:colOff>517525</xdr:colOff>
      <xdr:row>38</xdr:row>
      <xdr:rowOff>15189</xdr:rowOff>
    </xdr:to>
    <xdr:cxnSp macro="">
      <xdr:nvCxnSpPr>
        <xdr:cNvPr id="518" name="直線コネクタ 517"/>
        <xdr:cNvCxnSpPr/>
      </xdr:nvCxnSpPr>
      <xdr:spPr>
        <a:xfrm>
          <a:off x="15481300" y="6368212"/>
          <a:ext cx="838200" cy="16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10355</xdr:rowOff>
    </xdr:from>
    <xdr:ext cx="534377" cy="259045"/>
    <xdr:sp macro="" textlink="">
      <xdr:nvSpPr>
        <xdr:cNvPr id="519" name="消防費平均値テキスト"/>
        <xdr:cNvSpPr txBox="1"/>
      </xdr:nvSpPr>
      <xdr:spPr>
        <a:xfrm>
          <a:off x="16370300" y="5839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19,081</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158928</xdr:rowOff>
    </xdr:from>
    <xdr:to>
      <xdr:col>23</xdr:col>
      <xdr:colOff>568325</xdr:colOff>
      <xdr:row>35</xdr:row>
      <xdr:rowOff>89078</xdr:rowOff>
    </xdr:to>
    <xdr:sp macro="" textlink="">
      <xdr:nvSpPr>
        <xdr:cNvPr id="520" name="フローチャート : 判断 519"/>
        <xdr:cNvSpPr/>
      </xdr:nvSpPr>
      <xdr:spPr>
        <a:xfrm>
          <a:off x="16268700" y="598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24562</xdr:rowOff>
    </xdr:from>
    <xdr:to>
      <xdr:col>22</xdr:col>
      <xdr:colOff>365125</xdr:colOff>
      <xdr:row>38</xdr:row>
      <xdr:rowOff>61366</xdr:rowOff>
    </xdr:to>
    <xdr:cxnSp macro="">
      <xdr:nvCxnSpPr>
        <xdr:cNvPr id="521" name="直線コネクタ 520"/>
        <xdr:cNvCxnSpPr/>
      </xdr:nvCxnSpPr>
      <xdr:spPr>
        <a:xfrm flipV="1">
          <a:off x="14592300" y="6368212"/>
          <a:ext cx="889000" cy="20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15748</xdr:rowOff>
    </xdr:from>
    <xdr:to>
      <xdr:col>22</xdr:col>
      <xdr:colOff>415925</xdr:colOff>
      <xdr:row>34</xdr:row>
      <xdr:rowOff>117348</xdr:rowOff>
    </xdr:to>
    <xdr:sp macro="" textlink="">
      <xdr:nvSpPr>
        <xdr:cNvPr id="522" name="フローチャート : 判断 521"/>
        <xdr:cNvSpPr/>
      </xdr:nvSpPr>
      <xdr:spPr>
        <a:xfrm>
          <a:off x="15430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133875</xdr:rowOff>
    </xdr:from>
    <xdr:ext cx="534377" cy="259045"/>
    <xdr:sp macro="" textlink="">
      <xdr:nvSpPr>
        <xdr:cNvPr id="523" name="テキスト ボックス 522"/>
        <xdr:cNvSpPr txBox="1"/>
      </xdr:nvSpPr>
      <xdr:spPr>
        <a:xfrm>
          <a:off x="15214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20,960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61366</xdr:rowOff>
    </xdr:from>
    <xdr:to>
      <xdr:col>21</xdr:col>
      <xdr:colOff>161925</xdr:colOff>
      <xdr:row>38</xdr:row>
      <xdr:rowOff>61823</xdr:rowOff>
    </xdr:to>
    <xdr:cxnSp macro="">
      <xdr:nvCxnSpPr>
        <xdr:cNvPr id="524" name="直線コネクタ 523"/>
        <xdr:cNvCxnSpPr/>
      </xdr:nvCxnSpPr>
      <xdr:spPr>
        <a:xfrm flipV="1">
          <a:off x="13703300" y="657646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98349</xdr:rowOff>
    </xdr:from>
    <xdr:to>
      <xdr:col>21</xdr:col>
      <xdr:colOff>212725</xdr:colOff>
      <xdr:row>35</xdr:row>
      <xdr:rowOff>28499</xdr:rowOff>
    </xdr:to>
    <xdr:sp macro="" textlink="">
      <xdr:nvSpPr>
        <xdr:cNvPr id="525" name="フローチャート : 判断 524"/>
        <xdr:cNvSpPr/>
      </xdr:nvSpPr>
      <xdr:spPr>
        <a:xfrm>
          <a:off x="14541500" y="592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45026</xdr:rowOff>
    </xdr:from>
    <xdr:ext cx="534377" cy="259045"/>
    <xdr:sp macro="" textlink="">
      <xdr:nvSpPr>
        <xdr:cNvPr id="526" name="テキスト ボックス 525"/>
        <xdr:cNvSpPr txBox="1"/>
      </xdr:nvSpPr>
      <xdr:spPr>
        <a:xfrm>
          <a:off x="14325111" y="570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97181</xdr:rowOff>
    </xdr:from>
    <xdr:to>
      <xdr:col>19</xdr:col>
      <xdr:colOff>644525</xdr:colOff>
      <xdr:row>38</xdr:row>
      <xdr:rowOff>61823</xdr:rowOff>
    </xdr:to>
    <xdr:cxnSp macro="">
      <xdr:nvCxnSpPr>
        <xdr:cNvPr id="527" name="直線コネクタ 526"/>
        <xdr:cNvCxnSpPr/>
      </xdr:nvCxnSpPr>
      <xdr:spPr>
        <a:xfrm>
          <a:off x="12814300" y="6269381"/>
          <a:ext cx="889000" cy="30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62611</xdr:rowOff>
    </xdr:from>
    <xdr:to>
      <xdr:col>20</xdr:col>
      <xdr:colOff>9525</xdr:colOff>
      <xdr:row>35</xdr:row>
      <xdr:rowOff>164211</xdr:rowOff>
    </xdr:to>
    <xdr:sp macro="" textlink="">
      <xdr:nvSpPr>
        <xdr:cNvPr id="528" name="フローチャート : 判断 527"/>
        <xdr:cNvSpPr/>
      </xdr:nvSpPr>
      <xdr:spPr>
        <a:xfrm>
          <a:off x="13652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9288</xdr:rowOff>
    </xdr:from>
    <xdr:ext cx="534377" cy="259045"/>
    <xdr:sp macro="" textlink="">
      <xdr:nvSpPr>
        <xdr:cNvPr id="529" name="テキスト ボックス 528"/>
        <xdr:cNvSpPr txBox="1"/>
      </xdr:nvSpPr>
      <xdr:spPr>
        <a:xfrm>
          <a:off x="13436111" y="583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14605</xdr:rowOff>
    </xdr:from>
    <xdr:to>
      <xdr:col>18</xdr:col>
      <xdr:colOff>492125</xdr:colOff>
      <xdr:row>36</xdr:row>
      <xdr:rowOff>116205</xdr:rowOff>
    </xdr:to>
    <xdr:sp macro="" textlink="">
      <xdr:nvSpPr>
        <xdr:cNvPr id="530" name="フローチャート : 判断 529"/>
        <xdr:cNvSpPr/>
      </xdr:nvSpPr>
      <xdr:spPr>
        <a:xfrm>
          <a:off x="1276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132732</xdr:rowOff>
    </xdr:from>
    <xdr:ext cx="534377" cy="259045"/>
    <xdr:sp macro="" textlink="">
      <xdr:nvSpPr>
        <xdr:cNvPr id="531" name="テキスト ボックス 530"/>
        <xdr:cNvSpPr txBox="1"/>
      </xdr:nvSpPr>
      <xdr:spPr>
        <a:xfrm>
          <a:off x="12547111" y="596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135839</xdr:rowOff>
    </xdr:from>
    <xdr:to>
      <xdr:col>23</xdr:col>
      <xdr:colOff>568325</xdr:colOff>
      <xdr:row>38</xdr:row>
      <xdr:rowOff>65990</xdr:rowOff>
    </xdr:to>
    <xdr:sp macro="" textlink="">
      <xdr:nvSpPr>
        <xdr:cNvPr id="537" name="円/楕円 536"/>
        <xdr:cNvSpPr/>
      </xdr:nvSpPr>
      <xdr:spPr>
        <a:xfrm>
          <a:off x="16268700" y="64794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50766</xdr:rowOff>
    </xdr:from>
    <xdr:ext cx="534377" cy="259045"/>
    <xdr:sp macro="" textlink="">
      <xdr:nvSpPr>
        <xdr:cNvPr id="538" name="消防費該当値テキスト"/>
        <xdr:cNvSpPr txBox="1"/>
      </xdr:nvSpPr>
      <xdr:spPr>
        <a:xfrm>
          <a:off x="16370300" y="63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12,634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145212</xdr:rowOff>
    </xdr:from>
    <xdr:to>
      <xdr:col>22</xdr:col>
      <xdr:colOff>415925</xdr:colOff>
      <xdr:row>37</xdr:row>
      <xdr:rowOff>75362</xdr:rowOff>
    </xdr:to>
    <xdr:sp macro="" textlink="">
      <xdr:nvSpPr>
        <xdr:cNvPr id="539" name="円/楕円 538"/>
        <xdr:cNvSpPr/>
      </xdr:nvSpPr>
      <xdr:spPr>
        <a:xfrm>
          <a:off x="15430500" y="631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66489</xdr:rowOff>
    </xdr:from>
    <xdr:ext cx="534377" cy="259045"/>
    <xdr:sp macro="" textlink="">
      <xdr:nvSpPr>
        <xdr:cNvPr id="540" name="テキスト ボックス 539"/>
        <xdr:cNvSpPr txBox="1"/>
      </xdr:nvSpPr>
      <xdr:spPr>
        <a:xfrm>
          <a:off x="15214111" y="641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10566</xdr:rowOff>
    </xdr:from>
    <xdr:to>
      <xdr:col>21</xdr:col>
      <xdr:colOff>212725</xdr:colOff>
      <xdr:row>38</xdr:row>
      <xdr:rowOff>112166</xdr:rowOff>
    </xdr:to>
    <xdr:sp macro="" textlink="">
      <xdr:nvSpPr>
        <xdr:cNvPr id="541" name="円/楕円 540"/>
        <xdr:cNvSpPr/>
      </xdr:nvSpPr>
      <xdr:spPr>
        <a:xfrm>
          <a:off x="14541500" y="65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103293</xdr:rowOff>
    </xdr:from>
    <xdr:ext cx="534377" cy="259045"/>
    <xdr:sp macro="" textlink="">
      <xdr:nvSpPr>
        <xdr:cNvPr id="542" name="テキスト ボックス 541"/>
        <xdr:cNvSpPr txBox="1"/>
      </xdr:nvSpPr>
      <xdr:spPr>
        <a:xfrm>
          <a:off x="14325111" y="661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11023</xdr:rowOff>
    </xdr:from>
    <xdr:to>
      <xdr:col>20</xdr:col>
      <xdr:colOff>9525</xdr:colOff>
      <xdr:row>38</xdr:row>
      <xdr:rowOff>112623</xdr:rowOff>
    </xdr:to>
    <xdr:sp macro="" textlink="">
      <xdr:nvSpPr>
        <xdr:cNvPr id="543" name="円/楕円 542"/>
        <xdr:cNvSpPr/>
      </xdr:nvSpPr>
      <xdr:spPr>
        <a:xfrm>
          <a:off x="13652500" y="652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103750</xdr:rowOff>
    </xdr:from>
    <xdr:ext cx="534377" cy="259045"/>
    <xdr:sp macro="" textlink="">
      <xdr:nvSpPr>
        <xdr:cNvPr id="544" name="テキスト ボックス 543"/>
        <xdr:cNvSpPr txBox="1"/>
      </xdr:nvSpPr>
      <xdr:spPr>
        <a:xfrm>
          <a:off x="13436111" y="661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46381</xdr:rowOff>
    </xdr:from>
    <xdr:to>
      <xdr:col>18</xdr:col>
      <xdr:colOff>492125</xdr:colOff>
      <xdr:row>36</xdr:row>
      <xdr:rowOff>147981</xdr:rowOff>
    </xdr:to>
    <xdr:sp macro="" textlink="">
      <xdr:nvSpPr>
        <xdr:cNvPr id="545" name="円/楕円 544"/>
        <xdr:cNvSpPr/>
      </xdr:nvSpPr>
      <xdr:spPr>
        <a:xfrm>
          <a:off x="12763500" y="621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139108</xdr:rowOff>
    </xdr:from>
    <xdr:ext cx="534377" cy="259045"/>
    <xdr:sp macro="" textlink="">
      <xdr:nvSpPr>
        <xdr:cNvPr id="546" name="テキスト ボックス 545"/>
        <xdr:cNvSpPr txBox="1"/>
      </xdr:nvSpPr>
      <xdr:spPr>
        <a:xfrm>
          <a:off x="12547111" y="631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7" name="テキスト ボックス 55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67" name="テキスト ボックス 566"/>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69" name="テキスト ボックス 568"/>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1" name="テキスト ボックス 57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49730</xdr:rowOff>
    </xdr:from>
    <xdr:to>
      <xdr:col>23</xdr:col>
      <xdr:colOff>516889</xdr:colOff>
      <xdr:row>58</xdr:row>
      <xdr:rowOff>93425</xdr:rowOff>
    </xdr:to>
    <xdr:cxnSp macro="">
      <xdr:nvCxnSpPr>
        <xdr:cNvPr id="573" name="直線コネクタ 572"/>
        <xdr:cNvCxnSpPr/>
      </xdr:nvCxnSpPr>
      <xdr:spPr>
        <a:xfrm flipV="1">
          <a:off x="16317595" y="8622230"/>
          <a:ext cx="1269" cy="1415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97252</xdr:rowOff>
    </xdr:from>
    <xdr:ext cx="534377" cy="259045"/>
    <xdr:sp macro="" textlink="">
      <xdr:nvSpPr>
        <xdr:cNvPr id="574" name="教育費最小値テキスト"/>
        <xdr:cNvSpPr txBox="1"/>
      </xdr:nvSpPr>
      <xdr:spPr>
        <a:xfrm>
          <a:off x="16370300" y="1004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35,417</a:t>
          </a:r>
          <a:endParaRPr kumimoji="1" lang="ja-JP" altLang="en-US" sz="1000" b="1">
            <a:latin typeface="ＭＳ Ｐゴシック"/>
          </a:endParaRPr>
        </a:p>
      </xdr:txBody>
    </xdr:sp>
    <xdr:clientData/>
  </xdr:oneCellAnchor>
  <xdr:twoCellAnchor>
    <xdr:from>
      <xdr:col>23</xdr:col>
      <xdr:colOff>428625</xdr:colOff>
      <xdr:row>58</xdr:row>
      <xdr:rowOff>93425</xdr:rowOff>
    </xdr:from>
    <xdr:to>
      <xdr:col>23</xdr:col>
      <xdr:colOff>606425</xdr:colOff>
      <xdr:row>58</xdr:row>
      <xdr:rowOff>93425</xdr:rowOff>
    </xdr:to>
    <xdr:cxnSp macro="">
      <xdr:nvCxnSpPr>
        <xdr:cNvPr id="575" name="直線コネクタ 574"/>
        <xdr:cNvCxnSpPr/>
      </xdr:nvCxnSpPr>
      <xdr:spPr>
        <a:xfrm>
          <a:off x="16230600" y="10037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167857</xdr:rowOff>
    </xdr:from>
    <xdr:ext cx="534377" cy="259045"/>
    <xdr:sp macro="" textlink="">
      <xdr:nvSpPr>
        <xdr:cNvPr id="576" name="教育費最大値テキスト"/>
        <xdr:cNvSpPr txBox="1"/>
      </xdr:nvSpPr>
      <xdr:spPr>
        <a:xfrm>
          <a:off x="16370300" y="839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78,755</a:t>
          </a:r>
          <a:endParaRPr kumimoji="1" lang="ja-JP" altLang="en-US" sz="1000" b="1">
            <a:latin typeface="ＭＳ Ｐゴシック"/>
          </a:endParaRPr>
        </a:p>
      </xdr:txBody>
    </xdr:sp>
    <xdr:clientData/>
  </xdr:oneCellAnchor>
  <xdr:twoCellAnchor>
    <xdr:from>
      <xdr:col>23</xdr:col>
      <xdr:colOff>428625</xdr:colOff>
      <xdr:row>50</xdr:row>
      <xdr:rowOff>49730</xdr:rowOff>
    </xdr:from>
    <xdr:to>
      <xdr:col>23</xdr:col>
      <xdr:colOff>606425</xdr:colOff>
      <xdr:row>50</xdr:row>
      <xdr:rowOff>49730</xdr:rowOff>
    </xdr:to>
    <xdr:cxnSp macro="">
      <xdr:nvCxnSpPr>
        <xdr:cNvPr id="577" name="直線コネクタ 576"/>
        <xdr:cNvCxnSpPr/>
      </xdr:nvCxnSpPr>
      <xdr:spPr>
        <a:xfrm>
          <a:off x="16230600" y="862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46889</xdr:rowOff>
    </xdr:from>
    <xdr:to>
      <xdr:col>23</xdr:col>
      <xdr:colOff>517525</xdr:colOff>
      <xdr:row>56</xdr:row>
      <xdr:rowOff>58514</xdr:rowOff>
    </xdr:to>
    <xdr:cxnSp macro="">
      <xdr:nvCxnSpPr>
        <xdr:cNvPr id="578" name="直線コネクタ 577"/>
        <xdr:cNvCxnSpPr/>
      </xdr:nvCxnSpPr>
      <xdr:spPr>
        <a:xfrm>
          <a:off x="15481300" y="9648089"/>
          <a:ext cx="838200" cy="1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52</xdr:row>
      <xdr:rowOff>156583</xdr:rowOff>
    </xdr:from>
    <xdr:ext cx="534377" cy="259045"/>
    <xdr:sp macro="" textlink="">
      <xdr:nvSpPr>
        <xdr:cNvPr id="579" name="教育費平均値テキスト"/>
        <xdr:cNvSpPr txBox="1"/>
      </xdr:nvSpPr>
      <xdr:spPr>
        <a:xfrm>
          <a:off x="16370300" y="9071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58,878</a:t>
          </a:r>
          <a:endParaRPr kumimoji="1" lang="ja-JP" altLang="en-US" sz="1000" b="1">
            <a:solidFill>
              <a:srgbClr val="000080"/>
            </a:solidFill>
            <a:latin typeface="ＭＳ Ｐゴシック"/>
          </a:endParaRPr>
        </a:p>
      </xdr:txBody>
    </xdr:sp>
    <xdr:clientData/>
  </xdr:oneCellAnchor>
  <xdr:twoCellAnchor>
    <xdr:from>
      <xdr:col>23</xdr:col>
      <xdr:colOff>466725</xdr:colOff>
      <xdr:row>53</xdr:row>
      <xdr:rowOff>133706</xdr:rowOff>
    </xdr:from>
    <xdr:to>
      <xdr:col>23</xdr:col>
      <xdr:colOff>568325</xdr:colOff>
      <xdr:row>54</xdr:row>
      <xdr:rowOff>63856</xdr:rowOff>
    </xdr:to>
    <xdr:sp macro="" textlink="">
      <xdr:nvSpPr>
        <xdr:cNvPr id="580" name="フローチャート : 判断 579"/>
        <xdr:cNvSpPr/>
      </xdr:nvSpPr>
      <xdr:spPr>
        <a:xfrm>
          <a:off x="16268700" y="92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18542</xdr:rowOff>
    </xdr:from>
    <xdr:to>
      <xdr:col>22</xdr:col>
      <xdr:colOff>365125</xdr:colOff>
      <xdr:row>56</xdr:row>
      <xdr:rowOff>46889</xdr:rowOff>
    </xdr:to>
    <xdr:cxnSp macro="">
      <xdr:nvCxnSpPr>
        <xdr:cNvPr id="581" name="直線コネクタ 580"/>
        <xdr:cNvCxnSpPr/>
      </xdr:nvCxnSpPr>
      <xdr:spPr>
        <a:xfrm>
          <a:off x="14592300" y="9448292"/>
          <a:ext cx="889000" cy="19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53</xdr:row>
      <xdr:rowOff>112021</xdr:rowOff>
    </xdr:from>
    <xdr:to>
      <xdr:col>22</xdr:col>
      <xdr:colOff>415925</xdr:colOff>
      <xdr:row>54</xdr:row>
      <xdr:rowOff>42171</xdr:rowOff>
    </xdr:to>
    <xdr:sp macro="" textlink="">
      <xdr:nvSpPr>
        <xdr:cNvPr id="582" name="フローチャート : 判断 581"/>
        <xdr:cNvSpPr/>
      </xdr:nvSpPr>
      <xdr:spPr>
        <a:xfrm>
          <a:off x="15430500" y="91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58698</xdr:rowOff>
    </xdr:from>
    <xdr:ext cx="534377" cy="259045"/>
    <xdr:sp macro="" textlink="">
      <xdr:nvSpPr>
        <xdr:cNvPr id="583" name="テキスト ボックス 582"/>
        <xdr:cNvSpPr txBox="1"/>
      </xdr:nvSpPr>
      <xdr:spPr>
        <a:xfrm>
          <a:off x="15214111" y="897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59,542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18542</xdr:rowOff>
    </xdr:from>
    <xdr:to>
      <xdr:col>21</xdr:col>
      <xdr:colOff>161925</xdr:colOff>
      <xdr:row>56</xdr:row>
      <xdr:rowOff>6720</xdr:rowOff>
    </xdr:to>
    <xdr:cxnSp macro="">
      <xdr:nvCxnSpPr>
        <xdr:cNvPr id="584" name="直線コネクタ 583"/>
        <xdr:cNvCxnSpPr/>
      </xdr:nvCxnSpPr>
      <xdr:spPr>
        <a:xfrm flipV="1">
          <a:off x="13703300" y="9448292"/>
          <a:ext cx="889000" cy="15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142523</xdr:rowOff>
    </xdr:from>
    <xdr:to>
      <xdr:col>21</xdr:col>
      <xdr:colOff>212725</xdr:colOff>
      <xdr:row>55</xdr:row>
      <xdr:rowOff>72673</xdr:rowOff>
    </xdr:to>
    <xdr:sp macro="" textlink="">
      <xdr:nvSpPr>
        <xdr:cNvPr id="585" name="フローチャート : 判断 584"/>
        <xdr:cNvSpPr/>
      </xdr:nvSpPr>
      <xdr:spPr>
        <a:xfrm>
          <a:off x="14541500" y="940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63800</xdr:rowOff>
    </xdr:from>
    <xdr:ext cx="534377" cy="259045"/>
    <xdr:sp macro="" textlink="">
      <xdr:nvSpPr>
        <xdr:cNvPr id="586" name="テキスト ボックス 585"/>
        <xdr:cNvSpPr txBox="1"/>
      </xdr:nvSpPr>
      <xdr:spPr>
        <a:xfrm>
          <a:off x="14325111" y="949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87481</xdr:rowOff>
    </xdr:from>
    <xdr:to>
      <xdr:col>19</xdr:col>
      <xdr:colOff>644525</xdr:colOff>
      <xdr:row>56</xdr:row>
      <xdr:rowOff>6720</xdr:rowOff>
    </xdr:to>
    <xdr:cxnSp macro="">
      <xdr:nvCxnSpPr>
        <xdr:cNvPr id="587" name="直線コネクタ 586"/>
        <xdr:cNvCxnSpPr/>
      </xdr:nvCxnSpPr>
      <xdr:spPr>
        <a:xfrm>
          <a:off x="12814300" y="9517231"/>
          <a:ext cx="889000" cy="9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140009</xdr:rowOff>
    </xdr:from>
    <xdr:to>
      <xdr:col>20</xdr:col>
      <xdr:colOff>9525</xdr:colOff>
      <xdr:row>55</xdr:row>
      <xdr:rowOff>70159</xdr:rowOff>
    </xdr:to>
    <xdr:sp macro="" textlink="">
      <xdr:nvSpPr>
        <xdr:cNvPr id="588" name="フローチャート : 判断 587"/>
        <xdr:cNvSpPr/>
      </xdr:nvSpPr>
      <xdr:spPr>
        <a:xfrm>
          <a:off x="13652500" y="939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86686</xdr:rowOff>
    </xdr:from>
    <xdr:ext cx="534377" cy="259045"/>
    <xdr:sp macro="" textlink="">
      <xdr:nvSpPr>
        <xdr:cNvPr id="589" name="テキスト ボックス 588"/>
        <xdr:cNvSpPr txBox="1"/>
      </xdr:nvSpPr>
      <xdr:spPr>
        <a:xfrm>
          <a:off x="13436111" y="917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127501</xdr:rowOff>
    </xdr:from>
    <xdr:to>
      <xdr:col>18</xdr:col>
      <xdr:colOff>492125</xdr:colOff>
      <xdr:row>56</xdr:row>
      <xdr:rowOff>57651</xdr:rowOff>
    </xdr:to>
    <xdr:sp macro="" textlink="">
      <xdr:nvSpPr>
        <xdr:cNvPr id="590" name="フローチャート : 判断 589"/>
        <xdr:cNvSpPr/>
      </xdr:nvSpPr>
      <xdr:spPr>
        <a:xfrm>
          <a:off x="12763500" y="955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48778</xdr:rowOff>
    </xdr:from>
    <xdr:ext cx="534377" cy="259045"/>
    <xdr:sp macro="" textlink="">
      <xdr:nvSpPr>
        <xdr:cNvPr id="591" name="テキスト ボックス 590"/>
        <xdr:cNvSpPr txBox="1"/>
      </xdr:nvSpPr>
      <xdr:spPr>
        <a:xfrm>
          <a:off x="12547111" y="964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7714</xdr:rowOff>
    </xdr:from>
    <xdr:to>
      <xdr:col>23</xdr:col>
      <xdr:colOff>568325</xdr:colOff>
      <xdr:row>56</xdr:row>
      <xdr:rowOff>109314</xdr:rowOff>
    </xdr:to>
    <xdr:sp macro="" textlink="">
      <xdr:nvSpPr>
        <xdr:cNvPr id="597" name="円/楕円 596"/>
        <xdr:cNvSpPr/>
      </xdr:nvSpPr>
      <xdr:spPr>
        <a:xfrm>
          <a:off x="16268700" y="960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157591</xdr:rowOff>
    </xdr:from>
    <xdr:ext cx="534377" cy="259045"/>
    <xdr:sp macro="" textlink="">
      <xdr:nvSpPr>
        <xdr:cNvPr id="598" name="教育費該当値テキスト"/>
        <xdr:cNvSpPr txBox="1"/>
      </xdr:nvSpPr>
      <xdr:spPr>
        <a:xfrm>
          <a:off x="16370300" y="958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46,986</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167539</xdr:rowOff>
    </xdr:from>
    <xdr:to>
      <xdr:col>22</xdr:col>
      <xdr:colOff>415925</xdr:colOff>
      <xdr:row>56</xdr:row>
      <xdr:rowOff>97689</xdr:rowOff>
    </xdr:to>
    <xdr:sp macro="" textlink="">
      <xdr:nvSpPr>
        <xdr:cNvPr id="599" name="円/楕円 598"/>
        <xdr:cNvSpPr/>
      </xdr:nvSpPr>
      <xdr:spPr>
        <a:xfrm>
          <a:off x="15430500" y="959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88816</xdr:rowOff>
    </xdr:from>
    <xdr:ext cx="534377" cy="259045"/>
    <xdr:sp macro="" textlink="">
      <xdr:nvSpPr>
        <xdr:cNvPr id="600" name="テキスト ボックス 599"/>
        <xdr:cNvSpPr txBox="1"/>
      </xdr:nvSpPr>
      <xdr:spPr>
        <a:xfrm>
          <a:off x="15214111" y="969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47,342</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139192</xdr:rowOff>
    </xdr:from>
    <xdr:to>
      <xdr:col>21</xdr:col>
      <xdr:colOff>212725</xdr:colOff>
      <xdr:row>55</xdr:row>
      <xdr:rowOff>69342</xdr:rowOff>
    </xdr:to>
    <xdr:sp macro="" textlink="">
      <xdr:nvSpPr>
        <xdr:cNvPr id="601" name="円/楕円 600"/>
        <xdr:cNvSpPr/>
      </xdr:nvSpPr>
      <xdr:spPr>
        <a:xfrm>
          <a:off x="14541500" y="939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85869</xdr:rowOff>
    </xdr:from>
    <xdr:ext cx="534377" cy="259045"/>
    <xdr:sp macro="" textlink="">
      <xdr:nvSpPr>
        <xdr:cNvPr id="602" name="テキスト ボックス 601"/>
        <xdr:cNvSpPr txBox="1"/>
      </xdr:nvSpPr>
      <xdr:spPr>
        <a:xfrm>
          <a:off x="14325111" y="917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53,460</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127370</xdr:rowOff>
    </xdr:from>
    <xdr:to>
      <xdr:col>20</xdr:col>
      <xdr:colOff>9525</xdr:colOff>
      <xdr:row>56</xdr:row>
      <xdr:rowOff>57520</xdr:rowOff>
    </xdr:to>
    <xdr:sp macro="" textlink="">
      <xdr:nvSpPr>
        <xdr:cNvPr id="603" name="円/楕円 602"/>
        <xdr:cNvSpPr/>
      </xdr:nvSpPr>
      <xdr:spPr>
        <a:xfrm>
          <a:off x="13652500" y="955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48647</xdr:rowOff>
    </xdr:from>
    <xdr:ext cx="534377" cy="259045"/>
    <xdr:sp macro="" textlink="">
      <xdr:nvSpPr>
        <xdr:cNvPr id="604" name="テキスト ボックス 603"/>
        <xdr:cNvSpPr txBox="1"/>
      </xdr:nvSpPr>
      <xdr:spPr>
        <a:xfrm>
          <a:off x="13436111" y="964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48,572</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36681</xdr:rowOff>
    </xdr:from>
    <xdr:to>
      <xdr:col>18</xdr:col>
      <xdr:colOff>492125</xdr:colOff>
      <xdr:row>55</xdr:row>
      <xdr:rowOff>138281</xdr:rowOff>
    </xdr:to>
    <xdr:sp macro="" textlink="">
      <xdr:nvSpPr>
        <xdr:cNvPr id="605" name="円/楕円 604"/>
        <xdr:cNvSpPr/>
      </xdr:nvSpPr>
      <xdr:spPr>
        <a:xfrm>
          <a:off x="12763500" y="946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154808</xdr:rowOff>
    </xdr:from>
    <xdr:ext cx="534377" cy="259045"/>
    <xdr:sp macro="" textlink="">
      <xdr:nvSpPr>
        <xdr:cNvPr id="606" name="テキスト ボックス 605"/>
        <xdr:cNvSpPr txBox="1"/>
      </xdr:nvSpPr>
      <xdr:spPr>
        <a:xfrm>
          <a:off x="12547111" y="924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51,349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156693</xdr:rowOff>
    </xdr:from>
    <xdr:to>
      <xdr:col>23</xdr:col>
      <xdr:colOff>516889</xdr:colOff>
      <xdr:row>79</xdr:row>
      <xdr:rowOff>44450</xdr:rowOff>
    </xdr:to>
    <xdr:cxnSp macro="">
      <xdr:nvCxnSpPr>
        <xdr:cNvPr id="630" name="直線コネクタ 629"/>
        <xdr:cNvCxnSpPr/>
      </xdr:nvCxnSpPr>
      <xdr:spPr>
        <a:xfrm flipV="1">
          <a:off x="16317595" y="11986743"/>
          <a:ext cx="1269" cy="1602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103370</xdr:rowOff>
    </xdr:from>
    <xdr:ext cx="534377" cy="259045"/>
    <xdr:sp macro="" textlink="">
      <xdr:nvSpPr>
        <xdr:cNvPr id="633" name="災害復旧費最大値テキスト"/>
        <xdr:cNvSpPr txBox="1"/>
      </xdr:nvSpPr>
      <xdr:spPr>
        <a:xfrm>
          <a:off x="16370300" y="1176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42,054</a:t>
          </a:r>
          <a:endParaRPr kumimoji="1" lang="ja-JP" altLang="en-US" sz="1000" b="1">
            <a:latin typeface="ＭＳ Ｐゴシック"/>
          </a:endParaRPr>
        </a:p>
      </xdr:txBody>
    </xdr:sp>
    <xdr:clientData/>
  </xdr:oneCellAnchor>
  <xdr:twoCellAnchor>
    <xdr:from>
      <xdr:col>23</xdr:col>
      <xdr:colOff>428625</xdr:colOff>
      <xdr:row>69</xdr:row>
      <xdr:rowOff>156693</xdr:rowOff>
    </xdr:from>
    <xdr:to>
      <xdr:col>23</xdr:col>
      <xdr:colOff>606425</xdr:colOff>
      <xdr:row>69</xdr:row>
      <xdr:rowOff>156693</xdr:rowOff>
    </xdr:to>
    <xdr:cxnSp macro="">
      <xdr:nvCxnSpPr>
        <xdr:cNvPr id="634" name="直線コネクタ 633"/>
        <xdr:cNvCxnSpPr/>
      </xdr:nvCxnSpPr>
      <xdr:spPr>
        <a:xfrm>
          <a:off x="16230600" y="1198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33896</xdr:rowOff>
    </xdr:from>
    <xdr:to>
      <xdr:col>23</xdr:col>
      <xdr:colOff>517525</xdr:colOff>
      <xdr:row>79</xdr:row>
      <xdr:rowOff>44450</xdr:rowOff>
    </xdr:to>
    <xdr:cxnSp macro="">
      <xdr:nvCxnSpPr>
        <xdr:cNvPr id="635" name="直線コネクタ 634"/>
        <xdr:cNvCxnSpPr/>
      </xdr:nvCxnSpPr>
      <xdr:spPr>
        <a:xfrm>
          <a:off x="15481300" y="13578446"/>
          <a:ext cx="8382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155249</xdr:rowOff>
    </xdr:from>
    <xdr:ext cx="469744" cy="259045"/>
    <xdr:sp macro="" textlink="">
      <xdr:nvSpPr>
        <xdr:cNvPr id="636" name="災害復旧費平均値テキスト"/>
        <xdr:cNvSpPr txBox="1"/>
      </xdr:nvSpPr>
      <xdr:spPr>
        <a:xfrm>
          <a:off x="16370300" y="13013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9,859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132372</xdr:rowOff>
    </xdr:from>
    <xdr:to>
      <xdr:col>23</xdr:col>
      <xdr:colOff>568325</xdr:colOff>
      <xdr:row>77</xdr:row>
      <xdr:rowOff>62522</xdr:rowOff>
    </xdr:to>
    <xdr:sp macro="" textlink="">
      <xdr:nvSpPr>
        <xdr:cNvPr id="637" name="フローチャート : 判断 636"/>
        <xdr:cNvSpPr/>
      </xdr:nvSpPr>
      <xdr:spPr>
        <a:xfrm>
          <a:off x="16268700" y="1316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33896</xdr:rowOff>
    </xdr:from>
    <xdr:to>
      <xdr:col>22</xdr:col>
      <xdr:colOff>365125</xdr:colOff>
      <xdr:row>79</xdr:row>
      <xdr:rowOff>44450</xdr:rowOff>
    </xdr:to>
    <xdr:cxnSp macro="">
      <xdr:nvCxnSpPr>
        <xdr:cNvPr id="638" name="直線コネクタ 637"/>
        <xdr:cNvCxnSpPr/>
      </xdr:nvCxnSpPr>
      <xdr:spPr>
        <a:xfrm flipV="1">
          <a:off x="14592300" y="13578446"/>
          <a:ext cx="8890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111570</xdr:rowOff>
    </xdr:from>
    <xdr:to>
      <xdr:col>22</xdr:col>
      <xdr:colOff>415925</xdr:colOff>
      <xdr:row>78</xdr:row>
      <xdr:rowOff>41720</xdr:rowOff>
    </xdr:to>
    <xdr:sp macro="" textlink="">
      <xdr:nvSpPr>
        <xdr:cNvPr id="639" name="フローチャート : 判断 638"/>
        <xdr:cNvSpPr/>
      </xdr:nvSpPr>
      <xdr:spPr>
        <a:xfrm>
          <a:off x="15430500" y="133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58247</xdr:rowOff>
    </xdr:from>
    <xdr:ext cx="469744" cy="259045"/>
    <xdr:sp macro="" textlink="">
      <xdr:nvSpPr>
        <xdr:cNvPr id="640" name="テキスト ボックス 639"/>
        <xdr:cNvSpPr txBox="1"/>
      </xdr:nvSpPr>
      <xdr:spPr>
        <a:xfrm>
          <a:off x="15246427" y="130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95808</xdr:rowOff>
    </xdr:from>
    <xdr:to>
      <xdr:col>21</xdr:col>
      <xdr:colOff>161925</xdr:colOff>
      <xdr:row>79</xdr:row>
      <xdr:rowOff>44450</xdr:rowOff>
    </xdr:to>
    <xdr:cxnSp macro="">
      <xdr:nvCxnSpPr>
        <xdr:cNvPr id="641" name="直線コネクタ 640"/>
        <xdr:cNvCxnSpPr/>
      </xdr:nvCxnSpPr>
      <xdr:spPr>
        <a:xfrm>
          <a:off x="13703300" y="13468908"/>
          <a:ext cx="889000" cy="12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1956</xdr:rowOff>
    </xdr:from>
    <xdr:to>
      <xdr:col>21</xdr:col>
      <xdr:colOff>212725</xdr:colOff>
      <xdr:row>78</xdr:row>
      <xdr:rowOff>103556</xdr:rowOff>
    </xdr:to>
    <xdr:sp macro="" textlink="">
      <xdr:nvSpPr>
        <xdr:cNvPr id="642" name="フローチャート : 判断 641"/>
        <xdr:cNvSpPr/>
      </xdr:nvSpPr>
      <xdr:spPr>
        <a:xfrm>
          <a:off x="14541500" y="1337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120083</xdr:rowOff>
    </xdr:from>
    <xdr:ext cx="469744" cy="259045"/>
    <xdr:sp macro="" textlink="">
      <xdr:nvSpPr>
        <xdr:cNvPr id="643" name="テキスト ボックス 642"/>
        <xdr:cNvSpPr txBox="1"/>
      </xdr:nvSpPr>
      <xdr:spPr>
        <a:xfrm>
          <a:off x="14357427" y="1315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95808</xdr:rowOff>
    </xdr:from>
    <xdr:to>
      <xdr:col>19</xdr:col>
      <xdr:colOff>644525</xdr:colOff>
      <xdr:row>78</xdr:row>
      <xdr:rowOff>155360</xdr:rowOff>
    </xdr:to>
    <xdr:cxnSp macro="">
      <xdr:nvCxnSpPr>
        <xdr:cNvPr id="644" name="直線コネクタ 643"/>
        <xdr:cNvCxnSpPr/>
      </xdr:nvCxnSpPr>
      <xdr:spPr>
        <a:xfrm flipV="1">
          <a:off x="12814300" y="13468908"/>
          <a:ext cx="889000" cy="5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29350</xdr:rowOff>
    </xdr:from>
    <xdr:to>
      <xdr:col>20</xdr:col>
      <xdr:colOff>9525</xdr:colOff>
      <xdr:row>77</xdr:row>
      <xdr:rowOff>130950</xdr:rowOff>
    </xdr:to>
    <xdr:sp macro="" textlink="">
      <xdr:nvSpPr>
        <xdr:cNvPr id="645" name="フローチャート : 判断 644"/>
        <xdr:cNvSpPr/>
      </xdr:nvSpPr>
      <xdr:spPr>
        <a:xfrm>
          <a:off x="13652500" y="132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147477</xdr:rowOff>
    </xdr:from>
    <xdr:ext cx="469744" cy="259045"/>
    <xdr:sp macro="" textlink="">
      <xdr:nvSpPr>
        <xdr:cNvPr id="646" name="テキスト ボックス 645"/>
        <xdr:cNvSpPr txBox="1"/>
      </xdr:nvSpPr>
      <xdr:spPr>
        <a:xfrm>
          <a:off x="13468427" y="130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31674</xdr:rowOff>
    </xdr:from>
    <xdr:to>
      <xdr:col>18</xdr:col>
      <xdr:colOff>492125</xdr:colOff>
      <xdr:row>77</xdr:row>
      <xdr:rowOff>133274</xdr:rowOff>
    </xdr:to>
    <xdr:sp macro="" textlink="">
      <xdr:nvSpPr>
        <xdr:cNvPr id="647" name="フローチャート : 判断 646"/>
        <xdr:cNvSpPr/>
      </xdr:nvSpPr>
      <xdr:spPr>
        <a:xfrm>
          <a:off x="12763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149801</xdr:rowOff>
    </xdr:from>
    <xdr:ext cx="469744" cy="259045"/>
    <xdr:sp macro="" textlink="">
      <xdr:nvSpPr>
        <xdr:cNvPr id="648" name="テキスト ボックス 647"/>
        <xdr:cNvSpPr txBox="1"/>
      </xdr:nvSpPr>
      <xdr:spPr>
        <a:xfrm>
          <a:off x="12579427"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4" name="円/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5"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154546</xdr:rowOff>
    </xdr:from>
    <xdr:to>
      <xdr:col>22</xdr:col>
      <xdr:colOff>415925</xdr:colOff>
      <xdr:row>79</xdr:row>
      <xdr:rowOff>84696</xdr:rowOff>
    </xdr:to>
    <xdr:sp macro="" textlink="">
      <xdr:nvSpPr>
        <xdr:cNvPr id="656" name="円/楕円 655"/>
        <xdr:cNvSpPr/>
      </xdr:nvSpPr>
      <xdr:spPr>
        <a:xfrm>
          <a:off x="15430500" y="1352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75823</xdr:rowOff>
    </xdr:from>
    <xdr:ext cx="378565" cy="259045"/>
    <xdr:sp macro="" textlink="">
      <xdr:nvSpPr>
        <xdr:cNvPr id="657" name="テキスト ボックス 656"/>
        <xdr:cNvSpPr txBox="1"/>
      </xdr:nvSpPr>
      <xdr:spPr>
        <a:xfrm>
          <a:off x="15292017" y="13620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8" name="円/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9" name="テキスト ボックス 658"/>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45008</xdr:rowOff>
    </xdr:from>
    <xdr:to>
      <xdr:col>20</xdr:col>
      <xdr:colOff>9525</xdr:colOff>
      <xdr:row>78</xdr:row>
      <xdr:rowOff>146608</xdr:rowOff>
    </xdr:to>
    <xdr:sp macro="" textlink="">
      <xdr:nvSpPr>
        <xdr:cNvPr id="660" name="円/楕円 659"/>
        <xdr:cNvSpPr/>
      </xdr:nvSpPr>
      <xdr:spPr>
        <a:xfrm>
          <a:off x="13652500" y="1341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137735</xdr:rowOff>
    </xdr:from>
    <xdr:ext cx="469744" cy="259045"/>
    <xdr:sp macro="" textlink="">
      <xdr:nvSpPr>
        <xdr:cNvPr id="661" name="テキスト ボックス 660"/>
        <xdr:cNvSpPr txBox="1"/>
      </xdr:nvSpPr>
      <xdr:spPr>
        <a:xfrm>
          <a:off x="13468427" y="1351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104560</xdr:rowOff>
    </xdr:from>
    <xdr:to>
      <xdr:col>18</xdr:col>
      <xdr:colOff>492125</xdr:colOff>
      <xdr:row>79</xdr:row>
      <xdr:rowOff>34710</xdr:rowOff>
    </xdr:to>
    <xdr:sp macro="" textlink="">
      <xdr:nvSpPr>
        <xdr:cNvPr id="662" name="円/楕円 661"/>
        <xdr:cNvSpPr/>
      </xdr:nvSpPr>
      <xdr:spPr>
        <a:xfrm>
          <a:off x="12763500" y="134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25837</xdr:rowOff>
    </xdr:from>
    <xdr:ext cx="469744" cy="259045"/>
    <xdr:sp macro="" textlink="">
      <xdr:nvSpPr>
        <xdr:cNvPr id="663" name="テキスト ボックス 662"/>
        <xdr:cNvSpPr txBox="1"/>
      </xdr:nvSpPr>
      <xdr:spPr>
        <a:xfrm>
          <a:off x="12579427" y="135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74" name="テキスト ボックス 673"/>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66594</xdr:rowOff>
    </xdr:from>
    <xdr:to>
      <xdr:col>23</xdr:col>
      <xdr:colOff>516889</xdr:colOff>
      <xdr:row>99</xdr:row>
      <xdr:rowOff>75189</xdr:rowOff>
    </xdr:to>
    <xdr:cxnSp macro="">
      <xdr:nvCxnSpPr>
        <xdr:cNvPr id="686" name="直線コネクタ 685"/>
        <xdr:cNvCxnSpPr/>
      </xdr:nvCxnSpPr>
      <xdr:spPr>
        <a:xfrm flipV="1">
          <a:off x="16317595" y="15668544"/>
          <a:ext cx="1269" cy="138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79016</xdr:rowOff>
    </xdr:from>
    <xdr:ext cx="534377" cy="259045"/>
    <xdr:sp macro="" textlink="">
      <xdr:nvSpPr>
        <xdr:cNvPr id="687" name="公債費最小値テキスト"/>
        <xdr:cNvSpPr txBox="1"/>
      </xdr:nvSpPr>
      <xdr:spPr>
        <a:xfrm>
          <a:off x="16370300" y="1705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27,661</a:t>
          </a:r>
          <a:endParaRPr kumimoji="1" lang="ja-JP" altLang="en-US" sz="1000" b="1">
            <a:latin typeface="ＭＳ Ｐゴシック"/>
          </a:endParaRPr>
        </a:p>
      </xdr:txBody>
    </xdr:sp>
    <xdr:clientData/>
  </xdr:oneCellAnchor>
  <xdr:twoCellAnchor>
    <xdr:from>
      <xdr:col>23</xdr:col>
      <xdr:colOff>428625</xdr:colOff>
      <xdr:row>99</xdr:row>
      <xdr:rowOff>75189</xdr:rowOff>
    </xdr:from>
    <xdr:to>
      <xdr:col>23</xdr:col>
      <xdr:colOff>606425</xdr:colOff>
      <xdr:row>99</xdr:row>
      <xdr:rowOff>75189</xdr:rowOff>
    </xdr:to>
    <xdr:cxnSp macro="">
      <xdr:nvCxnSpPr>
        <xdr:cNvPr id="688" name="直線コネクタ 687"/>
        <xdr:cNvCxnSpPr/>
      </xdr:nvCxnSpPr>
      <xdr:spPr>
        <a:xfrm>
          <a:off x="16230600" y="17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13271</xdr:rowOff>
    </xdr:from>
    <xdr:ext cx="534377" cy="259045"/>
    <xdr:sp macro="" textlink="">
      <xdr:nvSpPr>
        <xdr:cNvPr id="689" name="公債費最大値テキスト"/>
        <xdr:cNvSpPr txBox="1"/>
      </xdr:nvSpPr>
      <xdr:spPr>
        <a:xfrm>
          <a:off x="16370300" y="1544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57,849</a:t>
          </a:r>
          <a:endParaRPr kumimoji="1" lang="ja-JP" altLang="en-US" sz="1000" b="1">
            <a:latin typeface="ＭＳ Ｐゴシック"/>
          </a:endParaRPr>
        </a:p>
      </xdr:txBody>
    </xdr:sp>
    <xdr:clientData/>
  </xdr:oneCellAnchor>
  <xdr:twoCellAnchor>
    <xdr:from>
      <xdr:col>23</xdr:col>
      <xdr:colOff>428625</xdr:colOff>
      <xdr:row>91</xdr:row>
      <xdr:rowOff>66594</xdr:rowOff>
    </xdr:from>
    <xdr:to>
      <xdr:col>23</xdr:col>
      <xdr:colOff>606425</xdr:colOff>
      <xdr:row>91</xdr:row>
      <xdr:rowOff>66594</xdr:rowOff>
    </xdr:to>
    <xdr:cxnSp macro="">
      <xdr:nvCxnSpPr>
        <xdr:cNvPr id="690" name="直線コネクタ 689"/>
        <xdr:cNvCxnSpPr/>
      </xdr:nvCxnSpPr>
      <xdr:spPr>
        <a:xfrm>
          <a:off x="16230600" y="15668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102209</xdr:rowOff>
    </xdr:from>
    <xdr:to>
      <xdr:col>23</xdr:col>
      <xdr:colOff>517525</xdr:colOff>
      <xdr:row>98</xdr:row>
      <xdr:rowOff>146512</xdr:rowOff>
    </xdr:to>
    <xdr:cxnSp macro="">
      <xdr:nvCxnSpPr>
        <xdr:cNvPr id="691" name="直線コネクタ 690"/>
        <xdr:cNvCxnSpPr/>
      </xdr:nvCxnSpPr>
      <xdr:spPr>
        <a:xfrm flipV="1">
          <a:off x="15481300" y="16904309"/>
          <a:ext cx="838200" cy="4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164447</xdr:rowOff>
    </xdr:from>
    <xdr:ext cx="534377" cy="259045"/>
    <xdr:sp macro="" textlink="">
      <xdr:nvSpPr>
        <xdr:cNvPr id="692" name="公債費平均値テキスト"/>
        <xdr:cNvSpPr txBox="1"/>
      </xdr:nvSpPr>
      <xdr:spPr>
        <a:xfrm>
          <a:off x="16370300" y="16109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43,848</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141570</xdr:rowOff>
    </xdr:from>
    <xdr:to>
      <xdr:col>23</xdr:col>
      <xdr:colOff>568325</xdr:colOff>
      <xdr:row>95</xdr:row>
      <xdr:rowOff>71720</xdr:rowOff>
    </xdr:to>
    <xdr:sp macro="" textlink="">
      <xdr:nvSpPr>
        <xdr:cNvPr id="693" name="フローチャート : 判断 692"/>
        <xdr:cNvSpPr/>
      </xdr:nvSpPr>
      <xdr:spPr>
        <a:xfrm>
          <a:off x="16268700" y="1625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146512</xdr:rowOff>
    </xdr:from>
    <xdr:to>
      <xdr:col>22</xdr:col>
      <xdr:colOff>365125</xdr:colOff>
      <xdr:row>98</xdr:row>
      <xdr:rowOff>171430</xdr:rowOff>
    </xdr:to>
    <xdr:cxnSp macro="">
      <xdr:nvCxnSpPr>
        <xdr:cNvPr id="694" name="直線コネクタ 693"/>
        <xdr:cNvCxnSpPr/>
      </xdr:nvCxnSpPr>
      <xdr:spPr>
        <a:xfrm flipV="1">
          <a:off x="14592300" y="16948612"/>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108514</xdr:rowOff>
    </xdr:from>
    <xdr:to>
      <xdr:col>22</xdr:col>
      <xdr:colOff>415925</xdr:colOff>
      <xdr:row>94</xdr:row>
      <xdr:rowOff>38664</xdr:rowOff>
    </xdr:to>
    <xdr:sp macro="" textlink="">
      <xdr:nvSpPr>
        <xdr:cNvPr id="695" name="フローチャート : 判断 694"/>
        <xdr:cNvSpPr/>
      </xdr:nvSpPr>
      <xdr:spPr>
        <a:xfrm>
          <a:off x="15430500" y="1605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55191</xdr:rowOff>
    </xdr:from>
    <xdr:ext cx="534377" cy="259045"/>
    <xdr:sp macro="" textlink="">
      <xdr:nvSpPr>
        <xdr:cNvPr id="696" name="テキスト ボックス 695"/>
        <xdr:cNvSpPr txBox="1"/>
      </xdr:nvSpPr>
      <xdr:spPr>
        <a:xfrm>
          <a:off x="15214111" y="1582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48,321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70069</xdr:rowOff>
    </xdr:from>
    <xdr:to>
      <xdr:col>21</xdr:col>
      <xdr:colOff>161925</xdr:colOff>
      <xdr:row>98</xdr:row>
      <xdr:rowOff>171430</xdr:rowOff>
    </xdr:to>
    <xdr:cxnSp macro="">
      <xdr:nvCxnSpPr>
        <xdr:cNvPr id="697" name="直線コネクタ 696"/>
        <xdr:cNvCxnSpPr/>
      </xdr:nvCxnSpPr>
      <xdr:spPr>
        <a:xfrm>
          <a:off x="13703300" y="16872169"/>
          <a:ext cx="889000" cy="10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37373</xdr:rowOff>
    </xdr:from>
    <xdr:to>
      <xdr:col>21</xdr:col>
      <xdr:colOff>212725</xdr:colOff>
      <xdr:row>94</xdr:row>
      <xdr:rowOff>138973</xdr:rowOff>
    </xdr:to>
    <xdr:sp macro="" textlink="">
      <xdr:nvSpPr>
        <xdr:cNvPr id="698" name="フローチャート : 判断 697"/>
        <xdr:cNvSpPr/>
      </xdr:nvSpPr>
      <xdr:spPr>
        <a:xfrm>
          <a:off x="14541500" y="1615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155500</xdr:rowOff>
    </xdr:from>
    <xdr:ext cx="534377" cy="259045"/>
    <xdr:sp macro="" textlink="">
      <xdr:nvSpPr>
        <xdr:cNvPr id="699" name="テキスト ボックス 698"/>
        <xdr:cNvSpPr txBox="1"/>
      </xdr:nvSpPr>
      <xdr:spPr>
        <a:xfrm>
          <a:off x="14325111" y="1592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35596</xdr:rowOff>
    </xdr:from>
    <xdr:to>
      <xdr:col>19</xdr:col>
      <xdr:colOff>644525</xdr:colOff>
      <xdr:row>98</xdr:row>
      <xdr:rowOff>70069</xdr:rowOff>
    </xdr:to>
    <xdr:cxnSp macro="">
      <xdr:nvCxnSpPr>
        <xdr:cNvPr id="700" name="直線コネクタ 699"/>
        <xdr:cNvCxnSpPr/>
      </xdr:nvCxnSpPr>
      <xdr:spPr>
        <a:xfrm>
          <a:off x="12814300" y="16837696"/>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8113</xdr:rowOff>
    </xdr:from>
    <xdr:to>
      <xdr:col>20</xdr:col>
      <xdr:colOff>9525</xdr:colOff>
      <xdr:row>94</xdr:row>
      <xdr:rowOff>109713</xdr:rowOff>
    </xdr:to>
    <xdr:sp macro="" textlink="">
      <xdr:nvSpPr>
        <xdr:cNvPr id="701" name="フローチャート : 判断 700"/>
        <xdr:cNvSpPr/>
      </xdr:nvSpPr>
      <xdr:spPr>
        <a:xfrm>
          <a:off x="13652500" y="1612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126240</xdr:rowOff>
    </xdr:from>
    <xdr:ext cx="534377" cy="259045"/>
    <xdr:sp macro="" textlink="">
      <xdr:nvSpPr>
        <xdr:cNvPr id="702" name="テキスト ボックス 701"/>
        <xdr:cNvSpPr txBox="1"/>
      </xdr:nvSpPr>
      <xdr:spPr>
        <a:xfrm>
          <a:off x="13436111" y="1589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150943</xdr:rowOff>
    </xdr:from>
    <xdr:to>
      <xdr:col>18</xdr:col>
      <xdr:colOff>492125</xdr:colOff>
      <xdr:row>94</xdr:row>
      <xdr:rowOff>81093</xdr:rowOff>
    </xdr:to>
    <xdr:sp macro="" textlink="">
      <xdr:nvSpPr>
        <xdr:cNvPr id="703" name="フローチャート : 判断 702"/>
        <xdr:cNvSpPr/>
      </xdr:nvSpPr>
      <xdr:spPr>
        <a:xfrm>
          <a:off x="12763500" y="1609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97620</xdr:rowOff>
    </xdr:from>
    <xdr:ext cx="534377" cy="259045"/>
    <xdr:sp macro="" textlink="">
      <xdr:nvSpPr>
        <xdr:cNvPr id="704" name="テキスト ボックス 703"/>
        <xdr:cNvSpPr txBox="1"/>
      </xdr:nvSpPr>
      <xdr:spPr>
        <a:xfrm>
          <a:off x="12547111" y="1587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51409</xdr:rowOff>
    </xdr:from>
    <xdr:to>
      <xdr:col>23</xdr:col>
      <xdr:colOff>568325</xdr:colOff>
      <xdr:row>98</xdr:row>
      <xdr:rowOff>153009</xdr:rowOff>
    </xdr:to>
    <xdr:sp macro="" textlink="">
      <xdr:nvSpPr>
        <xdr:cNvPr id="710" name="円/楕円 709"/>
        <xdr:cNvSpPr/>
      </xdr:nvSpPr>
      <xdr:spPr>
        <a:xfrm>
          <a:off x="16268700" y="1685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29836</xdr:rowOff>
    </xdr:from>
    <xdr:ext cx="534377" cy="259045"/>
    <xdr:sp macro="" textlink="">
      <xdr:nvSpPr>
        <xdr:cNvPr id="711" name="公債費該当値テキスト"/>
        <xdr:cNvSpPr txBox="1"/>
      </xdr:nvSpPr>
      <xdr:spPr>
        <a:xfrm>
          <a:off x="16370300" y="1683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30,820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95712</xdr:rowOff>
    </xdr:from>
    <xdr:to>
      <xdr:col>22</xdr:col>
      <xdr:colOff>415925</xdr:colOff>
      <xdr:row>99</xdr:row>
      <xdr:rowOff>25862</xdr:rowOff>
    </xdr:to>
    <xdr:sp macro="" textlink="">
      <xdr:nvSpPr>
        <xdr:cNvPr id="712" name="円/楕円 711"/>
        <xdr:cNvSpPr/>
      </xdr:nvSpPr>
      <xdr:spPr>
        <a:xfrm>
          <a:off x="15430500" y="1689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16989</xdr:rowOff>
    </xdr:from>
    <xdr:ext cx="534377" cy="259045"/>
    <xdr:sp macro="" textlink="">
      <xdr:nvSpPr>
        <xdr:cNvPr id="713" name="テキスト ボックス 712"/>
        <xdr:cNvSpPr txBox="1"/>
      </xdr:nvSpPr>
      <xdr:spPr>
        <a:xfrm>
          <a:off x="15214111" y="1699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29,851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120630</xdr:rowOff>
    </xdr:from>
    <xdr:to>
      <xdr:col>21</xdr:col>
      <xdr:colOff>212725</xdr:colOff>
      <xdr:row>99</xdr:row>
      <xdr:rowOff>50780</xdr:rowOff>
    </xdr:to>
    <xdr:sp macro="" textlink="">
      <xdr:nvSpPr>
        <xdr:cNvPr id="714" name="円/楕円 713"/>
        <xdr:cNvSpPr/>
      </xdr:nvSpPr>
      <xdr:spPr>
        <a:xfrm>
          <a:off x="14541500" y="1692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41907</xdr:rowOff>
    </xdr:from>
    <xdr:ext cx="534377" cy="259045"/>
    <xdr:sp macro="" textlink="">
      <xdr:nvSpPr>
        <xdr:cNvPr id="715" name="テキスト ボックス 714"/>
        <xdr:cNvSpPr txBox="1"/>
      </xdr:nvSpPr>
      <xdr:spPr>
        <a:xfrm>
          <a:off x="14325111" y="1701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29,306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19269</xdr:rowOff>
    </xdr:from>
    <xdr:to>
      <xdr:col>20</xdr:col>
      <xdr:colOff>9525</xdr:colOff>
      <xdr:row>98</xdr:row>
      <xdr:rowOff>120869</xdr:rowOff>
    </xdr:to>
    <xdr:sp macro="" textlink="">
      <xdr:nvSpPr>
        <xdr:cNvPr id="716" name="円/楕円 715"/>
        <xdr:cNvSpPr/>
      </xdr:nvSpPr>
      <xdr:spPr>
        <a:xfrm>
          <a:off x="13652500" y="1682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111996</xdr:rowOff>
    </xdr:from>
    <xdr:ext cx="534377" cy="259045"/>
    <xdr:sp macro="" textlink="">
      <xdr:nvSpPr>
        <xdr:cNvPr id="717" name="テキスト ボックス 716"/>
        <xdr:cNvSpPr txBox="1"/>
      </xdr:nvSpPr>
      <xdr:spPr>
        <a:xfrm>
          <a:off x="13436111" y="1691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31,523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156246</xdr:rowOff>
    </xdr:from>
    <xdr:to>
      <xdr:col>18</xdr:col>
      <xdr:colOff>492125</xdr:colOff>
      <xdr:row>98</xdr:row>
      <xdr:rowOff>86396</xdr:rowOff>
    </xdr:to>
    <xdr:sp macro="" textlink="">
      <xdr:nvSpPr>
        <xdr:cNvPr id="718" name="円/楕円 717"/>
        <xdr:cNvSpPr/>
      </xdr:nvSpPr>
      <xdr:spPr>
        <a:xfrm>
          <a:off x="12763500" y="1678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77523</xdr:rowOff>
    </xdr:from>
    <xdr:ext cx="534377" cy="259045"/>
    <xdr:sp macro="" textlink="">
      <xdr:nvSpPr>
        <xdr:cNvPr id="719" name="テキスト ボックス 718"/>
        <xdr:cNvSpPr txBox="1"/>
      </xdr:nvSpPr>
      <xdr:spPr>
        <a:xfrm>
          <a:off x="12547111" y="1687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3" name="テキスト ボックス 732"/>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35" name="テキスト ボックス 734"/>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37" name="テキスト ボックス 736"/>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39" name="テキスト ボックス 73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112268</xdr:rowOff>
    </xdr:from>
    <xdr:to>
      <xdr:col>32</xdr:col>
      <xdr:colOff>186689</xdr:colOff>
      <xdr:row>38</xdr:row>
      <xdr:rowOff>139700</xdr:rowOff>
    </xdr:to>
    <xdr:cxnSp macro="">
      <xdr:nvCxnSpPr>
        <xdr:cNvPr id="741" name="直線コネクタ 740"/>
        <xdr:cNvCxnSpPr/>
      </xdr:nvCxnSpPr>
      <xdr:spPr>
        <a:xfrm flipV="1">
          <a:off x="22159595" y="5255768"/>
          <a:ext cx="1269"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2"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58945</xdr:rowOff>
    </xdr:from>
    <xdr:ext cx="378565" cy="259045"/>
    <xdr:sp macro="" textlink="">
      <xdr:nvSpPr>
        <xdr:cNvPr id="744" name="諸支出金最大値テキスト"/>
        <xdr:cNvSpPr txBox="1"/>
      </xdr:nvSpPr>
      <xdr:spPr>
        <a:xfrm>
          <a:off x="22212300" y="5030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a:t>
          </a:r>
          <a:endParaRPr kumimoji="1" lang="ja-JP" altLang="en-US" sz="1000" b="1">
            <a:latin typeface="ＭＳ Ｐゴシック"/>
          </a:endParaRPr>
        </a:p>
      </xdr:txBody>
    </xdr:sp>
    <xdr:clientData/>
  </xdr:oneCellAnchor>
  <xdr:twoCellAnchor>
    <xdr:from>
      <xdr:col>32</xdr:col>
      <xdr:colOff>98425</xdr:colOff>
      <xdr:row>30</xdr:row>
      <xdr:rowOff>112268</xdr:rowOff>
    </xdr:from>
    <xdr:to>
      <xdr:col>32</xdr:col>
      <xdr:colOff>276225</xdr:colOff>
      <xdr:row>30</xdr:row>
      <xdr:rowOff>112268</xdr:rowOff>
    </xdr:to>
    <xdr:cxnSp macro="">
      <xdr:nvCxnSpPr>
        <xdr:cNvPr id="745" name="直線コネクタ 744"/>
        <xdr:cNvCxnSpPr/>
      </xdr:nvCxnSpPr>
      <xdr:spPr>
        <a:xfrm>
          <a:off x="22072600" y="525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141495</xdr:rowOff>
    </xdr:from>
    <xdr:ext cx="313932" cy="259045"/>
    <xdr:sp macro="" textlink="">
      <xdr:nvSpPr>
        <xdr:cNvPr id="747" name="諸支出金平均値テキスト"/>
        <xdr:cNvSpPr txBox="1"/>
      </xdr:nvSpPr>
      <xdr:spPr>
        <a:xfrm>
          <a:off x="22212300" y="63136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118618</xdr:rowOff>
    </xdr:from>
    <xdr:to>
      <xdr:col>32</xdr:col>
      <xdr:colOff>238125</xdr:colOff>
      <xdr:row>38</xdr:row>
      <xdr:rowOff>48768</xdr:rowOff>
    </xdr:to>
    <xdr:sp macro="" textlink="">
      <xdr:nvSpPr>
        <xdr:cNvPr id="748" name="フローチャート : 判断 747"/>
        <xdr:cNvSpPr/>
      </xdr:nvSpPr>
      <xdr:spPr>
        <a:xfrm>
          <a:off x="22110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34</xdr:row>
      <xdr:rowOff>6604</xdr:rowOff>
    </xdr:from>
    <xdr:to>
      <xdr:col>31</xdr:col>
      <xdr:colOff>85725</xdr:colOff>
      <xdr:row>34</xdr:row>
      <xdr:rowOff>108204</xdr:rowOff>
    </xdr:to>
    <xdr:sp macro="" textlink="">
      <xdr:nvSpPr>
        <xdr:cNvPr id="750" name="フローチャート : 判断 749"/>
        <xdr:cNvSpPr/>
      </xdr:nvSpPr>
      <xdr:spPr>
        <a:xfrm>
          <a:off x="21272500" y="583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32</xdr:row>
      <xdr:rowOff>124731</xdr:rowOff>
    </xdr:from>
    <xdr:ext cx="378565" cy="259045"/>
    <xdr:sp macro="" textlink="">
      <xdr:nvSpPr>
        <xdr:cNvPr id="751" name="テキスト ボックス 750"/>
        <xdr:cNvSpPr txBox="1"/>
      </xdr:nvSpPr>
      <xdr:spPr>
        <a:xfrm>
          <a:off x="21134017" y="5611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123190</xdr:rowOff>
    </xdr:from>
    <xdr:to>
      <xdr:col>29</xdr:col>
      <xdr:colOff>568325</xdr:colOff>
      <xdr:row>38</xdr:row>
      <xdr:rowOff>53340</xdr:rowOff>
    </xdr:to>
    <xdr:sp macro="" textlink="">
      <xdr:nvSpPr>
        <xdr:cNvPr id="753" name="フローチャート : 判断 752"/>
        <xdr:cNvSpPr/>
      </xdr:nvSpPr>
      <xdr:spPr>
        <a:xfrm>
          <a:off x="203835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69867</xdr:rowOff>
    </xdr:from>
    <xdr:ext cx="313932" cy="259045"/>
    <xdr:sp macro="" textlink="">
      <xdr:nvSpPr>
        <xdr:cNvPr id="754" name="テキスト ボックス 753"/>
        <xdr:cNvSpPr txBox="1"/>
      </xdr:nvSpPr>
      <xdr:spPr>
        <a:xfrm>
          <a:off x="20277333" y="62420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66040</xdr:rowOff>
    </xdr:from>
    <xdr:to>
      <xdr:col>28</xdr:col>
      <xdr:colOff>365125</xdr:colOff>
      <xdr:row>36</xdr:row>
      <xdr:rowOff>167640</xdr:rowOff>
    </xdr:to>
    <xdr:sp macro="" textlink="">
      <xdr:nvSpPr>
        <xdr:cNvPr id="756" name="フローチャート : 判断 755"/>
        <xdr:cNvSpPr/>
      </xdr:nvSpPr>
      <xdr:spPr>
        <a:xfrm>
          <a:off x="19494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35</xdr:row>
      <xdr:rowOff>12717</xdr:rowOff>
    </xdr:from>
    <xdr:ext cx="313932" cy="259045"/>
    <xdr:sp macro="" textlink="">
      <xdr:nvSpPr>
        <xdr:cNvPr id="757" name="テキスト ボックス 756"/>
        <xdr:cNvSpPr txBox="1"/>
      </xdr:nvSpPr>
      <xdr:spPr>
        <a:xfrm>
          <a:off x="19388333" y="601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54610</xdr:rowOff>
    </xdr:from>
    <xdr:to>
      <xdr:col>27</xdr:col>
      <xdr:colOff>161925</xdr:colOff>
      <xdr:row>37</xdr:row>
      <xdr:rowOff>156210</xdr:rowOff>
    </xdr:to>
    <xdr:sp macro="" textlink="">
      <xdr:nvSpPr>
        <xdr:cNvPr id="758" name="フローチャート : 判断 757"/>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1287</xdr:rowOff>
    </xdr:from>
    <xdr:ext cx="313932" cy="259045"/>
    <xdr:sp macro="" textlink="">
      <xdr:nvSpPr>
        <xdr:cNvPr id="759" name="テキスト ボックス 758"/>
        <xdr:cNvSpPr txBox="1"/>
      </xdr:nvSpPr>
      <xdr:spPr>
        <a:xfrm>
          <a:off x="18499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6"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a:t>
          </a:r>
          <a:r>
            <a:rPr kumimoji="1" lang="ja-JP" altLang="en-US" sz="1300" b="0" i="0" baseline="0">
              <a:solidFill>
                <a:schemeClr val="dk1"/>
              </a:solidFill>
              <a:effectLst/>
              <a:latin typeface="+mn-lt"/>
              <a:ea typeface="+mn-ea"/>
              <a:cs typeface="+mn-cs"/>
            </a:rPr>
            <a:t>商工費</a:t>
          </a:r>
          <a:r>
            <a:rPr kumimoji="1" lang="ja-JP" altLang="ja-JP" sz="1300" b="0" i="0" baseline="0">
              <a:solidFill>
                <a:schemeClr val="dk1"/>
              </a:solidFill>
              <a:effectLst/>
              <a:latin typeface="+mn-lt"/>
              <a:ea typeface="+mn-ea"/>
              <a:cs typeface="+mn-cs"/>
            </a:rPr>
            <a:t>が住民</a:t>
          </a:r>
          <a:r>
            <a:rPr kumimoji="1" lang="en-US" altLang="ja-JP" sz="1300" b="0" i="0" baseline="0">
              <a:solidFill>
                <a:schemeClr val="dk1"/>
              </a:solidFill>
              <a:effectLst/>
              <a:latin typeface="+mn-lt"/>
              <a:ea typeface="+mn-ea"/>
              <a:cs typeface="+mn-cs"/>
            </a:rPr>
            <a:t>1</a:t>
          </a:r>
          <a:r>
            <a:rPr kumimoji="1" lang="ja-JP" altLang="ja-JP" sz="1300" b="0" i="0" baseline="0">
              <a:solidFill>
                <a:schemeClr val="dk1"/>
              </a:solidFill>
              <a:effectLst/>
              <a:latin typeface="+mn-lt"/>
              <a:ea typeface="+mn-ea"/>
              <a:cs typeface="+mn-cs"/>
            </a:rPr>
            <a:t>人当たり</a:t>
          </a:r>
          <a:r>
            <a:rPr kumimoji="1" lang="en-US" altLang="ja-JP" sz="1300" b="0" i="0" baseline="0">
              <a:solidFill>
                <a:schemeClr val="dk1"/>
              </a:solidFill>
              <a:effectLst/>
              <a:latin typeface="+mn-lt"/>
              <a:ea typeface="+mn-ea"/>
              <a:cs typeface="+mn-cs"/>
            </a:rPr>
            <a:t>29,928</a:t>
          </a:r>
          <a:r>
            <a:rPr kumimoji="1" lang="ja-JP" altLang="ja-JP" sz="1300" b="0" i="0" baseline="0">
              <a:solidFill>
                <a:schemeClr val="dk1"/>
              </a:solidFill>
              <a:effectLst/>
              <a:latin typeface="+mn-lt"/>
              <a:ea typeface="+mn-ea"/>
              <a:cs typeface="+mn-cs"/>
            </a:rPr>
            <a:t>円となっており、前年度から</a:t>
          </a:r>
          <a:r>
            <a:rPr kumimoji="1" lang="en-US" altLang="ja-JP" sz="1300" b="0" i="0" baseline="0">
              <a:solidFill>
                <a:schemeClr val="dk1"/>
              </a:solidFill>
              <a:effectLst/>
              <a:latin typeface="+mn-lt"/>
              <a:ea typeface="+mn-ea"/>
              <a:cs typeface="+mn-cs"/>
            </a:rPr>
            <a:t>13,223</a:t>
          </a:r>
          <a:r>
            <a:rPr kumimoji="1" lang="ja-JP" altLang="ja-JP" sz="1300" b="0" i="0" baseline="0">
              <a:solidFill>
                <a:schemeClr val="dk1"/>
              </a:solidFill>
              <a:effectLst/>
              <a:latin typeface="+mn-lt"/>
              <a:ea typeface="+mn-ea"/>
              <a:cs typeface="+mn-cs"/>
            </a:rPr>
            <a:t>円</a:t>
          </a:r>
          <a:r>
            <a:rPr kumimoji="1" lang="ja-JP" altLang="en-US" sz="1300" b="0" i="0" baseline="0">
              <a:solidFill>
                <a:schemeClr val="dk1"/>
              </a:solidFill>
              <a:effectLst/>
              <a:latin typeface="+mn-lt"/>
              <a:ea typeface="+mn-ea"/>
              <a:cs typeface="+mn-cs"/>
            </a:rPr>
            <a:t>増加しているが</a:t>
          </a:r>
          <a:r>
            <a:rPr kumimoji="1" lang="ja-JP" altLang="ja-JP" sz="1300" b="0" i="0" baseline="0">
              <a:solidFill>
                <a:schemeClr val="dk1"/>
              </a:solidFill>
              <a:effectLst/>
              <a:latin typeface="+mn-lt"/>
              <a:ea typeface="+mn-ea"/>
              <a:cs typeface="+mn-cs"/>
            </a:rPr>
            <a:t>、</a:t>
          </a:r>
          <a:r>
            <a:rPr kumimoji="1" lang="ja-JP" altLang="en-US" sz="1300" b="0" i="0" baseline="0">
              <a:solidFill>
                <a:schemeClr val="dk1"/>
              </a:solidFill>
              <a:effectLst/>
              <a:latin typeface="+mn-lt"/>
              <a:ea typeface="+mn-ea"/>
              <a:cs typeface="+mn-cs"/>
            </a:rPr>
            <a:t>これは工業振興基金積立金などの増加</a:t>
          </a:r>
          <a:r>
            <a:rPr kumimoji="1" lang="ja-JP" altLang="ja-JP" sz="1300">
              <a:solidFill>
                <a:schemeClr val="dk1"/>
              </a:solidFill>
              <a:effectLst/>
              <a:latin typeface="+mn-lt"/>
              <a:ea typeface="+mn-ea"/>
              <a:cs typeface="+mn-cs"/>
            </a:rPr>
            <a:t>が大きな要因となっている</a:t>
          </a:r>
          <a:r>
            <a:rPr kumimoji="1" lang="ja-JP" altLang="en-US" sz="1300">
              <a:solidFill>
                <a:schemeClr val="dk1"/>
              </a:solidFill>
              <a:effectLst/>
              <a:latin typeface="+mn-lt"/>
              <a:ea typeface="+mn-ea"/>
              <a:cs typeface="+mn-cs"/>
            </a:rPr>
            <a:t>。</a:t>
          </a:r>
          <a:r>
            <a:rPr kumimoji="1" lang="ja-JP" altLang="en-US" sz="1300" b="0" i="0" baseline="0">
              <a:solidFill>
                <a:schemeClr val="dk1"/>
              </a:solidFill>
              <a:effectLst/>
              <a:latin typeface="+mn-lt"/>
              <a:ea typeface="+mn-ea"/>
              <a:cs typeface="+mn-cs"/>
            </a:rPr>
            <a:t>また、</a:t>
          </a:r>
          <a:r>
            <a:rPr kumimoji="1" lang="ja-JP" altLang="ja-JP" sz="1300" b="0" i="0" baseline="0">
              <a:solidFill>
                <a:schemeClr val="dk1"/>
              </a:solidFill>
              <a:effectLst/>
              <a:latin typeface="+mn-lt"/>
              <a:ea typeface="+mn-ea"/>
              <a:cs typeface="+mn-cs"/>
            </a:rPr>
            <a:t>公債費については、市債発行額の抑制に努めてきたことから、類似団体内においても低い順位</a:t>
          </a:r>
          <a:r>
            <a:rPr kumimoji="1" lang="ja-JP" altLang="en-US" sz="1300" b="0" i="0" baseline="0">
              <a:solidFill>
                <a:schemeClr val="dk1"/>
              </a:solidFill>
              <a:effectLst/>
              <a:latin typeface="+mn-lt"/>
              <a:ea typeface="+mn-ea"/>
              <a:cs typeface="+mn-cs"/>
            </a:rPr>
            <a:t>を保っている</a:t>
          </a:r>
          <a:r>
            <a:rPr kumimoji="1" lang="ja-JP" altLang="ja-JP" sz="1300" b="0" i="0" baseline="0">
              <a:solidFill>
                <a:schemeClr val="dk1"/>
              </a:solidFill>
              <a:effectLst/>
              <a:latin typeface="+mn-lt"/>
              <a:ea typeface="+mn-ea"/>
              <a:cs typeface="+mn-cs"/>
            </a:rPr>
            <a:t>。</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栃木県真岡市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扶助費などの義務的経費</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増加</a:t>
          </a:r>
          <a:r>
            <a:rPr kumimoji="1" lang="ja-JP" altLang="en-US" sz="1400">
              <a:solidFill>
                <a:schemeClr val="dk1"/>
              </a:solidFill>
              <a:effectLst/>
              <a:latin typeface="+mn-lt"/>
              <a:ea typeface="+mn-ea"/>
              <a:cs typeface="+mn-cs"/>
            </a:rPr>
            <a:t>しているが</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市税等の増収により</a:t>
          </a:r>
          <a:r>
            <a:rPr kumimoji="1" lang="ja-JP" altLang="ja-JP" sz="1400">
              <a:solidFill>
                <a:schemeClr val="dk1"/>
              </a:solidFill>
              <a:effectLst/>
              <a:latin typeface="+mn-lt"/>
              <a:ea typeface="+mn-ea"/>
              <a:cs typeface="+mn-cs"/>
            </a:rPr>
            <a:t>、実質単年度収支は前年度と比べ</a:t>
          </a:r>
          <a:r>
            <a:rPr kumimoji="1" lang="en-US" altLang="ja-JP" sz="1400">
              <a:solidFill>
                <a:schemeClr val="dk1"/>
              </a:solidFill>
              <a:effectLst/>
              <a:latin typeface="+mn-lt"/>
              <a:ea typeface="+mn-ea"/>
              <a:cs typeface="+mn-cs"/>
            </a:rPr>
            <a:t>0.88</a:t>
          </a:r>
          <a:r>
            <a:rPr kumimoji="1" lang="ja-JP" altLang="en-US" sz="1400">
              <a:solidFill>
                <a:schemeClr val="dk1"/>
              </a:solidFill>
              <a:effectLst/>
              <a:latin typeface="+mn-lt"/>
              <a:ea typeface="+mn-ea"/>
              <a:cs typeface="+mn-cs"/>
            </a:rPr>
            <a:t>ポイントの微増となった</a:t>
          </a:r>
          <a:r>
            <a:rPr kumimoji="1" lang="ja-JP" altLang="ja-JP" sz="1400">
              <a:solidFill>
                <a:schemeClr val="dk1"/>
              </a:solidFill>
              <a:effectLst/>
              <a:latin typeface="+mn-lt"/>
              <a:ea typeface="+mn-ea"/>
              <a:cs typeface="+mn-cs"/>
            </a:rPr>
            <a:t>。また、</a:t>
          </a:r>
          <a:r>
            <a:rPr kumimoji="1" lang="ja-JP" altLang="en-US" sz="1400">
              <a:solidFill>
                <a:schemeClr val="dk1"/>
              </a:solidFill>
              <a:effectLst/>
              <a:latin typeface="+mn-lt"/>
              <a:ea typeface="+mn-ea"/>
              <a:cs typeface="+mn-cs"/>
            </a:rPr>
            <a:t>庁舎建設事業などの大規模事業のため</a:t>
          </a:r>
          <a:r>
            <a:rPr kumimoji="1" lang="ja-JP" altLang="ja-JP" sz="1400">
              <a:solidFill>
                <a:schemeClr val="dk1"/>
              </a:solidFill>
              <a:effectLst/>
              <a:latin typeface="+mn-lt"/>
              <a:ea typeface="+mn-ea"/>
              <a:cs typeface="+mn-cs"/>
            </a:rPr>
            <a:t>財政調整基金への積み立てを行ったことから</a:t>
          </a:r>
          <a:r>
            <a:rPr kumimoji="1" lang="ja-JP" altLang="en-US" sz="1400">
              <a:solidFill>
                <a:schemeClr val="dk1"/>
              </a:solidFill>
              <a:effectLst/>
              <a:latin typeface="+mn-lt"/>
              <a:ea typeface="+mn-ea"/>
              <a:cs typeface="+mn-cs"/>
            </a:rPr>
            <a:t>財政調整基金残高</a:t>
          </a:r>
          <a:r>
            <a:rPr kumimoji="1" lang="ja-JP" altLang="ja-JP" sz="1400">
              <a:solidFill>
                <a:schemeClr val="dk1"/>
              </a:solidFill>
              <a:effectLst/>
              <a:latin typeface="+mn-lt"/>
              <a:ea typeface="+mn-ea"/>
              <a:cs typeface="+mn-cs"/>
            </a:rPr>
            <a:t>については</a:t>
          </a:r>
          <a:r>
            <a:rPr kumimoji="1" lang="en-US" altLang="ja-JP" sz="1400">
              <a:solidFill>
                <a:schemeClr val="dk1"/>
              </a:solidFill>
              <a:effectLst/>
              <a:latin typeface="+mn-lt"/>
              <a:ea typeface="+mn-ea"/>
              <a:cs typeface="+mn-cs"/>
            </a:rPr>
            <a:t>5.74</a:t>
          </a:r>
          <a:r>
            <a:rPr kumimoji="1" lang="ja-JP" altLang="en-US" sz="1400">
              <a:solidFill>
                <a:schemeClr val="dk1"/>
              </a:solidFill>
              <a:effectLst/>
              <a:latin typeface="+mn-lt"/>
              <a:ea typeface="+mn-ea"/>
              <a:cs typeface="+mn-cs"/>
            </a:rPr>
            <a:t>ポイントの増加となっている</a:t>
          </a:r>
          <a:r>
            <a:rPr kumimoji="1" lang="ja-JP" altLang="ja-JP" sz="140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栃木県真岡市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連結実質赤字比率については、各会計とも赤字は発生していない。水道事業会計については、増加傾向にあり、その他の会計は概ね同程度で推移している</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インターチェンジ周辺開発事業特別会計については、</a:t>
          </a:r>
          <a:r>
            <a:rPr kumimoji="1" lang="ja-JP" altLang="en-US" sz="1400">
              <a:solidFill>
                <a:schemeClr val="dk1"/>
              </a:solidFill>
              <a:effectLst/>
              <a:latin typeface="+mn-lt"/>
              <a:ea typeface="+mn-ea"/>
              <a:cs typeface="+mn-cs"/>
            </a:rPr>
            <a:t>一般会計繰出金の増加により実質黒字が減少している</a:t>
          </a:r>
          <a:r>
            <a:rPr kumimoji="1" lang="ja-JP" altLang="ja-JP" sz="140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36143588</v>
      </c>
      <c r="BO4" s="411"/>
      <c r="BP4" s="411"/>
      <c r="BQ4" s="411"/>
      <c r="BR4" s="411"/>
      <c r="BS4" s="411"/>
      <c r="BT4" s="411"/>
      <c r="BU4" s="412"/>
      <c r="BV4" s="410">
        <v>33022973</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8.1</v>
      </c>
      <c r="CU4" s="588"/>
      <c r="CV4" s="588"/>
      <c r="CW4" s="588"/>
      <c r="CX4" s="588"/>
      <c r="CY4" s="588"/>
      <c r="CZ4" s="588"/>
      <c r="DA4" s="589"/>
      <c r="DB4" s="587">
        <v>10.3</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34397248</v>
      </c>
      <c r="BO5" s="416"/>
      <c r="BP5" s="416"/>
      <c r="BQ5" s="416"/>
      <c r="BR5" s="416"/>
      <c r="BS5" s="416"/>
      <c r="BT5" s="416"/>
      <c r="BU5" s="417"/>
      <c r="BV5" s="415">
        <v>30981834</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88.9</v>
      </c>
      <c r="CU5" s="386"/>
      <c r="CV5" s="386"/>
      <c r="CW5" s="386"/>
      <c r="CX5" s="386"/>
      <c r="CY5" s="386"/>
      <c r="CZ5" s="386"/>
      <c r="DA5" s="387"/>
      <c r="DB5" s="385">
        <v>85.2</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1746340</v>
      </c>
      <c r="BO6" s="416"/>
      <c r="BP6" s="416"/>
      <c r="BQ6" s="416"/>
      <c r="BR6" s="416"/>
      <c r="BS6" s="416"/>
      <c r="BT6" s="416"/>
      <c r="BU6" s="417"/>
      <c r="BV6" s="415">
        <v>2041139</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93.9</v>
      </c>
      <c r="CU6" s="562"/>
      <c r="CV6" s="562"/>
      <c r="CW6" s="562"/>
      <c r="CX6" s="562"/>
      <c r="CY6" s="562"/>
      <c r="CZ6" s="562"/>
      <c r="DA6" s="563"/>
      <c r="DB6" s="561">
        <v>91.2</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318814</v>
      </c>
      <c r="BO7" s="416"/>
      <c r="BP7" s="416"/>
      <c r="BQ7" s="416"/>
      <c r="BR7" s="416"/>
      <c r="BS7" s="416"/>
      <c r="BT7" s="416"/>
      <c r="BU7" s="417"/>
      <c r="BV7" s="415">
        <v>219394</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17648131</v>
      </c>
      <c r="CU7" s="416"/>
      <c r="CV7" s="416"/>
      <c r="CW7" s="416"/>
      <c r="CX7" s="416"/>
      <c r="CY7" s="416"/>
      <c r="CZ7" s="416"/>
      <c r="DA7" s="417"/>
      <c r="DB7" s="415">
        <v>17713123</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78</v>
      </c>
      <c r="AV8" s="473"/>
      <c r="AW8" s="473"/>
      <c r="AX8" s="473"/>
      <c r="AY8" s="395" t="s">
        <v>93</v>
      </c>
      <c r="AZ8" s="396"/>
      <c r="BA8" s="396"/>
      <c r="BB8" s="396"/>
      <c r="BC8" s="396"/>
      <c r="BD8" s="396"/>
      <c r="BE8" s="396"/>
      <c r="BF8" s="396"/>
      <c r="BG8" s="396"/>
      <c r="BH8" s="396"/>
      <c r="BI8" s="396"/>
      <c r="BJ8" s="396"/>
      <c r="BK8" s="396"/>
      <c r="BL8" s="396"/>
      <c r="BM8" s="397"/>
      <c r="BN8" s="415">
        <v>1427526</v>
      </c>
      <c r="BO8" s="416"/>
      <c r="BP8" s="416"/>
      <c r="BQ8" s="416"/>
      <c r="BR8" s="416"/>
      <c r="BS8" s="416"/>
      <c r="BT8" s="416"/>
      <c r="BU8" s="417"/>
      <c r="BV8" s="415">
        <v>1821745</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0.82</v>
      </c>
      <c r="CU8" s="525"/>
      <c r="CV8" s="525"/>
      <c r="CW8" s="525"/>
      <c r="CX8" s="525"/>
      <c r="CY8" s="525"/>
      <c r="CZ8" s="525"/>
      <c r="DA8" s="526"/>
      <c r="DB8" s="524">
        <v>0.82</v>
      </c>
      <c r="DC8" s="525"/>
      <c r="DD8" s="525"/>
      <c r="DE8" s="525"/>
      <c r="DF8" s="525"/>
      <c r="DG8" s="525"/>
      <c r="DH8" s="525"/>
      <c r="DI8" s="526"/>
      <c r="DJ8" s="139"/>
      <c r="DK8" s="139"/>
      <c r="DL8" s="139"/>
      <c r="DM8" s="139"/>
      <c r="DN8" s="139"/>
      <c r="DO8" s="139"/>
    </row>
    <row r="9" spans="1:119" ht="18.75" customHeight="1" thickBot="1" x14ac:dyDescent="0.2">
      <c r="A9" s="140"/>
      <c r="B9" s="550" t="s">
        <v>95</v>
      </c>
      <c r="C9" s="551"/>
      <c r="D9" s="551"/>
      <c r="E9" s="551"/>
      <c r="F9" s="551"/>
      <c r="G9" s="551"/>
      <c r="H9" s="551"/>
      <c r="I9" s="551"/>
      <c r="J9" s="551"/>
      <c r="K9" s="478"/>
      <c r="L9" s="552" t="s">
        <v>96</v>
      </c>
      <c r="M9" s="553"/>
      <c r="N9" s="553"/>
      <c r="O9" s="553"/>
      <c r="P9" s="553"/>
      <c r="Q9" s="554"/>
      <c r="R9" s="555">
        <v>79539</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78</v>
      </c>
      <c r="AV9" s="473"/>
      <c r="AW9" s="473"/>
      <c r="AX9" s="473"/>
      <c r="AY9" s="395" t="s">
        <v>99</v>
      </c>
      <c r="AZ9" s="396"/>
      <c r="BA9" s="396"/>
      <c r="BB9" s="396"/>
      <c r="BC9" s="396"/>
      <c r="BD9" s="396"/>
      <c r="BE9" s="396"/>
      <c r="BF9" s="396"/>
      <c r="BG9" s="396"/>
      <c r="BH9" s="396"/>
      <c r="BI9" s="396"/>
      <c r="BJ9" s="396"/>
      <c r="BK9" s="396"/>
      <c r="BL9" s="396"/>
      <c r="BM9" s="397"/>
      <c r="BN9" s="415">
        <v>-394219</v>
      </c>
      <c r="BO9" s="416"/>
      <c r="BP9" s="416"/>
      <c r="BQ9" s="416"/>
      <c r="BR9" s="416"/>
      <c r="BS9" s="416"/>
      <c r="BT9" s="416"/>
      <c r="BU9" s="417"/>
      <c r="BV9" s="415">
        <v>51311</v>
      </c>
      <c r="BW9" s="416"/>
      <c r="BX9" s="416"/>
      <c r="BY9" s="416"/>
      <c r="BZ9" s="416"/>
      <c r="CA9" s="416"/>
      <c r="CB9" s="416"/>
      <c r="CC9" s="417"/>
      <c r="CD9" s="424" t="s">
        <v>100</v>
      </c>
      <c r="CE9" s="425"/>
      <c r="CF9" s="425"/>
      <c r="CG9" s="425"/>
      <c r="CH9" s="425"/>
      <c r="CI9" s="425"/>
      <c r="CJ9" s="425"/>
      <c r="CK9" s="425"/>
      <c r="CL9" s="425"/>
      <c r="CM9" s="425"/>
      <c r="CN9" s="425"/>
      <c r="CO9" s="425"/>
      <c r="CP9" s="425"/>
      <c r="CQ9" s="425"/>
      <c r="CR9" s="425"/>
      <c r="CS9" s="426"/>
      <c r="CT9" s="385">
        <v>11.2</v>
      </c>
      <c r="CU9" s="386"/>
      <c r="CV9" s="386"/>
      <c r="CW9" s="386"/>
      <c r="CX9" s="386"/>
      <c r="CY9" s="386"/>
      <c r="CZ9" s="386"/>
      <c r="DA9" s="387"/>
      <c r="DB9" s="385">
        <v>10.8</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101</v>
      </c>
      <c r="M10" s="389"/>
      <c r="N10" s="389"/>
      <c r="O10" s="389"/>
      <c r="P10" s="389"/>
      <c r="Q10" s="390"/>
      <c r="R10" s="391">
        <v>82289</v>
      </c>
      <c r="S10" s="392"/>
      <c r="T10" s="392"/>
      <c r="U10" s="392"/>
      <c r="V10" s="394"/>
      <c r="W10" s="559"/>
      <c r="X10" s="377"/>
      <c r="Y10" s="377"/>
      <c r="Z10" s="377"/>
      <c r="AA10" s="377"/>
      <c r="AB10" s="377"/>
      <c r="AC10" s="377"/>
      <c r="AD10" s="377"/>
      <c r="AE10" s="377"/>
      <c r="AF10" s="377"/>
      <c r="AG10" s="377"/>
      <c r="AH10" s="377"/>
      <c r="AI10" s="377"/>
      <c r="AJ10" s="377"/>
      <c r="AK10" s="377"/>
      <c r="AL10" s="560"/>
      <c r="AM10" s="484" t="s">
        <v>102</v>
      </c>
      <c r="AN10" s="389"/>
      <c r="AO10" s="389"/>
      <c r="AP10" s="389"/>
      <c r="AQ10" s="389"/>
      <c r="AR10" s="389"/>
      <c r="AS10" s="389"/>
      <c r="AT10" s="390"/>
      <c r="AU10" s="472" t="s">
        <v>103</v>
      </c>
      <c r="AV10" s="473"/>
      <c r="AW10" s="473"/>
      <c r="AX10" s="473"/>
      <c r="AY10" s="395" t="s">
        <v>104</v>
      </c>
      <c r="AZ10" s="396"/>
      <c r="BA10" s="396"/>
      <c r="BB10" s="396"/>
      <c r="BC10" s="396"/>
      <c r="BD10" s="396"/>
      <c r="BE10" s="396"/>
      <c r="BF10" s="396"/>
      <c r="BG10" s="396"/>
      <c r="BH10" s="396"/>
      <c r="BI10" s="396"/>
      <c r="BJ10" s="396"/>
      <c r="BK10" s="396"/>
      <c r="BL10" s="396"/>
      <c r="BM10" s="397"/>
      <c r="BN10" s="415">
        <v>1000660</v>
      </c>
      <c r="BO10" s="416"/>
      <c r="BP10" s="416"/>
      <c r="BQ10" s="416"/>
      <c r="BR10" s="416"/>
      <c r="BS10" s="416"/>
      <c r="BT10" s="416"/>
      <c r="BU10" s="417"/>
      <c r="BV10" s="415">
        <v>401746</v>
      </c>
      <c r="BW10" s="416"/>
      <c r="BX10" s="416"/>
      <c r="BY10" s="416"/>
      <c r="BZ10" s="416"/>
      <c r="CA10" s="416"/>
      <c r="CB10" s="416"/>
      <c r="CC10" s="41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106</v>
      </c>
      <c r="M11" s="462"/>
      <c r="N11" s="462"/>
      <c r="O11" s="462"/>
      <c r="P11" s="462"/>
      <c r="Q11" s="463"/>
      <c r="R11" s="547" t="s">
        <v>107</v>
      </c>
      <c r="S11" s="548"/>
      <c r="T11" s="548"/>
      <c r="U11" s="548"/>
      <c r="V11" s="549"/>
      <c r="W11" s="559"/>
      <c r="X11" s="377"/>
      <c r="Y11" s="377"/>
      <c r="Z11" s="377"/>
      <c r="AA11" s="377"/>
      <c r="AB11" s="377"/>
      <c r="AC11" s="377"/>
      <c r="AD11" s="377"/>
      <c r="AE11" s="377"/>
      <c r="AF11" s="377"/>
      <c r="AG11" s="377"/>
      <c r="AH11" s="377"/>
      <c r="AI11" s="377"/>
      <c r="AJ11" s="377"/>
      <c r="AK11" s="377"/>
      <c r="AL11" s="560"/>
      <c r="AM11" s="484" t="s">
        <v>108</v>
      </c>
      <c r="AN11" s="389"/>
      <c r="AO11" s="389"/>
      <c r="AP11" s="389"/>
      <c r="AQ11" s="389"/>
      <c r="AR11" s="389"/>
      <c r="AS11" s="389"/>
      <c r="AT11" s="390"/>
      <c r="AU11" s="472" t="s">
        <v>78</v>
      </c>
      <c r="AV11" s="473"/>
      <c r="AW11" s="473"/>
      <c r="AX11" s="473"/>
      <c r="AY11" s="395" t="s">
        <v>109</v>
      </c>
      <c r="AZ11" s="396"/>
      <c r="BA11" s="396"/>
      <c r="BB11" s="396"/>
      <c r="BC11" s="396"/>
      <c r="BD11" s="396"/>
      <c r="BE11" s="396"/>
      <c r="BF11" s="396"/>
      <c r="BG11" s="396"/>
      <c r="BH11" s="396"/>
      <c r="BI11" s="396"/>
      <c r="BJ11" s="396"/>
      <c r="BK11" s="396"/>
      <c r="BL11" s="396"/>
      <c r="BM11" s="397"/>
      <c r="BN11" s="415" t="s">
        <v>110</v>
      </c>
      <c r="BO11" s="416"/>
      <c r="BP11" s="416"/>
      <c r="BQ11" s="416"/>
      <c r="BR11" s="416"/>
      <c r="BS11" s="416"/>
      <c r="BT11" s="416"/>
      <c r="BU11" s="417"/>
      <c r="BV11" s="415" t="s">
        <v>110</v>
      </c>
      <c r="BW11" s="416"/>
      <c r="BX11" s="416"/>
      <c r="BY11" s="416"/>
      <c r="BZ11" s="416"/>
      <c r="CA11" s="416"/>
      <c r="CB11" s="416"/>
      <c r="CC11" s="417"/>
      <c r="CD11" s="424" t="s">
        <v>111</v>
      </c>
      <c r="CE11" s="425"/>
      <c r="CF11" s="425"/>
      <c r="CG11" s="425"/>
      <c r="CH11" s="425"/>
      <c r="CI11" s="425"/>
      <c r="CJ11" s="425"/>
      <c r="CK11" s="425"/>
      <c r="CL11" s="425"/>
      <c r="CM11" s="425"/>
      <c r="CN11" s="425"/>
      <c r="CO11" s="425"/>
      <c r="CP11" s="425"/>
      <c r="CQ11" s="425"/>
      <c r="CR11" s="425"/>
      <c r="CS11" s="426"/>
      <c r="CT11" s="524" t="s">
        <v>110</v>
      </c>
      <c r="CU11" s="525"/>
      <c r="CV11" s="525"/>
      <c r="CW11" s="525"/>
      <c r="CX11" s="525"/>
      <c r="CY11" s="525"/>
      <c r="CZ11" s="525"/>
      <c r="DA11" s="526"/>
      <c r="DB11" s="524" t="s">
        <v>110</v>
      </c>
      <c r="DC11" s="525"/>
      <c r="DD11" s="525"/>
      <c r="DE11" s="525"/>
      <c r="DF11" s="525"/>
      <c r="DG11" s="525"/>
      <c r="DH11" s="525"/>
      <c r="DI11" s="526"/>
      <c r="DJ11" s="139"/>
      <c r="DK11" s="139"/>
      <c r="DL11" s="139"/>
      <c r="DM11" s="139"/>
      <c r="DN11" s="139"/>
      <c r="DO11" s="139"/>
    </row>
    <row r="12" spans="1:119" ht="18.75" customHeight="1" x14ac:dyDescent="0.15">
      <c r="A12" s="140"/>
      <c r="B12" s="527" t="s">
        <v>112</v>
      </c>
      <c r="C12" s="528"/>
      <c r="D12" s="528"/>
      <c r="E12" s="528"/>
      <c r="F12" s="528"/>
      <c r="G12" s="528"/>
      <c r="H12" s="528"/>
      <c r="I12" s="528"/>
      <c r="J12" s="528"/>
      <c r="K12" s="529"/>
      <c r="L12" s="536" t="s">
        <v>113</v>
      </c>
      <c r="M12" s="537"/>
      <c r="N12" s="537"/>
      <c r="O12" s="537"/>
      <c r="P12" s="537"/>
      <c r="Q12" s="538"/>
      <c r="R12" s="539">
        <v>81057</v>
      </c>
      <c r="S12" s="540"/>
      <c r="T12" s="540"/>
      <c r="U12" s="540"/>
      <c r="V12" s="541"/>
      <c r="W12" s="542" t="s">
        <v>1</v>
      </c>
      <c r="X12" s="473"/>
      <c r="Y12" s="473"/>
      <c r="Z12" s="473"/>
      <c r="AA12" s="473"/>
      <c r="AB12" s="543"/>
      <c r="AC12" s="472" t="s">
        <v>114</v>
      </c>
      <c r="AD12" s="473"/>
      <c r="AE12" s="473"/>
      <c r="AF12" s="473"/>
      <c r="AG12" s="543"/>
      <c r="AH12" s="472" t="s">
        <v>115</v>
      </c>
      <c r="AI12" s="473"/>
      <c r="AJ12" s="473"/>
      <c r="AK12" s="473"/>
      <c r="AL12" s="544"/>
      <c r="AM12" s="484" t="s">
        <v>116</v>
      </c>
      <c r="AN12" s="389"/>
      <c r="AO12" s="389"/>
      <c r="AP12" s="389"/>
      <c r="AQ12" s="389"/>
      <c r="AR12" s="389"/>
      <c r="AS12" s="389"/>
      <c r="AT12" s="390"/>
      <c r="AU12" s="472" t="s">
        <v>117</v>
      </c>
      <c r="AV12" s="473"/>
      <c r="AW12" s="473"/>
      <c r="AX12" s="473"/>
      <c r="AY12" s="395" t="s">
        <v>118</v>
      </c>
      <c r="AZ12" s="396"/>
      <c r="BA12" s="396"/>
      <c r="BB12" s="396"/>
      <c r="BC12" s="396"/>
      <c r="BD12" s="396"/>
      <c r="BE12" s="396"/>
      <c r="BF12" s="396"/>
      <c r="BG12" s="396"/>
      <c r="BH12" s="396"/>
      <c r="BI12" s="396"/>
      <c r="BJ12" s="396"/>
      <c r="BK12" s="396"/>
      <c r="BL12" s="396"/>
      <c r="BM12" s="397"/>
      <c r="BN12" s="415" t="s">
        <v>119</v>
      </c>
      <c r="BO12" s="416"/>
      <c r="BP12" s="416"/>
      <c r="BQ12" s="416"/>
      <c r="BR12" s="416"/>
      <c r="BS12" s="416"/>
      <c r="BT12" s="416"/>
      <c r="BU12" s="417"/>
      <c r="BV12" s="415" t="s">
        <v>119</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119</v>
      </c>
      <c r="CU12" s="525"/>
      <c r="CV12" s="525"/>
      <c r="CW12" s="525"/>
      <c r="CX12" s="525"/>
      <c r="CY12" s="525"/>
      <c r="CZ12" s="525"/>
      <c r="DA12" s="526"/>
      <c r="DB12" s="524" t="s">
        <v>119</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121</v>
      </c>
      <c r="N13" s="514"/>
      <c r="O13" s="514"/>
      <c r="P13" s="514"/>
      <c r="Q13" s="515"/>
      <c r="R13" s="516">
        <v>77880</v>
      </c>
      <c r="S13" s="517"/>
      <c r="T13" s="517"/>
      <c r="U13" s="517"/>
      <c r="V13" s="518"/>
      <c r="W13" s="504" t="s">
        <v>122</v>
      </c>
      <c r="X13" s="428"/>
      <c r="Y13" s="428"/>
      <c r="Z13" s="428"/>
      <c r="AA13" s="428"/>
      <c r="AB13" s="429"/>
      <c r="AC13" s="391">
        <v>3839</v>
      </c>
      <c r="AD13" s="392"/>
      <c r="AE13" s="392"/>
      <c r="AF13" s="392"/>
      <c r="AG13" s="393"/>
      <c r="AH13" s="391">
        <v>4529</v>
      </c>
      <c r="AI13" s="392"/>
      <c r="AJ13" s="392"/>
      <c r="AK13" s="392"/>
      <c r="AL13" s="394"/>
      <c r="AM13" s="484" t="s">
        <v>123</v>
      </c>
      <c r="AN13" s="389"/>
      <c r="AO13" s="389"/>
      <c r="AP13" s="389"/>
      <c r="AQ13" s="389"/>
      <c r="AR13" s="389"/>
      <c r="AS13" s="389"/>
      <c r="AT13" s="390"/>
      <c r="AU13" s="472" t="s">
        <v>124</v>
      </c>
      <c r="AV13" s="473"/>
      <c r="AW13" s="473"/>
      <c r="AX13" s="473"/>
      <c r="AY13" s="395" t="s">
        <v>125</v>
      </c>
      <c r="AZ13" s="396"/>
      <c r="BA13" s="396"/>
      <c r="BB13" s="396"/>
      <c r="BC13" s="396"/>
      <c r="BD13" s="396"/>
      <c r="BE13" s="396"/>
      <c r="BF13" s="396"/>
      <c r="BG13" s="396"/>
      <c r="BH13" s="396"/>
      <c r="BI13" s="396"/>
      <c r="BJ13" s="396"/>
      <c r="BK13" s="396"/>
      <c r="BL13" s="396"/>
      <c r="BM13" s="397"/>
      <c r="BN13" s="415">
        <v>606441</v>
      </c>
      <c r="BO13" s="416"/>
      <c r="BP13" s="416"/>
      <c r="BQ13" s="416"/>
      <c r="BR13" s="416"/>
      <c r="BS13" s="416"/>
      <c r="BT13" s="416"/>
      <c r="BU13" s="417"/>
      <c r="BV13" s="415">
        <v>453057</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5.0999999999999996</v>
      </c>
      <c r="CU13" s="386"/>
      <c r="CV13" s="386"/>
      <c r="CW13" s="386"/>
      <c r="CX13" s="386"/>
      <c r="CY13" s="386"/>
      <c r="CZ13" s="386"/>
      <c r="DA13" s="387"/>
      <c r="DB13" s="385">
        <v>5.3</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127</v>
      </c>
      <c r="M14" s="545"/>
      <c r="N14" s="545"/>
      <c r="O14" s="545"/>
      <c r="P14" s="545"/>
      <c r="Q14" s="546"/>
      <c r="R14" s="516">
        <v>80907</v>
      </c>
      <c r="S14" s="517"/>
      <c r="T14" s="517"/>
      <c r="U14" s="517"/>
      <c r="V14" s="518"/>
      <c r="W14" s="519"/>
      <c r="X14" s="431"/>
      <c r="Y14" s="431"/>
      <c r="Z14" s="431"/>
      <c r="AA14" s="431"/>
      <c r="AB14" s="432"/>
      <c r="AC14" s="509">
        <v>9.9</v>
      </c>
      <c r="AD14" s="510"/>
      <c r="AE14" s="510"/>
      <c r="AF14" s="510"/>
      <c r="AG14" s="511"/>
      <c r="AH14" s="509">
        <v>10.8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t="s">
        <v>119</v>
      </c>
      <c r="CU14" s="488"/>
      <c r="CV14" s="488"/>
      <c r="CW14" s="488"/>
      <c r="CX14" s="488"/>
      <c r="CY14" s="488"/>
      <c r="CZ14" s="488"/>
      <c r="DA14" s="489"/>
      <c r="DB14" s="520" t="s">
        <v>119</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121</v>
      </c>
      <c r="N15" s="514"/>
      <c r="O15" s="514"/>
      <c r="P15" s="514"/>
      <c r="Q15" s="515"/>
      <c r="R15" s="516">
        <v>77905</v>
      </c>
      <c r="S15" s="517"/>
      <c r="T15" s="517"/>
      <c r="U15" s="517"/>
      <c r="V15" s="518"/>
      <c r="W15" s="504" t="s">
        <v>129</v>
      </c>
      <c r="X15" s="428"/>
      <c r="Y15" s="428"/>
      <c r="Z15" s="428"/>
      <c r="AA15" s="428"/>
      <c r="AB15" s="429"/>
      <c r="AC15" s="391">
        <v>14693</v>
      </c>
      <c r="AD15" s="392"/>
      <c r="AE15" s="392"/>
      <c r="AF15" s="392"/>
      <c r="AG15" s="393"/>
      <c r="AH15" s="391">
        <v>16568</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10904975</v>
      </c>
      <c r="BO15" s="411"/>
      <c r="BP15" s="411"/>
      <c r="BQ15" s="411"/>
      <c r="BR15" s="411"/>
      <c r="BS15" s="411"/>
      <c r="BT15" s="411"/>
      <c r="BU15" s="412"/>
      <c r="BV15" s="410">
        <v>10675476</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37.9</v>
      </c>
      <c r="AD16" s="510"/>
      <c r="AE16" s="510"/>
      <c r="AF16" s="510"/>
      <c r="AG16" s="511"/>
      <c r="AH16" s="509">
        <v>39.5</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13166592</v>
      </c>
      <c r="BO16" s="416"/>
      <c r="BP16" s="416"/>
      <c r="BQ16" s="416"/>
      <c r="BR16" s="416"/>
      <c r="BS16" s="416"/>
      <c r="BT16" s="416"/>
      <c r="BU16" s="417"/>
      <c r="BV16" s="415">
        <v>12986456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135</v>
      </c>
      <c r="N17" s="499"/>
      <c r="O17" s="499"/>
      <c r="P17" s="499"/>
      <c r="Q17" s="500"/>
      <c r="R17" s="501" t="s">
        <v>136</v>
      </c>
      <c r="S17" s="502"/>
      <c r="T17" s="502"/>
      <c r="U17" s="502"/>
      <c r="V17" s="503"/>
      <c r="W17" s="504" t="s">
        <v>137</v>
      </c>
      <c r="X17" s="428"/>
      <c r="Y17" s="428"/>
      <c r="Z17" s="428"/>
      <c r="AA17" s="428"/>
      <c r="AB17" s="429"/>
      <c r="AC17" s="391">
        <v>20229</v>
      </c>
      <c r="AD17" s="392"/>
      <c r="AE17" s="392"/>
      <c r="AF17" s="392"/>
      <c r="AG17" s="393"/>
      <c r="AH17" s="391">
        <v>20826</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13891956</v>
      </c>
      <c r="BO17" s="416"/>
      <c r="BP17" s="416"/>
      <c r="BQ17" s="416"/>
      <c r="BR17" s="416"/>
      <c r="BS17" s="416"/>
      <c r="BT17" s="416"/>
      <c r="BU17" s="417"/>
      <c r="BV17" s="415">
        <v>13587380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167.34</v>
      </c>
      <c r="M18" s="480"/>
      <c r="N18" s="480"/>
      <c r="O18" s="480"/>
      <c r="P18" s="480"/>
      <c r="Q18" s="480"/>
      <c r="R18" s="481"/>
      <c r="S18" s="481"/>
      <c r="T18" s="481"/>
      <c r="U18" s="481"/>
      <c r="V18" s="482"/>
      <c r="W18" s="496"/>
      <c r="X18" s="497"/>
      <c r="Y18" s="497"/>
      <c r="Z18" s="497"/>
      <c r="AA18" s="497"/>
      <c r="AB18" s="505"/>
      <c r="AC18" s="379">
        <v>52.2</v>
      </c>
      <c r="AD18" s="380"/>
      <c r="AE18" s="380"/>
      <c r="AF18" s="380"/>
      <c r="AG18" s="483"/>
      <c r="AH18" s="379">
        <v>49.7</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15847192</v>
      </c>
      <c r="BO18" s="416"/>
      <c r="BP18" s="416"/>
      <c r="BQ18" s="416"/>
      <c r="BR18" s="416"/>
      <c r="BS18" s="416"/>
      <c r="BT18" s="416"/>
      <c r="BU18" s="417"/>
      <c r="BV18" s="415">
        <v>15560400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475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21848339</v>
      </c>
      <c r="BO19" s="416"/>
      <c r="BP19" s="416"/>
      <c r="BQ19" s="416"/>
      <c r="BR19" s="416"/>
      <c r="BS19" s="416"/>
      <c r="BT19" s="416"/>
      <c r="BU19" s="417"/>
      <c r="BV19" s="415">
        <v>21925535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27949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24073778</v>
      </c>
      <c r="BO23" s="416"/>
      <c r="BP23" s="416"/>
      <c r="BQ23" s="416"/>
      <c r="BR23" s="416"/>
      <c r="BS23" s="416"/>
      <c r="BT23" s="416"/>
      <c r="BU23" s="417"/>
      <c r="BV23" s="415">
        <v>24422249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10150</v>
      </c>
      <c r="R24" s="392"/>
      <c r="S24" s="392"/>
      <c r="T24" s="392"/>
      <c r="U24" s="392"/>
      <c r="V24" s="393"/>
      <c r="W24" s="457"/>
      <c r="X24" s="448"/>
      <c r="Y24" s="449"/>
      <c r="Z24" s="388" t="s">
        <v>153</v>
      </c>
      <c r="AA24" s="389"/>
      <c r="AB24" s="389"/>
      <c r="AC24" s="389"/>
      <c r="AD24" s="389"/>
      <c r="AE24" s="389"/>
      <c r="AF24" s="389"/>
      <c r="AG24" s="390"/>
      <c r="AH24" s="391">
        <v>398</v>
      </c>
      <c r="AI24" s="392"/>
      <c r="AJ24" s="392"/>
      <c r="AK24" s="392"/>
      <c r="AL24" s="393"/>
      <c r="AM24" s="391">
        <v>1273998</v>
      </c>
      <c r="AN24" s="392"/>
      <c r="AO24" s="392"/>
      <c r="AP24" s="392"/>
      <c r="AQ24" s="392"/>
      <c r="AR24" s="393"/>
      <c r="AS24" s="391">
        <v>3201</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17584113</v>
      </c>
      <c r="BO24" s="416"/>
      <c r="BP24" s="416"/>
      <c r="BQ24" s="416"/>
      <c r="BR24" s="416"/>
      <c r="BS24" s="416"/>
      <c r="BT24" s="416"/>
      <c r="BU24" s="417"/>
      <c r="BV24" s="415">
        <v>18249584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1</v>
      </c>
      <c r="M25" s="392"/>
      <c r="N25" s="392"/>
      <c r="O25" s="392"/>
      <c r="P25" s="393"/>
      <c r="Q25" s="391">
        <v>8050</v>
      </c>
      <c r="R25" s="392"/>
      <c r="S25" s="392"/>
      <c r="T25" s="392"/>
      <c r="U25" s="392"/>
      <c r="V25" s="393"/>
      <c r="W25" s="457"/>
      <c r="X25" s="448"/>
      <c r="Y25" s="449"/>
      <c r="Z25" s="388" t="s">
        <v>156</v>
      </c>
      <c r="AA25" s="389"/>
      <c r="AB25" s="389"/>
      <c r="AC25" s="389"/>
      <c r="AD25" s="389"/>
      <c r="AE25" s="389"/>
      <c r="AF25" s="389"/>
      <c r="AG25" s="390"/>
      <c r="AH25" s="391" t="s">
        <v>119</v>
      </c>
      <c r="AI25" s="392"/>
      <c r="AJ25" s="392"/>
      <c r="AK25" s="392"/>
      <c r="AL25" s="393"/>
      <c r="AM25" s="391" t="s">
        <v>119</v>
      </c>
      <c r="AN25" s="392"/>
      <c r="AO25" s="392"/>
      <c r="AP25" s="392"/>
      <c r="AQ25" s="392"/>
      <c r="AR25" s="393"/>
      <c r="AS25" s="391" t="s">
        <v>119</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1986210</v>
      </c>
      <c r="BO25" s="411"/>
      <c r="BP25" s="411"/>
      <c r="BQ25" s="411"/>
      <c r="BR25" s="411"/>
      <c r="BS25" s="411"/>
      <c r="BT25" s="411"/>
      <c r="BU25" s="412"/>
      <c r="BV25" s="410">
        <v>878129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6700</v>
      </c>
      <c r="R26" s="392"/>
      <c r="S26" s="392"/>
      <c r="T26" s="392"/>
      <c r="U26" s="392"/>
      <c r="V26" s="393"/>
      <c r="W26" s="457"/>
      <c r="X26" s="448"/>
      <c r="Y26" s="449"/>
      <c r="Z26" s="388" t="s">
        <v>159</v>
      </c>
      <c r="AA26" s="470"/>
      <c r="AB26" s="470"/>
      <c r="AC26" s="470"/>
      <c r="AD26" s="470"/>
      <c r="AE26" s="470"/>
      <c r="AF26" s="470"/>
      <c r="AG26" s="471"/>
      <c r="AH26" s="391">
        <v>26</v>
      </c>
      <c r="AI26" s="392"/>
      <c r="AJ26" s="392"/>
      <c r="AK26" s="392"/>
      <c r="AL26" s="393"/>
      <c r="AM26" s="391">
        <v>79846</v>
      </c>
      <c r="AN26" s="392"/>
      <c r="AO26" s="392"/>
      <c r="AP26" s="392"/>
      <c r="AQ26" s="392"/>
      <c r="AR26" s="393"/>
      <c r="AS26" s="391">
        <v>3071</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119</v>
      </c>
      <c r="BO26" s="416"/>
      <c r="BP26" s="416"/>
      <c r="BQ26" s="416"/>
      <c r="BR26" s="416"/>
      <c r="BS26" s="416"/>
      <c r="BT26" s="416"/>
      <c r="BU26" s="417"/>
      <c r="BV26" s="415" t="s">
        <v>119</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161</v>
      </c>
      <c r="F27" s="389"/>
      <c r="G27" s="389"/>
      <c r="H27" s="389"/>
      <c r="I27" s="389"/>
      <c r="J27" s="389"/>
      <c r="K27" s="390"/>
      <c r="L27" s="391">
        <v>1</v>
      </c>
      <c r="M27" s="392"/>
      <c r="N27" s="392"/>
      <c r="O27" s="392"/>
      <c r="P27" s="393"/>
      <c r="Q27" s="391">
        <v>5300</v>
      </c>
      <c r="R27" s="392"/>
      <c r="S27" s="392"/>
      <c r="T27" s="392"/>
      <c r="U27" s="392"/>
      <c r="V27" s="393"/>
      <c r="W27" s="457"/>
      <c r="X27" s="448"/>
      <c r="Y27" s="449"/>
      <c r="Z27" s="388" t="s">
        <v>162</v>
      </c>
      <c r="AA27" s="389"/>
      <c r="AB27" s="389"/>
      <c r="AC27" s="389"/>
      <c r="AD27" s="389"/>
      <c r="AE27" s="389"/>
      <c r="AF27" s="389"/>
      <c r="AG27" s="390"/>
      <c r="AH27" s="391">
        <v>14</v>
      </c>
      <c r="AI27" s="392"/>
      <c r="AJ27" s="392"/>
      <c r="AK27" s="392"/>
      <c r="AL27" s="393"/>
      <c r="AM27" s="391">
        <v>56014</v>
      </c>
      <c r="AN27" s="392"/>
      <c r="AO27" s="392"/>
      <c r="AP27" s="392"/>
      <c r="AQ27" s="392"/>
      <c r="AR27" s="393"/>
      <c r="AS27" s="391">
        <v>4001</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300000</v>
      </c>
      <c r="BO27" s="419"/>
      <c r="BP27" s="419"/>
      <c r="BQ27" s="419"/>
      <c r="BR27" s="419"/>
      <c r="BS27" s="419"/>
      <c r="BT27" s="419"/>
      <c r="BU27" s="420"/>
      <c r="BV27" s="418">
        <v>300000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164</v>
      </c>
      <c r="F28" s="389"/>
      <c r="G28" s="389"/>
      <c r="H28" s="389"/>
      <c r="I28" s="389"/>
      <c r="J28" s="389"/>
      <c r="K28" s="390"/>
      <c r="L28" s="391">
        <v>1</v>
      </c>
      <c r="M28" s="392"/>
      <c r="N28" s="392"/>
      <c r="O28" s="392"/>
      <c r="P28" s="393"/>
      <c r="Q28" s="391">
        <v>4350</v>
      </c>
      <c r="R28" s="392"/>
      <c r="S28" s="392"/>
      <c r="T28" s="392"/>
      <c r="U28" s="392"/>
      <c r="V28" s="393"/>
      <c r="W28" s="457"/>
      <c r="X28" s="448"/>
      <c r="Y28" s="449"/>
      <c r="Z28" s="388" t="s">
        <v>165</v>
      </c>
      <c r="AA28" s="389"/>
      <c r="AB28" s="389"/>
      <c r="AC28" s="389"/>
      <c r="AD28" s="389"/>
      <c r="AE28" s="389"/>
      <c r="AF28" s="389"/>
      <c r="AG28" s="390"/>
      <c r="AH28" s="391" t="s">
        <v>119</v>
      </c>
      <c r="AI28" s="392"/>
      <c r="AJ28" s="392"/>
      <c r="AK28" s="392"/>
      <c r="AL28" s="393"/>
      <c r="AM28" s="391" t="s">
        <v>119</v>
      </c>
      <c r="AN28" s="392"/>
      <c r="AO28" s="392"/>
      <c r="AP28" s="392"/>
      <c r="AQ28" s="392"/>
      <c r="AR28" s="393"/>
      <c r="AS28" s="391" t="s">
        <v>119</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4365474</v>
      </c>
      <c r="BO28" s="411"/>
      <c r="BP28" s="411"/>
      <c r="BQ28" s="411"/>
      <c r="BR28" s="411"/>
      <c r="BS28" s="411"/>
      <c r="BT28" s="411"/>
      <c r="BU28" s="412"/>
      <c r="BV28" s="410">
        <v>3364814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168</v>
      </c>
      <c r="F29" s="389"/>
      <c r="G29" s="389"/>
      <c r="H29" s="389"/>
      <c r="I29" s="389"/>
      <c r="J29" s="389"/>
      <c r="K29" s="390"/>
      <c r="L29" s="391">
        <v>19</v>
      </c>
      <c r="M29" s="392"/>
      <c r="N29" s="392"/>
      <c r="O29" s="392"/>
      <c r="P29" s="393"/>
      <c r="Q29" s="391">
        <v>4050</v>
      </c>
      <c r="R29" s="392"/>
      <c r="S29" s="392"/>
      <c r="T29" s="392"/>
      <c r="U29" s="392"/>
      <c r="V29" s="393"/>
      <c r="W29" s="458"/>
      <c r="X29" s="459"/>
      <c r="Y29" s="460"/>
      <c r="Z29" s="388" t="s">
        <v>169</v>
      </c>
      <c r="AA29" s="389"/>
      <c r="AB29" s="389"/>
      <c r="AC29" s="389"/>
      <c r="AD29" s="389"/>
      <c r="AE29" s="389"/>
      <c r="AF29" s="389"/>
      <c r="AG29" s="390"/>
      <c r="AH29" s="391">
        <v>412</v>
      </c>
      <c r="AI29" s="392"/>
      <c r="AJ29" s="392"/>
      <c r="AK29" s="392"/>
      <c r="AL29" s="393"/>
      <c r="AM29" s="391">
        <v>1330012</v>
      </c>
      <c r="AN29" s="392"/>
      <c r="AO29" s="392"/>
      <c r="AP29" s="392"/>
      <c r="AQ29" s="392"/>
      <c r="AR29" s="393"/>
      <c r="AS29" s="391">
        <v>3228</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325824</v>
      </c>
      <c r="BO29" s="416"/>
      <c r="BP29" s="416"/>
      <c r="BQ29" s="416"/>
      <c r="BR29" s="416"/>
      <c r="BS29" s="416"/>
      <c r="BT29" s="416"/>
      <c r="BU29" s="417"/>
      <c r="BV29" s="415">
        <v>324824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99.2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7758384</v>
      </c>
      <c r="BO30" s="419"/>
      <c r="BP30" s="419"/>
      <c r="BQ30" s="419"/>
      <c r="BR30" s="419"/>
      <c r="BS30" s="419"/>
      <c r="BT30" s="419"/>
      <c r="BU30" s="420"/>
      <c r="BV30" s="418">
        <v>5632284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栃木県市町村総合事務組合(一般会計)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真岡市農業公社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栃木県市町村総合事務組合(特別会計)</v>
      </c>
      <c r="BZ35" s="374"/>
      <c r="CA35" s="374"/>
      <c r="CB35" s="374"/>
      <c r="CC35" s="374"/>
      <c r="CD35" s="374"/>
      <c r="CE35" s="374"/>
      <c r="CF35" s="374"/>
      <c r="CG35" s="374"/>
      <c r="CH35" s="374"/>
      <c r="CI35" s="374"/>
      <c r="CJ35" s="374"/>
      <c r="CK35" s="374"/>
      <c r="CL35" s="374"/>
      <c r="CM35" s="374"/>
      <c r="CN35" s="167"/>
      <c r="CO35" s="375">
        <f t="shared" ref="CO35:CO43" si="3">IF(CQ35="","",CO34+1)</f>
        <v>19</v>
      </c>
      <c r="CP35" s="375"/>
      <c r="CQ35" s="374" t="str">
        <f>IF('各会計、関係団体の財政状況及び健全化判断比率'!BS8="","",'各会計、関係団体の財政状況及び健全化判断比率'!BS8)</f>
        <v>もおか鬼怒公園開発</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8</v>
      </c>
      <c r="BF36" s="375"/>
      <c r="BG36" s="374" t="str">
        <f>IF('各会計、関係団体の財政状況及び健全化判断比率'!B34="","",'各会計、関係団体の財政状況及び健全化判断比率'!B34)</f>
        <v>インターチェンジ周辺開発事業特別会計</v>
      </c>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栃木県後期高齢者医療広域連合(一般会計)</v>
      </c>
      <c r="BZ36" s="374"/>
      <c r="CA36" s="374"/>
      <c r="CB36" s="374"/>
      <c r="CC36" s="374"/>
      <c r="CD36" s="374"/>
      <c r="CE36" s="374"/>
      <c r="CF36" s="374"/>
      <c r="CG36" s="374"/>
      <c r="CH36" s="374"/>
      <c r="CI36" s="374"/>
      <c r="CJ36" s="374"/>
      <c r="CK36" s="374"/>
      <c r="CL36" s="374"/>
      <c r="CM36" s="374"/>
      <c r="CN36" s="167"/>
      <c r="CO36" s="375">
        <f t="shared" si="3"/>
        <v>20</v>
      </c>
      <c r="CP36" s="375"/>
      <c r="CQ36" s="374" t="str">
        <f>IF('各会計、関係団体の財政状況及び健全化判断比率'!BS9="","",'各会計、関係団体の財政状況及び健全化判断比率'!BS9)</f>
        <v>真岡市土地開発公社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栃木県後期高齢者医療広域連合(後期高齢者医療特別会計)</v>
      </c>
      <c r="BZ37" s="374"/>
      <c r="CA37" s="374"/>
      <c r="CB37" s="374"/>
      <c r="CC37" s="374"/>
      <c r="CD37" s="374"/>
      <c r="CE37" s="374"/>
      <c r="CF37" s="374"/>
      <c r="CG37" s="374"/>
      <c r="CH37" s="374"/>
      <c r="CI37" s="374"/>
      <c r="CJ37" s="374"/>
      <c r="CK37" s="374"/>
      <c r="CL37" s="374"/>
      <c r="CM37" s="374"/>
      <c r="CN37" s="167"/>
      <c r="CO37" s="375">
        <f t="shared" si="3"/>
        <v>21</v>
      </c>
      <c r="CP37" s="375"/>
      <c r="CQ37" s="374" t="str">
        <f>IF('各会計、関係団体の財政状況及び健全化判断比率'!BS10="","",'各会計、関係団体の財政状況及び健全化判断比率'!BS10)</f>
        <v>真岡鐵道</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芳賀地区広域行政事務組合(一般会計)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芳賀地区広域行政事務組合(救急医療センター特別会計)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芳賀地区広域行政事務組合(ごみ処理施設特別会計)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16</v>
      </c>
      <c r="BX41" s="375"/>
      <c r="BY41" s="374" t="str">
        <f>IF('各会計、関係団体の財政状況及び健全化判断比率'!B75="","",'各会計、関係団体の財政状況及び健全化判断比率'!B75)</f>
        <v>芳賀地区広域行政事務組合(卸売市場特別会計)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17</v>
      </c>
      <c r="BX42" s="375"/>
      <c r="BY42" s="374" t="str">
        <f>IF('各会計、関係団体の財政状況及び健全化判断比率'!B76="","",'各会計、関係団体の財政状況及び健全化判断比率'!B76)</f>
        <v>芳賀地区広域行政事務組合(ふるさと市町村圏基金特別会計)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BG34" sqref="BG34:BU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4" t="s">
        <v>525</v>
      </c>
      <c r="D34" s="1184"/>
      <c r="E34" s="1185"/>
      <c r="F34" s="32">
        <v>9.77</v>
      </c>
      <c r="G34" s="33">
        <v>11.57</v>
      </c>
      <c r="H34" s="33">
        <v>13.01</v>
      </c>
      <c r="I34" s="33">
        <v>13.91</v>
      </c>
      <c r="J34" s="34">
        <v>14.8</v>
      </c>
      <c r="K34" s="22"/>
      <c r="L34" s="22"/>
      <c r="M34" s="22"/>
      <c r="N34" s="22"/>
      <c r="O34" s="22"/>
      <c r="P34" s="22"/>
    </row>
    <row r="35" spans="1:16" ht="39" customHeight="1" x14ac:dyDescent="0.15">
      <c r="A35" s="22"/>
      <c r="B35" s="35"/>
      <c r="C35" s="1178" t="s">
        <v>526</v>
      </c>
      <c r="D35" s="1179"/>
      <c r="E35" s="1180"/>
      <c r="F35" s="36">
        <v>19.690000000000001</v>
      </c>
      <c r="G35" s="37">
        <v>19.12</v>
      </c>
      <c r="H35" s="37">
        <v>20.47</v>
      </c>
      <c r="I35" s="37">
        <v>26.35</v>
      </c>
      <c r="J35" s="38">
        <v>8.9600000000000009</v>
      </c>
      <c r="K35" s="22"/>
      <c r="L35" s="22"/>
      <c r="M35" s="22"/>
      <c r="N35" s="22"/>
      <c r="O35" s="22"/>
      <c r="P35" s="22"/>
    </row>
    <row r="36" spans="1:16" ht="39" customHeight="1" x14ac:dyDescent="0.15">
      <c r="A36" s="22"/>
      <c r="B36" s="35"/>
      <c r="C36" s="1178" t="s">
        <v>527</v>
      </c>
      <c r="D36" s="1179"/>
      <c r="E36" s="1180"/>
      <c r="F36" s="36">
        <v>12.24</v>
      </c>
      <c r="G36" s="37">
        <v>9.98</v>
      </c>
      <c r="H36" s="37">
        <v>10.119999999999999</v>
      </c>
      <c r="I36" s="37">
        <v>10.28</v>
      </c>
      <c r="J36" s="38">
        <v>8.44</v>
      </c>
      <c r="K36" s="22"/>
      <c r="L36" s="22"/>
      <c r="M36" s="22"/>
      <c r="N36" s="22"/>
      <c r="O36" s="22"/>
      <c r="P36" s="22"/>
    </row>
    <row r="37" spans="1:16" ht="39" customHeight="1" x14ac:dyDescent="0.15">
      <c r="A37" s="22"/>
      <c r="B37" s="35"/>
      <c r="C37" s="1178" t="s">
        <v>528</v>
      </c>
      <c r="D37" s="1179"/>
      <c r="E37" s="1180"/>
      <c r="F37" s="36">
        <v>3.67</v>
      </c>
      <c r="G37" s="37">
        <v>2.14</v>
      </c>
      <c r="H37" s="37">
        <v>1.1000000000000001</v>
      </c>
      <c r="I37" s="37">
        <v>1.4</v>
      </c>
      <c r="J37" s="38">
        <v>2.16</v>
      </c>
      <c r="K37" s="22"/>
      <c r="L37" s="22"/>
      <c r="M37" s="22"/>
      <c r="N37" s="22"/>
      <c r="O37" s="22"/>
      <c r="P37" s="22"/>
    </row>
    <row r="38" spans="1:16" ht="39" customHeight="1" x14ac:dyDescent="0.15">
      <c r="A38" s="22"/>
      <c r="B38" s="35"/>
      <c r="C38" s="1178" t="s">
        <v>529</v>
      </c>
      <c r="D38" s="1179"/>
      <c r="E38" s="1180"/>
      <c r="F38" s="36">
        <v>0.35</v>
      </c>
      <c r="G38" s="37">
        <v>1.01</v>
      </c>
      <c r="H38" s="37">
        <v>1.21</v>
      </c>
      <c r="I38" s="37">
        <v>1.23</v>
      </c>
      <c r="J38" s="38">
        <v>1.2</v>
      </c>
      <c r="K38" s="22"/>
      <c r="L38" s="22"/>
      <c r="M38" s="22"/>
      <c r="N38" s="22"/>
      <c r="O38" s="22"/>
      <c r="P38" s="22"/>
    </row>
    <row r="39" spans="1:16" ht="39" customHeight="1" x14ac:dyDescent="0.15">
      <c r="A39" s="22"/>
      <c r="B39" s="35"/>
      <c r="C39" s="1178" t="s">
        <v>530</v>
      </c>
      <c r="D39" s="1179"/>
      <c r="E39" s="1180"/>
      <c r="F39" s="36">
        <v>0.34</v>
      </c>
      <c r="G39" s="37">
        <v>0.39</v>
      </c>
      <c r="H39" s="37">
        <v>0.43</v>
      </c>
      <c r="I39" s="37">
        <v>0.44</v>
      </c>
      <c r="J39" s="38">
        <v>0.45</v>
      </c>
      <c r="K39" s="22"/>
      <c r="L39" s="22"/>
      <c r="M39" s="22"/>
      <c r="N39" s="22"/>
      <c r="O39" s="22"/>
      <c r="P39" s="22"/>
    </row>
    <row r="40" spans="1:16" ht="39" customHeight="1" x14ac:dyDescent="0.15">
      <c r="A40" s="22"/>
      <c r="B40" s="35"/>
      <c r="C40" s="1178" t="s">
        <v>531</v>
      </c>
      <c r="D40" s="1179"/>
      <c r="E40" s="1180"/>
      <c r="F40" s="36">
        <v>0.66</v>
      </c>
      <c r="G40" s="37">
        <v>0.86</v>
      </c>
      <c r="H40" s="37">
        <v>0.36</v>
      </c>
      <c r="I40" s="37">
        <v>0.56999999999999995</v>
      </c>
      <c r="J40" s="38">
        <v>0.45</v>
      </c>
      <c r="K40" s="22"/>
      <c r="L40" s="22"/>
      <c r="M40" s="22"/>
      <c r="N40" s="22"/>
      <c r="O40" s="22"/>
      <c r="P40" s="22"/>
    </row>
    <row r="41" spans="1:16" ht="39" customHeight="1" x14ac:dyDescent="0.15">
      <c r="A41" s="22"/>
      <c r="B41" s="35"/>
      <c r="C41" s="1178" t="s">
        <v>532</v>
      </c>
      <c r="D41" s="1179"/>
      <c r="E41" s="1180"/>
      <c r="F41" s="36">
        <v>0.26</v>
      </c>
      <c r="G41" s="37">
        <v>0.19</v>
      </c>
      <c r="H41" s="37">
        <v>0.12</v>
      </c>
      <c r="I41" s="37">
        <v>0.12</v>
      </c>
      <c r="J41" s="38">
        <v>0.33</v>
      </c>
      <c r="K41" s="22"/>
      <c r="L41" s="22"/>
      <c r="M41" s="22"/>
      <c r="N41" s="22"/>
      <c r="O41" s="22"/>
      <c r="P41" s="22"/>
    </row>
    <row r="42" spans="1:16" ht="39" customHeight="1" x14ac:dyDescent="0.15">
      <c r="A42" s="22"/>
      <c r="B42" s="39"/>
      <c r="C42" s="1178" t="s">
        <v>533</v>
      </c>
      <c r="D42" s="1179"/>
      <c r="E42" s="1180"/>
      <c r="F42" s="36" t="s">
        <v>478</v>
      </c>
      <c r="G42" s="37" t="s">
        <v>478</v>
      </c>
      <c r="H42" s="37" t="s">
        <v>478</v>
      </c>
      <c r="I42" s="37" t="s">
        <v>478</v>
      </c>
      <c r="J42" s="38" t="s">
        <v>478</v>
      </c>
      <c r="K42" s="22"/>
      <c r="L42" s="22"/>
      <c r="M42" s="22"/>
      <c r="N42" s="22"/>
      <c r="O42" s="22"/>
      <c r="P42" s="22"/>
    </row>
    <row r="43" spans="1:16" ht="39" customHeight="1" thickBot="1" x14ac:dyDescent="0.2">
      <c r="A43" s="22"/>
      <c r="B43" s="40"/>
      <c r="C43" s="1181" t="s">
        <v>534</v>
      </c>
      <c r="D43" s="1182"/>
      <c r="E43" s="1183"/>
      <c r="F43" s="41">
        <v>0.09</v>
      </c>
      <c r="G43" s="42">
        <v>0.09</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BG34" sqref="BG34:BU3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2540</v>
      </c>
      <c r="L45" s="60">
        <v>2474</v>
      </c>
      <c r="M45" s="60">
        <v>2292</v>
      </c>
      <c r="N45" s="60">
        <v>2325</v>
      </c>
      <c r="O45" s="61">
        <v>2428</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15">
      <c r="A47" s="48"/>
      <c r="B47" s="1196"/>
      <c r="C47" s="1197"/>
      <c r="D47" s="62"/>
      <c r="E47" s="1188" t="s">
        <v>14</v>
      </c>
      <c r="F47" s="1188"/>
      <c r="G47" s="1188"/>
      <c r="H47" s="1188"/>
      <c r="I47" s="1188"/>
      <c r="J47" s="1189"/>
      <c r="K47" s="63">
        <v>42</v>
      </c>
      <c r="L47" s="64">
        <v>46</v>
      </c>
      <c r="M47" s="64">
        <v>50</v>
      </c>
      <c r="N47" s="64">
        <v>54</v>
      </c>
      <c r="O47" s="65">
        <v>51</v>
      </c>
      <c r="P47" s="48"/>
      <c r="Q47" s="48"/>
      <c r="R47" s="48"/>
      <c r="S47" s="48"/>
      <c r="T47" s="48"/>
      <c r="U47" s="48"/>
    </row>
    <row r="48" spans="1:21" ht="30.75" customHeight="1" x14ac:dyDescent="0.15">
      <c r="A48" s="48"/>
      <c r="B48" s="1196"/>
      <c r="C48" s="1197"/>
      <c r="D48" s="62"/>
      <c r="E48" s="1188" t="s">
        <v>15</v>
      </c>
      <c r="F48" s="1188"/>
      <c r="G48" s="1188"/>
      <c r="H48" s="1188"/>
      <c r="I48" s="1188"/>
      <c r="J48" s="1189"/>
      <c r="K48" s="63">
        <v>1096</v>
      </c>
      <c r="L48" s="64">
        <v>1127</v>
      </c>
      <c r="M48" s="64">
        <v>1117</v>
      </c>
      <c r="N48" s="64">
        <v>1017</v>
      </c>
      <c r="O48" s="65">
        <v>991</v>
      </c>
      <c r="P48" s="48"/>
      <c r="Q48" s="48"/>
      <c r="R48" s="48"/>
      <c r="S48" s="48"/>
      <c r="T48" s="48"/>
      <c r="U48" s="48"/>
    </row>
    <row r="49" spans="1:21" ht="30.75" customHeight="1" x14ac:dyDescent="0.15">
      <c r="A49" s="48"/>
      <c r="B49" s="1196"/>
      <c r="C49" s="1197"/>
      <c r="D49" s="62"/>
      <c r="E49" s="1188" t="s">
        <v>16</v>
      </c>
      <c r="F49" s="1188"/>
      <c r="G49" s="1188"/>
      <c r="H49" s="1188"/>
      <c r="I49" s="1188"/>
      <c r="J49" s="1189"/>
      <c r="K49" s="63">
        <v>14</v>
      </c>
      <c r="L49" s="64">
        <v>16</v>
      </c>
      <c r="M49" s="64">
        <v>26</v>
      </c>
      <c r="N49" s="64">
        <v>33</v>
      </c>
      <c r="O49" s="65">
        <v>59</v>
      </c>
      <c r="P49" s="48"/>
      <c r="Q49" s="48"/>
      <c r="R49" s="48"/>
      <c r="S49" s="48"/>
      <c r="T49" s="48"/>
      <c r="U49" s="48"/>
    </row>
    <row r="50" spans="1:21" ht="30.75" customHeight="1" x14ac:dyDescent="0.15">
      <c r="A50" s="48"/>
      <c r="B50" s="1196"/>
      <c r="C50" s="1197"/>
      <c r="D50" s="62"/>
      <c r="E50" s="1188" t="s">
        <v>17</v>
      </c>
      <c r="F50" s="1188"/>
      <c r="G50" s="1188"/>
      <c r="H50" s="1188"/>
      <c r="I50" s="1188"/>
      <c r="J50" s="1189"/>
      <c r="K50" s="63">
        <v>20</v>
      </c>
      <c r="L50" s="64">
        <v>20</v>
      </c>
      <c r="M50" s="64">
        <v>20</v>
      </c>
      <c r="N50" s="64">
        <v>20</v>
      </c>
      <c r="O50" s="65">
        <v>29</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2643</v>
      </c>
      <c r="L52" s="64">
        <v>2683</v>
      </c>
      <c r="M52" s="64">
        <v>2809</v>
      </c>
      <c r="N52" s="64">
        <v>2662</v>
      </c>
      <c r="O52" s="65">
        <v>2686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1069</v>
      </c>
      <c r="L53" s="69">
        <v>1000</v>
      </c>
      <c r="M53" s="69">
        <v>696</v>
      </c>
      <c r="N53" s="69">
        <v>787</v>
      </c>
      <c r="O53" s="70">
        <v>872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BG34" sqref="BG34:BU34"/>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14" t="s">
        <v>24</v>
      </c>
      <c r="C41" s="1215"/>
      <c r="D41" s="81"/>
      <c r="E41" s="1216" t="s">
        <v>25</v>
      </c>
      <c r="F41" s="1216"/>
      <c r="G41" s="1216"/>
      <c r="H41" s="1217"/>
      <c r="I41" s="82">
        <v>23742</v>
      </c>
      <c r="J41" s="83">
        <v>24129</v>
      </c>
      <c r="K41" s="83">
        <v>24682</v>
      </c>
      <c r="L41" s="83">
        <v>24582</v>
      </c>
      <c r="M41" s="84">
        <v>24254</v>
      </c>
    </row>
    <row r="42" spans="2:13" ht="27.75" customHeight="1" x14ac:dyDescent="0.15">
      <c r="B42" s="1204"/>
      <c r="C42" s="1205"/>
      <c r="D42" s="85"/>
      <c r="E42" s="1208" t="s">
        <v>26</v>
      </c>
      <c r="F42" s="1208"/>
      <c r="G42" s="1208"/>
      <c r="H42" s="1209"/>
      <c r="I42" s="86">
        <v>582</v>
      </c>
      <c r="J42" s="87">
        <v>576</v>
      </c>
      <c r="K42" s="87">
        <v>221</v>
      </c>
      <c r="L42" s="87">
        <v>284</v>
      </c>
      <c r="M42" s="88">
        <v>255</v>
      </c>
    </row>
    <row r="43" spans="2:13" ht="27.75" customHeight="1" x14ac:dyDescent="0.15">
      <c r="B43" s="1204"/>
      <c r="C43" s="1205"/>
      <c r="D43" s="85"/>
      <c r="E43" s="1208" t="s">
        <v>27</v>
      </c>
      <c r="F43" s="1208"/>
      <c r="G43" s="1208"/>
      <c r="H43" s="1209"/>
      <c r="I43" s="86">
        <v>14850</v>
      </c>
      <c r="J43" s="87">
        <v>14535</v>
      </c>
      <c r="K43" s="87">
        <v>13906</v>
      </c>
      <c r="L43" s="87">
        <v>13031</v>
      </c>
      <c r="M43" s="88">
        <v>12202</v>
      </c>
    </row>
    <row r="44" spans="2:13" ht="27.75" customHeight="1" x14ac:dyDescent="0.15">
      <c r="B44" s="1204"/>
      <c r="C44" s="1205"/>
      <c r="D44" s="85"/>
      <c r="E44" s="1208" t="s">
        <v>28</v>
      </c>
      <c r="F44" s="1208"/>
      <c r="G44" s="1208"/>
      <c r="H44" s="1209"/>
      <c r="I44" s="86">
        <v>505</v>
      </c>
      <c r="J44" s="87">
        <v>1078</v>
      </c>
      <c r="K44" s="87">
        <v>1328</v>
      </c>
      <c r="L44" s="87">
        <v>1659</v>
      </c>
      <c r="M44" s="88">
        <v>2058</v>
      </c>
    </row>
    <row r="45" spans="2:13" ht="27.75" customHeight="1" x14ac:dyDescent="0.15">
      <c r="B45" s="1204"/>
      <c r="C45" s="1205"/>
      <c r="D45" s="85"/>
      <c r="E45" s="1208" t="s">
        <v>29</v>
      </c>
      <c r="F45" s="1208"/>
      <c r="G45" s="1208"/>
      <c r="H45" s="1209"/>
      <c r="I45" s="86">
        <v>4687</v>
      </c>
      <c r="J45" s="87">
        <v>4449</v>
      </c>
      <c r="K45" s="87">
        <v>4073</v>
      </c>
      <c r="L45" s="87">
        <v>3842</v>
      </c>
      <c r="M45" s="88">
        <v>3840</v>
      </c>
    </row>
    <row r="46" spans="2:13" ht="27.75" customHeight="1" x14ac:dyDescent="0.15">
      <c r="B46" s="1204"/>
      <c r="C46" s="1205"/>
      <c r="D46" s="89"/>
      <c r="E46" s="1208" t="s">
        <v>30</v>
      </c>
      <c r="F46" s="1208"/>
      <c r="G46" s="1208"/>
      <c r="H46" s="1209"/>
      <c r="I46" s="86">
        <v>125</v>
      </c>
      <c r="J46" s="87">
        <v>95</v>
      </c>
      <c r="K46" s="87">
        <v>16</v>
      </c>
      <c r="L46" s="87">
        <v>21</v>
      </c>
      <c r="M46" s="88">
        <v>100</v>
      </c>
    </row>
    <row r="47" spans="2:13" ht="27.75" customHeight="1" x14ac:dyDescent="0.15">
      <c r="B47" s="1204"/>
      <c r="C47" s="1205"/>
      <c r="D47" s="90"/>
      <c r="E47" s="1218" t="s">
        <v>31</v>
      </c>
      <c r="F47" s="1219"/>
      <c r="G47" s="1219"/>
      <c r="H47" s="1220"/>
      <c r="I47" s="86" t="s">
        <v>478</v>
      </c>
      <c r="J47" s="87" t="s">
        <v>478</v>
      </c>
      <c r="K47" s="87" t="s">
        <v>478</v>
      </c>
      <c r="L47" s="87" t="s">
        <v>478</v>
      </c>
      <c r="M47" s="88" t="s">
        <v>478</v>
      </c>
    </row>
    <row r="48" spans="2:13" ht="27.75" customHeight="1" x14ac:dyDescent="0.15">
      <c r="B48" s="1204"/>
      <c r="C48" s="1205"/>
      <c r="D48" s="85"/>
      <c r="E48" s="1208" t="s">
        <v>32</v>
      </c>
      <c r="F48" s="1208"/>
      <c r="G48" s="1208"/>
      <c r="H48" s="1209"/>
      <c r="I48" s="86" t="s">
        <v>478</v>
      </c>
      <c r="J48" s="87" t="s">
        <v>478</v>
      </c>
      <c r="K48" s="87" t="s">
        <v>478</v>
      </c>
      <c r="L48" s="87" t="s">
        <v>478</v>
      </c>
      <c r="M48" s="88" t="s">
        <v>478</v>
      </c>
    </row>
    <row r="49" spans="2:13" ht="27.75" customHeight="1" x14ac:dyDescent="0.15">
      <c r="B49" s="1206"/>
      <c r="C49" s="1207"/>
      <c r="D49" s="85"/>
      <c r="E49" s="1208" t="s">
        <v>33</v>
      </c>
      <c r="F49" s="1208"/>
      <c r="G49" s="1208"/>
      <c r="H49" s="1209"/>
      <c r="I49" s="86" t="s">
        <v>478</v>
      </c>
      <c r="J49" s="87" t="s">
        <v>478</v>
      </c>
      <c r="K49" s="87" t="s">
        <v>478</v>
      </c>
      <c r="L49" s="87" t="s">
        <v>478</v>
      </c>
      <c r="M49" s="88" t="s">
        <v>478</v>
      </c>
    </row>
    <row r="50" spans="2:13" ht="27.75" customHeight="1" x14ac:dyDescent="0.15">
      <c r="B50" s="1202" t="s">
        <v>34</v>
      </c>
      <c r="C50" s="1203"/>
      <c r="D50" s="91"/>
      <c r="E50" s="1208" t="s">
        <v>35</v>
      </c>
      <c r="F50" s="1208"/>
      <c r="G50" s="1208"/>
      <c r="H50" s="1209"/>
      <c r="I50" s="86">
        <v>9734</v>
      </c>
      <c r="J50" s="87">
        <v>9878</v>
      </c>
      <c r="K50" s="87">
        <v>9951</v>
      </c>
      <c r="L50" s="87">
        <v>10396</v>
      </c>
      <c r="M50" s="88">
        <v>13560</v>
      </c>
    </row>
    <row r="51" spans="2:13" ht="27.75" customHeight="1" x14ac:dyDescent="0.15">
      <c r="B51" s="1204"/>
      <c r="C51" s="1205"/>
      <c r="D51" s="85"/>
      <c r="E51" s="1208" t="s">
        <v>36</v>
      </c>
      <c r="F51" s="1208"/>
      <c r="G51" s="1208"/>
      <c r="H51" s="1209"/>
      <c r="I51" s="86">
        <v>4832</v>
      </c>
      <c r="J51" s="87">
        <v>4793</v>
      </c>
      <c r="K51" s="87">
        <v>5201</v>
      </c>
      <c r="L51" s="87">
        <v>4956</v>
      </c>
      <c r="M51" s="88">
        <v>4765</v>
      </c>
    </row>
    <row r="52" spans="2:13" ht="27.75" customHeight="1" x14ac:dyDescent="0.15">
      <c r="B52" s="1206"/>
      <c r="C52" s="1207"/>
      <c r="D52" s="85"/>
      <c r="E52" s="1208" t="s">
        <v>37</v>
      </c>
      <c r="F52" s="1208"/>
      <c r="G52" s="1208"/>
      <c r="H52" s="1209"/>
      <c r="I52" s="86">
        <v>28013</v>
      </c>
      <c r="J52" s="87">
        <v>28609</v>
      </c>
      <c r="K52" s="87">
        <v>28536</v>
      </c>
      <c r="L52" s="87">
        <v>28741</v>
      </c>
      <c r="M52" s="88">
        <v>29087</v>
      </c>
    </row>
    <row r="53" spans="2:13" ht="27.75" customHeight="1" thickBot="1" x14ac:dyDescent="0.2">
      <c r="B53" s="1210" t="s">
        <v>21</v>
      </c>
      <c r="C53" s="1211"/>
      <c r="D53" s="92"/>
      <c r="E53" s="1212" t="s">
        <v>38</v>
      </c>
      <c r="F53" s="1212"/>
      <c r="G53" s="1212"/>
      <c r="H53" s="1213"/>
      <c r="I53" s="93">
        <v>1911</v>
      </c>
      <c r="J53" s="94">
        <v>1582</v>
      </c>
      <c r="K53" s="94">
        <v>538</v>
      </c>
      <c r="L53" s="94">
        <v>-675</v>
      </c>
      <c r="M53" s="95">
        <v>-4703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election activeCell="BG34" sqref="BG34:BU34"/>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559</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559</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561</v>
      </c>
      <c r="I42" s="354"/>
      <c r="J42" s="354"/>
      <c r="K42" s="354"/>
      <c r="L42" s="246"/>
      <c r="M42" s="246"/>
      <c r="N42" s="246"/>
      <c r="O42" s="246"/>
    </row>
    <row r="43" spans="2:17" x14ac:dyDescent="0.15">
      <c r="B43" s="250"/>
      <c r="C43" s="246"/>
      <c r="D43" s="246"/>
      <c r="E43" s="246"/>
      <c r="F43" s="246"/>
      <c r="G43" s="1235" t="s">
        <v>570</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562</v>
      </c>
    </row>
    <row r="50" spans="1:17" x14ac:dyDescent="0.15">
      <c r="B50" s="250"/>
      <c r="C50" s="246"/>
      <c r="D50" s="246"/>
      <c r="E50" s="246"/>
      <c r="F50" s="246"/>
      <c r="G50" s="1244"/>
      <c r="H50" s="1245"/>
      <c r="I50" s="1245"/>
      <c r="J50" s="1246"/>
      <c r="K50" s="356" t="s">
        <v>518</v>
      </c>
      <c r="L50" s="356" t="s">
        <v>519</v>
      </c>
      <c r="M50" s="356" t="s">
        <v>520</v>
      </c>
      <c r="N50" s="356" t="s">
        <v>521</v>
      </c>
      <c r="O50" s="356" t="s">
        <v>522</v>
      </c>
    </row>
    <row r="51" spans="1:17" x14ac:dyDescent="0.15">
      <c r="B51" s="250"/>
      <c r="C51" s="246"/>
      <c r="D51" s="246"/>
      <c r="E51" s="246"/>
      <c r="F51" s="246"/>
      <c r="G51" s="1247" t="s">
        <v>563</v>
      </c>
      <c r="H51" s="1248"/>
      <c r="I51" s="1253" t="s">
        <v>564</v>
      </c>
      <c r="J51" s="1253"/>
      <c r="K51" s="1255"/>
      <c r="L51" s="1255"/>
      <c r="M51" s="1255"/>
      <c r="N51" s="1221"/>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565</v>
      </c>
      <c r="J53" s="1233"/>
      <c r="K53" s="1256"/>
      <c r="L53" s="1256"/>
      <c r="M53" s="1256"/>
      <c r="N53" s="1225">
        <v>63.4</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566</v>
      </c>
      <c r="H55" s="1228"/>
      <c r="I55" s="1233" t="s">
        <v>564</v>
      </c>
      <c r="J55" s="1233"/>
      <c r="K55" s="1255"/>
      <c r="L55" s="1255"/>
      <c r="M55" s="1255"/>
      <c r="N55" s="1221">
        <v>35.700000000000003</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565</v>
      </c>
      <c r="J57" s="1223"/>
      <c r="K57" s="1256"/>
      <c r="L57" s="1256"/>
      <c r="M57" s="1256"/>
      <c r="N57" s="1225">
        <v>57</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567</v>
      </c>
      <c r="C63" s="246"/>
      <c r="D63" s="246"/>
      <c r="E63" s="246"/>
      <c r="F63" s="246"/>
      <c r="G63" s="246"/>
      <c r="H63" s="246"/>
      <c r="I63" s="246"/>
      <c r="J63" s="246"/>
      <c r="K63" s="246"/>
      <c r="L63" s="246"/>
      <c r="M63" s="246"/>
      <c r="N63" s="246"/>
      <c r="O63" s="246"/>
    </row>
    <row r="64" spans="1:17" x14ac:dyDescent="0.15">
      <c r="B64" s="250"/>
      <c r="C64" s="246"/>
      <c r="D64" s="246"/>
      <c r="E64" s="246"/>
      <c r="F64" s="246"/>
      <c r="G64" s="353" t="s">
        <v>561</v>
      </c>
      <c r="I64" s="354"/>
      <c r="J64" s="354"/>
      <c r="K64" s="354"/>
      <c r="L64" s="246"/>
      <c r="M64" s="246"/>
      <c r="N64" s="246"/>
      <c r="O64" s="246"/>
    </row>
    <row r="65" spans="2:30" x14ac:dyDescent="0.15">
      <c r="B65" s="250"/>
      <c r="C65" s="246"/>
      <c r="D65" s="246"/>
      <c r="E65" s="246"/>
      <c r="F65" s="246"/>
      <c r="G65" s="1235" t="s">
        <v>571</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568</v>
      </c>
      <c r="I71" s="370"/>
      <c r="J71" s="366"/>
      <c r="K71" s="366"/>
      <c r="L71" s="367"/>
      <c r="M71" s="366"/>
      <c r="N71" s="367"/>
      <c r="O71" s="368"/>
    </row>
    <row r="72" spans="2:30" x14ac:dyDescent="0.15">
      <c r="B72" s="250"/>
      <c r="C72" s="246"/>
      <c r="D72" s="246"/>
      <c r="E72" s="246"/>
      <c r="F72" s="246"/>
      <c r="G72" s="1244"/>
      <c r="H72" s="1245"/>
      <c r="I72" s="1245"/>
      <c r="J72" s="1246"/>
      <c r="K72" s="356" t="s">
        <v>518</v>
      </c>
      <c r="L72" s="356" t="s">
        <v>519</v>
      </c>
      <c r="M72" s="356" t="s">
        <v>520</v>
      </c>
      <c r="N72" s="356" t="s">
        <v>521</v>
      </c>
      <c r="O72" s="356" t="s">
        <v>522</v>
      </c>
    </row>
    <row r="73" spans="2:30" x14ac:dyDescent="0.15">
      <c r="B73" s="250"/>
      <c r="C73" s="246"/>
      <c r="D73" s="246"/>
      <c r="E73" s="246"/>
      <c r="F73" s="246"/>
      <c r="G73" s="1247" t="s">
        <v>563</v>
      </c>
      <c r="H73" s="1248"/>
      <c r="I73" s="1253" t="s">
        <v>564</v>
      </c>
      <c r="J73" s="1253"/>
      <c r="K73" s="1234">
        <v>12.4</v>
      </c>
      <c r="L73" s="1234">
        <v>10.1</v>
      </c>
      <c r="M73" s="1221">
        <v>3.5</v>
      </c>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569</v>
      </c>
      <c r="J75" s="1233"/>
      <c r="K75" s="1225">
        <v>7.8</v>
      </c>
      <c r="L75" s="1225">
        <v>7.1</v>
      </c>
      <c r="M75" s="1225">
        <v>5.9</v>
      </c>
      <c r="N75" s="1225">
        <v>5.3</v>
      </c>
      <c r="O75" s="1225">
        <v>5.0999999999999996</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566</v>
      </c>
      <c r="H77" s="1228"/>
      <c r="I77" s="1233" t="s">
        <v>564</v>
      </c>
      <c r="J77" s="1233"/>
      <c r="K77" s="1234">
        <v>52.6</v>
      </c>
      <c r="L77" s="1234">
        <v>41.3</v>
      </c>
      <c r="M77" s="1221">
        <v>33</v>
      </c>
      <c r="N77" s="1221">
        <v>35.700000000000003</v>
      </c>
      <c r="O77" s="1221">
        <v>33.9</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569</v>
      </c>
      <c r="J79" s="1223"/>
      <c r="K79" s="1224">
        <v>10.4</v>
      </c>
      <c r="L79" s="1224">
        <v>9.6</v>
      </c>
      <c r="M79" s="1224">
        <v>8.5</v>
      </c>
      <c r="N79" s="1224">
        <v>8</v>
      </c>
      <c r="O79" s="1224">
        <v>7.4</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election activeCell="BG34" sqref="BG34:BU34"/>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election activeCell="BG34" sqref="BG34:BU34"/>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517</v>
      </c>
      <c r="G2" s="113"/>
      <c r="H2" s="114"/>
    </row>
    <row r="3" spans="1:8" x14ac:dyDescent="0.15">
      <c r="A3" s="110" t="s">
        <v>510</v>
      </c>
      <c r="B3" s="115"/>
      <c r="C3" s="116"/>
      <c r="D3" s="117">
        <v>65943</v>
      </c>
      <c r="E3" s="118"/>
      <c r="F3" s="119">
        <v>52678</v>
      </c>
      <c r="G3" s="120"/>
      <c r="H3" s="121"/>
    </row>
    <row r="4" spans="1:8" x14ac:dyDescent="0.15">
      <c r="A4" s="122"/>
      <c r="B4" s="123"/>
      <c r="C4" s="124"/>
      <c r="D4" s="125">
        <v>50219</v>
      </c>
      <c r="E4" s="126"/>
      <c r="F4" s="127">
        <v>30185</v>
      </c>
      <c r="G4" s="128"/>
      <c r="H4" s="129"/>
    </row>
    <row r="5" spans="1:8" x14ac:dyDescent="0.15">
      <c r="A5" s="110" t="s">
        <v>512</v>
      </c>
      <c r="B5" s="115"/>
      <c r="C5" s="116"/>
      <c r="D5" s="117">
        <v>67123</v>
      </c>
      <c r="E5" s="118"/>
      <c r="F5" s="119">
        <v>69560</v>
      </c>
      <c r="G5" s="120"/>
      <c r="H5" s="121"/>
    </row>
    <row r="6" spans="1:8" x14ac:dyDescent="0.15">
      <c r="A6" s="122"/>
      <c r="B6" s="123"/>
      <c r="C6" s="124"/>
      <c r="D6" s="125">
        <v>38518</v>
      </c>
      <c r="E6" s="126"/>
      <c r="F6" s="127">
        <v>35305</v>
      </c>
      <c r="G6" s="128"/>
      <c r="H6" s="129"/>
    </row>
    <row r="7" spans="1:8" x14ac:dyDescent="0.15">
      <c r="A7" s="110" t="s">
        <v>513</v>
      </c>
      <c r="B7" s="115"/>
      <c r="C7" s="116"/>
      <c r="D7" s="117">
        <v>64093</v>
      </c>
      <c r="E7" s="118"/>
      <c r="F7" s="119">
        <v>65988</v>
      </c>
      <c r="G7" s="120"/>
      <c r="H7" s="121"/>
    </row>
    <row r="8" spans="1:8" x14ac:dyDescent="0.15">
      <c r="A8" s="122"/>
      <c r="B8" s="123"/>
      <c r="C8" s="124"/>
      <c r="D8" s="125">
        <v>40554</v>
      </c>
      <c r="E8" s="126"/>
      <c r="F8" s="127">
        <v>36473</v>
      </c>
      <c r="G8" s="128"/>
      <c r="H8" s="129"/>
    </row>
    <row r="9" spans="1:8" x14ac:dyDescent="0.15">
      <c r="A9" s="110" t="s">
        <v>514</v>
      </c>
      <c r="B9" s="115"/>
      <c r="C9" s="116"/>
      <c r="D9" s="117">
        <v>46820</v>
      </c>
      <c r="E9" s="118"/>
      <c r="F9" s="119">
        <v>77507</v>
      </c>
      <c r="G9" s="120"/>
      <c r="H9" s="121"/>
    </row>
    <row r="10" spans="1:8" x14ac:dyDescent="0.15">
      <c r="A10" s="122"/>
      <c r="B10" s="123"/>
      <c r="C10" s="124"/>
      <c r="D10" s="125">
        <v>29626</v>
      </c>
      <c r="E10" s="126"/>
      <c r="F10" s="127">
        <v>42788</v>
      </c>
      <c r="G10" s="128"/>
      <c r="H10" s="129"/>
    </row>
    <row r="11" spans="1:8" x14ac:dyDescent="0.15">
      <c r="A11" s="110" t="s">
        <v>515</v>
      </c>
      <c r="B11" s="115"/>
      <c r="C11" s="116"/>
      <c r="D11" s="117">
        <v>47061</v>
      </c>
      <c r="E11" s="118"/>
      <c r="F11" s="119">
        <v>86564</v>
      </c>
      <c r="G11" s="120"/>
      <c r="H11" s="121"/>
    </row>
    <row r="12" spans="1:8" x14ac:dyDescent="0.15">
      <c r="A12" s="122"/>
      <c r="B12" s="123"/>
      <c r="C12" s="130"/>
      <c r="D12" s="125">
        <v>31028</v>
      </c>
      <c r="E12" s="126"/>
      <c r="F12" s="127">
        <v>44869</v>
      </c>
      <c r="G12" s="128"/>
      <c r="H12" s="129"/>
    </row>
    <row r="13" spans="1:8" x14ac:dyDescent="0.15">
      <c r="A13" s="110"/>
      <c r="B13" s="115"/>
      <c r="C13" s="131"/>
      <c r="D13" s="132">
        <v>58208</v>
      </c>
      <c r="E13" s="133"/>
      <c r="F13" s="134">
        <v>70459</v>
      </c>
      <c r="G13" s="135"/>
      <c r="H13" s="121"/>
    </row>
    <row r="14" spans="1:8" x14ac:dyDescent="0.15">
      <c r="A14" s="122"/>
      <c r="B14" s="123"/>
      <c r="C14" s="124"/>
      <c r="D14" s="125">
        <v>37989</v>
      </c>
      <c r="E14" s="126"/>
      <c r="F14" s="127">
        <v>37924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12.24</v>
      </c>
      <c r="C19" s="136">
        <f>ROUND(VALUE(SUBSTITUTE(実質収支比率等に係る経年分析!G$48,"▲","-")),2)</f>
        <v>9.98</v>
      </c>
      <c r="D19" s="136">
        <f>ROUND(VALUE(SUBSTITUTE(実質収支比率等に係る経年分析!H$48,"▲","-")),2)</f>
        <v>10.119999999999999</v>
      </c>
      <c r="E19" s="136">
        <f>ROUND(VALUE(SUBSTITUTE(実質収支比率等に係る経年分析!I$48,"▲","-")),2)</f>
        <v>10.28</v>
      </c>
      <c r="F19" s="136">
        <f>ROUND(VALUE(SUBSTITUTE(実質収支比率等に係る経年分析!J$48,"▲","-")),2)</f>
        <v>8.09</v>
      </c>
    </row>
    <row r="20" spans="1:11" x14ac:dyDescent="0.15">
      <c r="A20" s="136" t="s">
        <v>43</v>
      </c>
      <c r="B20" s="136">
        <f>ROUND(VALUE(SUBSTITUTE(実質収支比率等に係る経年分析!F$47,"▲","-")),2)</f>
        <v>14.67</v>
      </c>
      <c r="C20" s="136">
        <f>ROUND(VALUE(SUBSTITUTE(実質収支比率等に係る経年分析!G$47,"▲","-")),2)</f>
        <v>16.059999999999999</v>
      </c>
      <c r="D20" s="136">
        <f>ROUND(VALUE(SUBSTITUTE(実質収支比率等に係る経年分析!H$47,"▲","-")),2)</f>
        <v>16.940000000000001</v>
      </c>
      <c r="E20" s="136">
        <f>ROUND(VALUE(SUBSTITUTE(実質収支比率等に係る経年分析!I$47,"▲","-")),2)</f>
        <v>19</v>
      </c>
      <c r="F20" s="136">
        <f>ROUND(VALUE(SUBSTITUTE(実質収支比率等に係る経年分析!J$47,"▲","-")),2)</f>
        <v>24.74</v>
      </c>
    </row>
    <row r="21" spans="1:11" x14ac:dyDescent="0.15">
      <c r="A21" s="136" t="s">
        <v>44</v>
      </c>
      <c r="B21" s="136">
        <f>IF(ISNUMBER(VALUE(SUBSTITUTE(実質収支比率等に係る経年分析!F$49,"▲","-"))),ROUND(VALUE(SUBSTITUTE(実質収支比率等に係る経年分析!F$49,"▲","-")),2),NA())</f>
        <v>-3.24</v>
      </c>
      <c r="C21" s="136">
        <f>IF(ISNUMBER(VALUE(SUBSTITUTE(実質収支比率等に係る経年分析!G$49,"▲","-"))),ROUND(VALUE(SUBSTITUTE(実質収支比率等に係る経年分析!G$49,"▲","-")),2),NA())</f>
        <v>-0.49</v>
      </c>
      <c r="D21" s="136">
        <f>IF(ISNUMBER(VALUE(SUBSTITUTE(実質収支比率等に係る経年分析!H$49,"▲","-"))),ROUND(VALUE(SUBSTITUTE(実質収支比率等に係る経年分析!H$49,"▲","-")),2),NA())</f>
        <v>0.54</v>
      </c>
      <c r="E21" s="136">
        <f>IF(ISNUMBER(VALUE(SUBSTITUTE(実質収支比率等に係る経年分析!I$49,"▲","-"))),ROUND(VALUE(SUBSTITUTE(実質収支比率等に係る経年分析!I$49,"▲","-")),2),NA())</f>
        <v>2.56</v>
      </c>
      <c r="F21" s="136">
        <f>IF(ISNUMBER(VALUE(SUBSTITUTE(実質収支比率等に係る経年分析!J$49,"▲","-"))),ROUND(VALUE(SUBSTITUTE(実質収支比率等に係る経年分析!J$49,"▲","-")),2),NA())</f>
        <v>3.44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0.09</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0.09</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0.26</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0.19</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0.33</v>
      </c>
    </row>
    <row r="30" spans="1:11" x14ac:dyDescent="0.15">
      <c r="A30" s="137" t="str">
        <f>IF(連結実質赤字比率に係る赤字・黒字の構成分析!C$40="",NA(),連結実質赤字比率に係る赤字・黒字の構成分析!C$40)</f>
        <v>介護保険特別会計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0.66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0.86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0.36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0.56999999999999995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0.45</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0.34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0.39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0.43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0.44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0.45</v>
      </c>
    </row>
    <row r="32" spans="1:11" x14ac:dyDescent="0.15">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1.21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1.23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1.2</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3.67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2.14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1.1000000000000001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2.16</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12.24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9.98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10.119999999999999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10.28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8.44</v>
      </c>
    </row>
    <row r="35" spans="1:16" x14ac:dyDescent="0.15">
      <c r="A35" s="137" t="str">
        <f>IF(連結実質赤字比率に係る赤字・黒字の構成分析!C$35="",NA(),連結実質赤字比率に係る赤字・黒字の構成分析!C$35)</f>
        <v>インターチェンジ周辺開発事業特別会計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19.690000000000001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19.12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20.47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26.35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8.9600000000000009</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9.77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11.57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13.01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13.91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14.8</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2643</v>
      </c>
      <c r="E42" s="138"/>
      <c r="F42" s="138"/>
      <c r="G42" s="138">
        <f>'実質公債費比率（分子）の構造'!L$52</f>
        <v>2683</v>
      </c>
      <c r="H42" s="138"/>
      <c r="I42" s="138"/>
      <c r="J42" s="138">
        <f>'実質公債費比率（分子）の構造'!M$52</f>
        <v>2809</v>
      </c>
      <c r="K42" s="138"/>
      <c r="L42" s="138"/>
      <c r="M42" s="138">
        <f>'実質公債費比率（分子）の構造'!N$52</f>
        <v>2662</v>
      </c>
      <c r="N42" s="138"/>
      <c r="O42" s="138"/>
      <c r="P42" s="138">
        <f>'実質公債費比率（分子）の構造'!O$52</f>
        <v>2686</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20</v>
      </c>
      <c r="C44" s="138"/>
      <c r="D44" s="138"/>
      <c r="E44" s="138">
        <f>'実質公債費比率（分子）の構造'!L$50</f>
        <v>20</v>
      </c>
      <c r="F44" s="138"/>
      <c r="G44" s="138"/>
      <c r="H44" s="138">
        <f>'実質公債費比率（分子）の構造'!M$50</f>
        <v>20</v>
      </c>
      <c r="I44" s="138"/>
      <c r="J44" s="138"/>
      <c r="K44" s="138">
        <f>'実質公債費比率（分子）の構造'!N$50</f>
        <v>20</v>
      </c>
      <c r="L44" s="138"/>
      <c r="M44" s="138"/>
      <c r="N44" s="138">
        <f>'実質公債費比率（分子）の構造'!O$50</f>
        <v>29</v>
      </c>
      <c r="O44" s="138"/>
      <c r="P44" s="138"/>
    </row>
    <row r="45" spans="1:16" x14ac:dyDescent="0.15">
      <c r="A45" s="138" t="s">
        <v>54</v>
      </c>
      <c r="B45" s="138">
        <f>'実質公債費比率（分子）の構造'!K$49</f>
        <v>14</v>
      </c>
      <c r="C45" s="138"/>
      <c r="D45" s="138"/>
      <c r="E45" s="138">
        <f>'実質公債費比率（分子）の構造'!L$49</f>
        <v>16</v>
      </c>
      <c r="F45" s="138"/>
      <c r="G45" s="138"/>
      <c r="H45" s="138">
        <f>'実質公債費比率（分子）の構造'!M$49</f>
        <v>26</v>
      </c>
      <c r="I45" s="138"/>
      <c r="J45" s="138"/>
      <c r="K45" s="138">
        <f>'実質公債費比率（分子）の構造'!N$49</f>
        <v>33</v>
      </c>
      <c r="L45" s="138"/>
      <c r="M45" s="138"/>
      <c r="N45" s="138">
        <f>'実質公債費比率（分子）の構造'!O$49</f>
        <v>59</v>
      </c>
      <c r="O45" s="138"/>
      <c r="P45" s="138"/>
    </row>
    <row r="46" spans="1:16" x14ac:dyDescent="0.15">
      <c r="A46" s="138" t="s">
        <v>55</v>
      </c>
      <c r="B46" s="138">
        <f>'実質公債費比率（分子）の構造'!K$48</f>
        <v>1096</v>
      </c>
      <c r="C46" s="138"/>
      <c r="D46" s="138"/>
      <c r="E46" s="138">
        <f>'実質公債費比率（分子）の構造'!L$48</f>
        <v>1127</v>
      </c>
      <c r="F46" s="138"/>
      <c r="G46" s="138"/>
      <c r="H46" s="138">
        <f>'実質公債費比率（分子）の構造'!M$48</f>
        <v>1117</v>
      </c>
      <c r="I46" s="138"/>
      <c r="J46" s="138"/>
      <c r="K46" s="138">
        <f>'実質公債費比率（分子）の構造'!N$48</f>
        <v>1017</v>
      </c>
      <c r="L46" s="138"/>
      <c r="M46" s="138"/>
      <c r="N46" s="138">
        <f>'実質公債費比率（分子）の構造'!O$48</f>
        <v>991</v>
      </c>
      <c r="O46" s="138"/>
      <c r="P46" s="138"/>
    </row>
    <row r="47" spans="1:16" x14ac:dyDescent="0.15">
      <c r="A47" s="138" t="s">
        <v>56</v>
      </c>
      <c r="B47" s="138">
        <f>'実質公債費比率（分子）の構造'!K$47</f>
        <v>42</v>
      </c>
      <c r="C47" s="138"/>
      <c r="D47" s="138"/>
      <c r="E47" s="138">
        <f>'実質公債費比率（分子）の構造'!L$47</f>
        <v>46</v>
      </c>
      <c r="F47" s="138"/>
      <c r="G47" s="138"/>
      <c r="H47" s="138">
        <f>'実質公債費比率（分子）の構造'!M$47</f>
        <v>50</v>
      </c>
      <c r="I47" s="138"/>
      <c r="J47" s="138"/>
      <c r="K47" s="138">
        <f>'実質公債費比率（分子）の構造'!N$47</f>
        <v>54</v>
      </c>
      <c r="L47" s="138"/>
      <c r="M47" s="138"/>
      <c r="N47" s="138">
        <f>'実質公債費比率（分子）の構造'!O$47</f>
        <v>51</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2540</v>
      </c>
      <c r="C49" s="138"/>
      <c r="D49" s="138"/>
      <c r="E49" s="138">
        <f>'実質公債費比率（分子）の構造'!L$45</f>
        <v>2474</v>
      </c>
      <c r="F49" s="138"/>
      <c r="G49" s="138"/>
      <c r="H49" s="138">
        <f>'実質公債費比率（分子）の構造'!M$45</f>
        <v>2292</v>
      </c>
      <c r="I49" s="138"/>
      <c r="J49" s="138"/>
      <c r="K49" s="138">
        <f>'実質公債費比率（分子）の構造'!N$45</f>
        <v>2325</v>
      </c>
      <c r="L49" s="138"/>
      <c r="M49" s="138"/>
      <c r="N49" s="138">
        <f>'実質公債費比率（分子）の構造'!O$45</f>
        <v>2428</v>
      </c>
      <c r="O49" s="138"/>
      <c r="P49" s="138"/>
    </row>
    <row r="50" spans="1:16" x14ac:dyDescent="0.15">
      <c r="A50" s="138" t="s">
        <v>59</v>
      </c>
      <c r="B50" s="138" t="e">
        <f>NA()</f>
        <v>#N/A</v>
      </c>
      <c r="C50" s="138">
        <f>IF(ISNUMBER('実質公債費比率（分子）の構造'!K$53),'実質公債費比率（分子）の構造'!K$53,NA())</f>
        <v>1069</v>
      </c>
      <c r="D50" s="138" t="e">
        <f>NA()</f>
        <v>#N/A</v>
      </c>
      <c r="E50" s="138" t="e">
        <f>NA()</f>
        <v>#N/A</v>
      </c>
      <c r="F50" s="138">
        <f>IF(ISNUMBER('実質公債費比率（分子）の構造'!L$53),'実質公債費比率（分子）の構造'!L$53,NA())</f>
        <v>1000</v>
      </c>
      <c r="G50" s="138" t="e">
        <f>NA()</f>
        <v>#N/A</v>
      </c>
      <c r="H50" s="138" t="e">
        <f>NA()</f>
        <v>#N/A</v>
      </c>
      <c r="I50" s="138">
        <f>IF(ISNUMBER('実質公債費比率（分子）の構造'!M$53),'実質公債費比率（分子）の構造'!M$53,NA())</f>
        <v>696</v>
      </c>
      <c r="J50" s="138" t="e">
        <f>NA()</f>
        <v>#N/A</v>
      </c>
      <c r="K50" s="138" t="e">
        <f>NA()</f>
        <v>#N/A</v>
      </c>
      <c r="L50" s="138">
        <f>IF(ISNUMBER('実質公債費比率（分子）の構造'!N$53),'実質公債費比率（分子）の構造'!N$53,NA())</f>
        <v>787</v>
      </c>
      <c r="M50" s="138" t="e">
        <f>NA()</f>
        <v>#N/A</v>
      </c>
      <c r="N50" s="138" t="e">
        <f>NA()</f>
        <v>#N/A</v>
      </c>
      <c r="O50" s="138">
        <f>IF(ISNUMBER('実質公債費比率（分子）の構造'!O$53),'実質公債費比率（分子）の構造'!O$53,NA())</f>
        <v>872</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28013</v>
      </c>
      <c r="E56" s="137"/>
      <c r="F56" s="137"/>
      <c r="G56" s="137">
        <f>'将来負担比率（分子）の構造'!J$52</f>
        <v>28609</v>
      </c>
      <c r="H56" s="137"/>
      <c r="I56" s="137"/>
      <c r="J56" s="137">
        <f>'将来負担比率（分子）の構造'!K$52</f>
        <v>28536</v>
      </c>
      <c r="K56" s="137"/>
      <c r="L56" s="137"/>
      <c r="M56" s="137">
        <f>'将来負担比率（分子）の構造'!L$52</f>
        <v>28741</v>
      </c>
      <c r="N56" s="137"/>
      <c r="O56" s="137"/>
      <c r="P56" s="137">
        <f>'将来負担比率（分子）の構造'!M$52</f>
        <v>29087</v>
      </c>
    </row>
    <row r="57" spans="1:16" x14ac:dyDescent="0.15">
      <c r="A57" s="137" t="s">
        <v>36</v>
      </c>
      <c r="B57" s="137"/>
      <c r="C57" s="137"/>
      <c r="D57" s="137">
        <f>'将来負担比率（分子）の構造'!I$51</f>
        <v>4832</v>
      </c>
      <c r="E57" s="137"/>
      <c r="F57" s="137"/>
      <c r="G57" s="137">
        <f>'将来負担比率（分子）の構造'!J$51</f>
        <v>4793</v>
      </c>
      <c r="H57" s="137"/>
      <c r="I57" s="137"/>
      <c r="J57" s="137">
        <f>'将来負担比率（分子）の構造'!K$51</f>
        <v>5201</v>
      </c>
      <c r="K57" s="137"/>
      <c r="L57" s="137"/>
      <c r="M57" s="137">
        <f>'将来負担比率（分子）の構造'!L$51</f>
        <v>4956</v>
      </c>
      <c r="N57" s="137"/>
      <c r="O57" s="137"/>
      <c r="P57" s="137">
        <f>'将来負担比率（分子）の構造'!M$51</f>
        <v>4765</v>
      </c>
    </row>
    <row r="58" spans="1:16" x14ac:dyDescent="0.15">
      <c r="A58" s="137" t="s">
        <v>35</v>
      </c>
      <c r="B58" s="137"/>
      <c r="C58" s="137"/>
      <c r="D58" s="137">
        <f>'将来負担比率（分子）の構造'!I$50</f>
        <v>9734</v>
      </c>
      <c r="E58" s="137"/>
      <c r="F58" s="137"/>
      <c r="G58" s="137">
        <f>'将来負担比率（分子）の構造'!J$50</f>
        <v>9878</v>
      </c>
      <c r="H58" s="137"/>
      <c r="I58" s="137"/>
      <c r="J58" s="137">
        <f>'将来負担比率（分子）の構造'!K$50</f>
        <v>9951</v>
      </c>
      <c r="K58" s="137"/>
      <c r="L58" s="137"/>
      <c r="M58" s="137">
        <f>'将来負担比率（分子）の構造'!L$50</f>
        <v>10396</v>
      </c>
      <c r="N58" s="137"/>
      <c r="O58" s="137"/>
      <c r="P58" s="137">
        <f>'将来負担比率（分子）の構造'!M$50</f>
        <v>13560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125</v>
      </c>
      <c r="C61" s="137"/>
      <c r="D61" s="137"/>
      <c r="E61" s="137">
        <f>'将来負担比率（分子）の構造'!J$46</f>
        <v>95</v>
      </c>
      <c r="F61" s="137"/>
      <c r="G61" s="137"/>
      <c r="H61" s="137">
        <f>'将来負担比率（分子）の構造'!K$46</f>
        <v>16</v>
      </c>
      <c r="I61" s="137"/>
      <c r="J61" s="137"/>
      <c r="K61" s="137">
        <f>'将来負担比率（分子）の構造'!L$46</f>
        <v>21</v>
      </c>
      <c r="L61" s="137"/>
      <c r="M61" s="137"/>
      <c r="N61" s="137">
        <f>'将来負担比率（分子）の構造'!M$46</f>
        <v>100</v>
      </c>
      <c r="O61" s="137"/>
      <c r="P61" s="137"/>
    </row>
    <row r="62" spans="1:16" x14ac:dyDescent="0.15">
      <c r="A62" s="137" t="s">
        <v>29</v>
      </c>
      <c r="B62" s="137">
        <f>'将来負担比率（分子）の構造'!I$45</f>
        <v>4687</v>
      </c>
      <c r="C62" s="137"/>
      <c r="D62" s="137"/>
      <c r="E62" s="137">
        <f>'将来負担比率（分子）の構造'!J$45</f>
        <v>4449</v>
      </c>
      <c r="F62" s="137"/>
      <c r="G62" s="137"/>
      <c r="H62" s="137">
        <f>'将来負担比率（分子）の構造'!K$45</f>
        <v>4073</v>
      </c>
      <c r="I62" s="137"/>
      <c r="J62" s="137"/>
      <c r="K62" s="137">
        <f>'将来負担比率（分子）の構造'!L$45</f>
        <v>3842</v>
      </c>
      <c r="L62" s="137"/>
      <c r="M62" s="137"/>
      <c r="N62" s="137">
        <f>'将来負担比率（分子）の構造'!M$45</f>
        <v>3840</v>
      </c>
      <c r="O62" s="137"/>
      <c r="P62" s="137"/>
    </row>
    <row r="63" spans="1:16" x14ac:dyDescent="0.15">
      <c r="A63" s="137" t="s">
        <v>28</v>
      </c>
      <c r="B63" s="137">
        <f>'将来負担比率（分子）の構造'!I$44</f>
        <v>505</v>
      </c>
      <c r="C63" s="137"/>
      <c r="D63" s="137"/>
      <c r="E63" s="137">
        <f>'将来負担比率（分子）の構造'!J$44</f>
        <v>1078</v>
      </c>
      <c r="F63" s="137"/>
      <c r="G63" s="137"/>
      <c r="H63" s="137">
        <f>'将来負担比率（分子）の構造'!K$44</f>
        <v>1328</v>
      </c>
      <c r="I63" s="137"/>
      <c r="J63" s="137"/>
      <c r="K63" s="137">
        <f>'将来負担比率（分子）の構造'!L$44</f>
        <v>1659</v>
      </c>
      <c r="L63" s="137"/>
      <c r="M63" s="137"/>
      <c r="N63" s="137">
        <f>'将来負担比率（分子）の構造'!M$44</f>
        <v>2058</v>
      </c>
      <c r="O63" s="137"/>
      <c r="P63" s="137"/>
    </row>
    <row r="64" spans="1:16" x14ac:dyDescent="0.15">
      <c r="A64" s="137" t="s">
        <v>27</v>
      </c>
      <c r="B64" s="137">
        <f>'将来負担比率（分子）の構造'!I$43</f>
        <v>14850</v>
      </c>
      <c r="C64" s="137"/>
      <c r="D64" s="137"/>
      <c r="E64" s="137">
        <f>'将来負担比率（分子）の構造'!J$43</f>
        <v>14535</v>
      </c>
      <c r="F64" s="137"/>
      <c r="G64" s="137"/>
      <c r="H64" s="137">
        <f>'将来負担比率（分子）の構造'!K$43</f>
        <v>13906</v>
      </c>
      <c r="I64" s="137"/>
      <c r="J64" s="137"/>
      <c r="K64" s="137">
        <f>'将来負担比率（分子）の構造'!L$43</f>
        <v>13031</v>
      </c>
      <c r="L64" s="137"/>
      <c r="M64" s="137"/>
      <c r="N64" s="137">
        <f>'将来負担比率（分子）の構造'!M$43</f>
        <v>12202</v>
      </c>
      <c r="O64" s="137"/>
      <c r="P64" s="137"/>
    </row>
    <row r="65" spans="1:16" x14ac:dyDescent="0.15">
      <c r="A65" s="137" t="s">
        <v>26</v>
      </c>
      <c r="B65" s="137">
        <f>'将来負担比率（分子）の構造'!I$42</f>
        <v>582</v>
      </c>
      <c r="C65" s="137"/>
      <c r="D65" s="137"/>
      <c r="E65" s="137">
        <f>'将来負担比率（分子）の構造'!J$42</f>
        <v>576</v>
      </c>
      <c r="F65" s="137"/>
      <c r="G65" s="137"/>
      <c r="H65" s="137">
        <f>'将来負担比率（分子）の構造'!K$42</f>
        <v>221</v>
      </c>
      <c r="I65" s="137"/>
      <c r="J65" s="137"/>
      <c r="K65" s="137">
        <f>'将来負担比率（分子）の構造'!L$42</f>
        <v>284</v>
      </c>
      <c r="L65" s="137"/>
      <c r="M65" s="137"/>
      <c r="N65" s="137">
        <f>'将来負担比率（分子）の構造'!M$42</f>
        <v>255</v>
      </c>
      <c r="O65" s="137"/>
      <c r="P65" s="137"/>
    </row>
    <row r="66" spans="1:16" x14ac:dyDescent="0.15">
      <c r="A66" s="137" t="s">
        <v>25</v>
      </c>
      <c r="B66" s="137">
        <f>'将来負担比率（分子）の構造'!I$41</f>
        <v>23742</v>
      </c>
      <c r="C66" s="137"/>
      <c r="D66" s="137"/>
      <c r="E66" s="137">
        <f>'将来負担比率（分子）の構造'!J$41</f>
        <v>24129</v>
      </c>
      <c r="F66" s="137"/>
      <c r="G66" s="137"/>
      <c r="H66" s="137">
        <f>'将来負担比率（分子）の構造'!K$41</f>
        <v>24682</v>
      </c>
      <c r="I66" s="137"/>
      <c r="J66" s="137"/>
      <c r="K66" s="137">
        <f>'将来負担比率（分子）の構造'!L$41</f>
        <v>24582</v>
      </c>
      <c r="L66" s="137"/>
      <c r="M66" s="137"/>
      <c r="N66" s="137">
        <f>'将来負担比率（分子）の構造'!M$41</f>
        <v>24254</v>
      </c>
      <c r="O66" s="137"/>
      <c r="P66" s="137"/>
    </row>
    <row r="67" spans="1:16" x14ac:dyDescent="0.15">
      <c r="A67" s="137" t="s">
        <v>63</v>
      </c>
      <c r="B67" s="137" t="e">
        <f>NA()</f>
        <v>#N/A</v>
      </c>
      <c r="C67" s="137">
        <f>IF(ISNUMBER('将来負担比率（分子）の構造'!I$53), IF('将来負担比率（分子）の構造'!I$53 &lt; 0, 0, '将来負担比率（分子）の構造'!I$53), NA())</f>
        <v>1911</v>
      </c>
      <c r="D67" s="137" t="e">
        <f>NA()</f>
        <v>#N/A</v>
      </c>
      <c r="E67" s="137" t="e">
        <f>NA()</f>
        <v>#N/A</v>
      </c>
      <c r="F67" s="137">
        <f>IF(ISNUMBER('将来負担比率（分子）の構造'!J$53), IF('将来負担比率（分子）の構造'!J$53 &lt; 0, 0, '将来負担比率（分子）の構造'!J$53), NA())</f>
        <v>1582</v>
      </c>
      <c r="G67" s="137" t="e">
        <f>NA()</f>
        <v>#N/A</v>
      </c>
      <c r="H67" s="137" t="e">
        <f>NA()</f>
        <v>#N/A</v>
      </c>
      <c r="I67" s="137">
        <f>IF(ISNUMBER('将来負担比率（分子）の構造'!K$53), IF('将来負担比率（分子）の構造'!K$53 &lt; 0, 0, '将来負担比率（分子）の構造'!K$53), NA())</f>
        <v>538</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G34" sqref="BG34:CB34"/>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207</v>
      </c>
      <c r="C5" s="708"/>
      <c r="D5" s="708"/>
      <c r="E5" s="708"/>
      <c r="F5" s="708"/>
      <c r="G5" s="708"/>
      <c r="H5" s="708"/>
      <c r="I5" s="708"/>
      <c r="J5" s="708"/>
      <c r="K5" s="708"/>
      <c r="L5" s="708"/>
      <c r="M5" s="708"/>
      <c r="N5" s="708"/>
      <c r="O5" s="708"/>
      <c r="P5" s="708"/>
      <c r="Q5" s="709"/>
      <c r="R5" s="670">
        <v>12687420</v>
      </c>
      <c r="S5" s="671"/>
      <c r="T5" s="671"/>
      <c r="U5" s="671"/>
      <c r="V5" s="671"/>
      <c r="W5" s="671"/>
      <c r="X5" s="671"/>
      <c r="Y5" s="718"/>
      <c r="Z5" s="731">
        <v>35.1</v>
      </c>
      <c r="AA5" s="731"/>
      <c r="AB5" s="731"/>
      <c r="AC5" s="731"/>
      <c r="AD5" s="732">
        <v>11981424</v>
      </c>
      <c r="AE5" s="732"/>
      <c r="AF5" s="732"/>
      <c r="AG5" s="732"/>
      <c r="AH5" s="732"/>
      <c r="AI5" s="732"/>
      <c r="AJ5" s="732"/>
      <c r="AK5" s="732"/>
      <c r="AL5" s="719">
        <v>71</v>
      </c>
      <c r="AM5" s="688"/>
      <c r="AN5" s="688"/>
      <c r="AO5" s="720"/>
      <c r="AP5" s="707" t="s">
        <v>208</v>
      </c>
      <c r="AQ5" s="708"/>
      <c r="AR5" s="708"/>
      <c r="AS5" s="708"/>
      <c r="AT5" s="708"/>
      <c r="AU5" s="708"/>
      <c r="AV5" s="708"/>
      <c r="AW5" s="708"/>
      <c r="AX5" s="708"/>
      <c r="AY5" s="708"/>
      <c r="AZ5" s="708"/>
      <c r="BA5" s="708"/>
      <c r="BB5" s="708"/>
      <c r="BC5" s="708"/>
      <c r="BD5" s="708"/>
      <c r="BE5" s="708"/>
      <c r="BF5" s="709"/>
      <c r="BG5" s="620">
        <v>11976240</v>
      </c>
      <c r="BH5" s="621"/>
      <c r="BI5" s="621"/>
      <c r="BJ5" s="621"/>
      <c r="BK5" s="621"/>
      <c r="BL5" s="621"/>
      <c r="BM5" s="621"/>
      <c r="BN5" s="622"/>
      <c r="BO5" s="673">
        <v>94.4</v>
      </c>
      <c r="BP5" s="673"/>
      <c r="BQ5" s="673"/>
      <c r="BR5" s="673"/>
      <c r="BS5" s="674">
        <v>188732</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209</v>
      </c>
      <c r="CS5" s="726"/>
      <c r="CT5" s="726"/>
      <c r="CU5" s="726"/>
      <c r="CV5" s="726"/>
      <c r="CW5" s="726"/>
      <c r="CX5" s="726"/>
      <c r="CY5" s="727"/>
      <c r="CZ5" s="725" t="s">
        <v>201</v>
      </c>
      <c r="DA5" s="726"/>
      <c r="DB5" s="726"/>
      <c r="DC5" s="727"/>
      <c r="DD5" s="725" t="s">
        <v>210</v>
      </c>
      <c r="DE5" s="726"/>
      <c r="DF5" s="726"/>
      <c r="DG5" s="726"/>
      <c r="DH5" s="726"/>
      <c r="DI5" s="726"/>
      <c r="DJ5" s="726"/>
      <c r="DK5" s="726"/>
      <c r="DL5" s="726"/>
      <c r="DM5" s="726"/>
      <c r="DN5" s="726"/>
      <c r="DO5" s="726"/>
      <c r="DP5" s="727"/>
      <c r="DQ5" s="725" t="s">
        <v>211</v>
      </c>
      <c r="DR5" s="726"/>
      <c r="DS5" s="726"/>
      <c r="DT5" s="726"/>
      <c r="DU5" s="726"/>
      <c r="DV5" s="726"/>
      <c r="DW5" s="726"/>
      <c r="DX5" s="726"/>
      <c r="DY5" s="726"/>
      <c r="DZ5" s="726"/>
      <c r="EA5" s="726"/>
      <c r="EB5" s="726"/>
      <c r="EC5" s="727"/>
    </row>
    <row r="6" spans="2:143" ht="11.25" customHeight="1" x14ac:dyDescent="0.15">
      <c r="B6" s="617" t="s">
        <v>212</v>
      </c>
      <c r="C6" s="618"/>
      <c r="D6" s="618"/>
      <c r="E6" s="618"/>
      <c r="F6" s="618"/>
      <c r="G6" s="618"/>
      <c r="H6" s="618"/>
      <c r="I6" s="618"/>
      <c r="J6" s="618"/>
      <c r="K6" s="618"/>
      <c r="L6" s="618"/>
      <c r="M6" s="618"/>
      <c r="N6" s="618"/>
      <c r="O6" s="618"/>
      <c r="P6" s="618"/>
      <c r="Q6" s="619"/>
      <c r="R6" s="620">
        <v>412280</v>
      </c>
      <c r="S6" s="621"/>
      <c r="T6" s="621"/>
      <c r="U6" s="621"/>
      <c r="V6" s="621"/>
      <c r="W6" s="621"/>
      <c r="X6" s="621"/>
      <c r="Y6" s="622"/>
      <c r="Z6" s="673">
        <v>1.1000000000000001</v>
      </c>
      <c r="AA6" s="673"/>
      <c r="AB6" s="673"/>
      <c r="AC6" s="673"/>
      <c r="AD6" s="674">
        <v>412280</v>
      </c>
      <c r="AE6" s="674"/>
      <c r="AF6" s="674"/>
      <c r="AG6" s="674"/>
      <c r="AH6" s="674"/>
      <c r="AI6" s="674"/>
      <c r="AJ6" s="674"/>
      <c r="AK6" s="674"/>
      <c r="AL6" s="643">
        <v>2.4</v>
      </c>
      <c r="AM6" s="675"/>
      <c r="AN6" s="675"/>
      <c r="AO6" s="676"/>
      <c r="AP6" s="617" t="s">
        <v>213</v>
      </c>
      <c r="AQ6" s="618"/>
      <c r="AR6" s="618"/>
      <c r="AS6" s="618"/>
      <c r="AT6" s="618"/>
      <c r="AU6" s="618"/>
      <c r="AV6" s="618"/>
      <c r="AW6" s="618"/>
      <c r="AX6" s="618"/>
      <c r="AY6" s="618"/>
      <c r="AZ6" s="618"/>
      <c r="BA6" s="618"/>
      <c r="BB6" s="618"/>
      <c r="BC6" s="618"/>
      <c r="BD6" s="618"/>
      <c r="BE6" s="618"/>
      <c r="BF6" s="619"/>
      <c r="BG6" s="620">
        <v>11976240</v>
      </c>
      <c r="BH6" s="621"/>
      <c r="BI6" s="621"/>
      <c r="BJ6" s="621"/>
      <c r="BK6" s="621"/>
      <c r="BL6" s="621"/>
      <c r="BM6" s="621"/>
      <c r="BN6" s="622"/>
      <c r="BO6" s="673">
        <v>94.4</v>
      </c>
      <c r="BP6" s="673"/>
      <c r="BQ6" s="673"/>
      <c r="BR6" s="673"/>
      <c r="BS6" s="674">
        <v>188732</v>
      </c>
      <c r="BT6" s="674"/>
      <c r="BU6" s="674"/>
      <c r="BV6" s="674"/>
      <c r="BW6" s="674"/>
      <c r="BX6" s="674"/>
      <c r="BY6" s="674"/>
      <c r="BZ6" s="674"/>
      <c r="CA6" s="674"/>
      <c r="CB6" s="710"/>
      <c r="CD6" s="677" t="s">
        <v>214</v>
      </c>
      <c r="CE6" s="678"/>
      <c r="CF6" s="678"/>
      <c r="CG6" s="678"/>
      <c r="CH6" s="678"/>
      <c r="CI6" s="678"/>
      <c r="CJ6" s="678"/>
      <c r="CK6" s="678"/>
      <c r="CL6" s="678"/>
      <c r="CM6" s="678"/>
      <c r="CN6" s="678"/>
      <c r="CO6" s="678"/>
      <c r="CP6" s="678"/>
      <c r="CQ6" s="679"/>
      <c r="CR6" s="620">
        <v>261141</v>
      </c>
      <c r="CS6" s="621"/>
      <c r="CT6" s="621"/>
      <c r="CU6" s="621"/>
      <c r="CV6" s="621"/>
      <c r="CW6" s="621"/>
      <c r="CX6" s="621"/>
      <c r="CY6" s="622"/>
      <c r="CZ6" s="673">
        <v>0.8</v>
      </c>
      <c r="DA6" s="673"/>
      <c r="DB6" s="673"/>
      <c r="DC6" s="673"/>
      <c r="DD6" s="626" t="s">
        <v>215</v>
      </c>
      <c r="DE6" s="621"/>
      <c r="DF6" s="621"/>
      <c r="DG6" s="621"/>
      <c r="DH6" s="621"/>
      <c r="DI6" s="621"/>
      <c r="DJ6" s="621"/>
      <c r="DK6" s="621"/>
      <c r="DL6" s="621"/>
      <c r="DM6" s="621"/>
      <c r="DN6" s="621"/>
      <c r="DO6" s="621"/>
      <c r="DP6" s="622"/>
      <c r="DQ6" s="626">
        <v>261141</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7658</v>
      </c>
      <c r="S7" s="621"/>
      <c r="T7" s="621"/>
      <c r="U7" s="621"/>
      <c r="V7" s="621"/>
      <c r="W7" s="621"/>
      <c r="X7" s="621"/>
      <c r="Y7" s="622"/>
      <c r="Z7" s="673">
        <v>0</v>
      </c>
      <c r="AA7" s="673"/>
      <c r="AB7" s="673"/>
      <c r="AC7" s="673"/>
      <c r="AD7" s="674">
        <v>7658</v>
      </c>
      <c r="AE7" s="674"/>
      <c r="AF7" s="674"/>
      <c r="AG7" s="674"/>
      <c r="AH7" s="674"/>
      <c r="AI7" s="674"/>
      <c r="AJ7" s="674"/>
      <c r="AK7" s="674"/>
      <c r="AL7" s="643">
        <v>0</v>
      </c>
      <c r="AM7" s="675"/>
      <c r="AN7" s="675"/>
      <c r="AO7" s="676"/>
      <c r="AP7" s="617" t="s">
        <v>217</v>
      </c>
      <c r="AQ7" s="618"/>
      <c r="AR7" s="618"/>
      <c r="AS7" s="618"/>
      <c r="AT7" s="618"/>
      <c r="AU7" s="618"/>
      <c r="AV7" s="618"/>
      <c r="AW7" s="618"/>
      <c r="AX7" s="618"/>
      <c r="AY7" s="618"/>
      <c r="AZ7" s="618"/>
      <c r="BA7" s="618"/>
      <c r="BB7" s="618"/>
      <c r="BC7" s="618"/>
      <c r="BD7" s="618"/>
      <c r="BE7" s="618"/>
      <c r="BF7" s="619"/>
      <c r="BG7" s="620">
        <v>4856586</v>
      </c>
      <c r="BH7" s="621"/>
      <c r="BI7" s="621"/>
      <c r="BJ7" s="621"/>
      <c r="BK7" s="621"/>
      <c r="BL7" s="621"/>
      <c r="BM7" s="621"/>
      <c r="BN7" s="622"/>
      <c r="BO7" s="673">
        <v>38.299999999999997</v>
      </c>
      <c r="BP7" s="673"/>
      <c r="BQ7" s="673"/>
      <c r="BR7" s="673"/>
      <c r="BS7" s="674">
        <v>188732</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6419624</v>
      </c>
      <c r="CS7" s="621"/>
      <c r="CT7" s="621"/>
      <c r="CU7" s="621"/>
      <c r="CV7" s="621"/>
      <c r="CW7" s="621"/>
      <c r="CX7" s="621"/>
      <c r="CY7" s="622"/>
      <c r="CZ7" s="673">
        <v>18.7</v>
      </c>
      <c r="DA7" s="673"/>
      <c r="DB7" s="673"/>
      <c r="DC7" s="673"/>
      <c r="DD7" s="626">
        <v>195226</v>
      </c>
      <c r="DE7" s="621"/>
      <c r="DF7" s="621"/>
      <c r="DG7" s="621"/>
      <c r="DH7" s="621"/>
      <c r="DI7" s="621"/>
      <c r="DJ7" s="621"/>
      <c r="DK7" s="621"/>
      <c r="DL7" s="621"/>
      <c r="DM7" s="621"/>
      <c r="DN7" s="621"/>
      <c r="DO7" s="621"/>
      <c r="DP7" s="622"/>
      <c r="DQ7" s="626">
        <v>2889250</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29394</v>
      </c>
      <c r="S8" s="621"/>
      <c r="T8" s="621"/>
      <c r="U8" s="621"/>
      <c r="V8" s="621"/>
      <c r="W8" s="621"/>
      <c r="X8" s="621"/>
      <c r="Y8" s="622"/>
      <c r="Z8" s="673">
        <v>0.1</v>
      </c>
      <c r="AA8" s="673"/>
      <c r="AB8" s="673"/>
      <c r="AC8" s="673"/>
      <c r="AD8" s="674">
        <v>29394</v>
      </c>
      <c r="AE8" s="674"/>
      <c r="AF8" s="674"/>
      <c r="AG8" s="674"/>
      <c r="AH8" s="674"/>
      <c r="AI8" s="674"/>
      <c r="AJ8" s="674"/>
      <c r="AK8" s="674"/>
      <c r="AL8" s="643">
        <v>0.2</v>
      </c>
      <c r="AM8" s="675"/>
      <c r="AN8" s="675"/>
      <c r="AO8" s="676"/>
      <c r="AP8" s="617" t="s">
        <v>220</v>
      </c>
      <c r="AQ8" s="618"/>
      <c r="AR8" s="618"/>
      <c r="AS8" s="618"/>
      <c r="AT8" s="618"/>
      <c r="AU8" s="618"/>
      <c r="AV8" s="618"/>
      <c r="AW8" s="618"/>
      <c r="AX8" s="618"/>
      <c r="AY8" s="618"/>
      <c r="AZ8" s="618"/>
      <c r="BA8" s="618"/>
      <c r="BB8" s="618"/>
      <c r="BC8" s="618"/>
      <c r="BD8" s="618"/>
      <c r="BE8" s="618"/>
      <c r="BF8" s="619"/>
      <c r="BG8" s="620">
        <v>138387</v>
      </c>
      <c r="BH8" s="621"/>
      <c r="BI8" s="621"/>
      <c r="BJ8" s="621"/>
      <c r="BK8" s="621"/>
      <c r="BL8" s="621"/>
      <c r="BM8" s="621"/>
      <c r="BN8" s="622"/>
      <c r="BO8" s="673">
        <v>1.1000000000000001</v>
      </c>
      <c r="BP8" s="673"/>
      <c r="BQ8" s="673"/>
      <c r="BR8" s="673"/>
      <c r="BS8" s="626" t="s">
        <v>110</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10313515</v>
      </c>
      <c r="CS8" s="621"/>
      <c r="CT8" s="621"/>
      <c r="CU8" s="621"/>
      <c r="CV8" s="621"/>
      <c r="CW8" s="621"/>
      <c r="CX8" s="621"/>
      <c r="CY8" s="622"/>
      <c r="CZ8" s="673">
        <v>30</v>
      </c>
      <c r="DA8" s="673"/>
      <c r="DB8" s="673"/>
      <c r="DC8" s="673"/>
      <c r="DD8" s="626">
        <v>325888</v>
      </c>
      <c r="DE8" s="621"/>
      <c r="DF8" s="621"/>
      <c r="DG8" s="621"/>
      <c r="DH8" s="621"/>
      <c r="DI8" s="621"/>
      <c r="DJ8" s="621"/>
      <c r="DK8" s="621"/>
      <c r="DL8" s="621"/>
      <c r="DM8" s="621"/>
      <c r="DN8" s="621"/>
      <c r="DO8" s="621"/>
      <c r="DP8" s="622"/>
      <c r="DQ8" s="626">
        <v>4664760</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16976</v>
      </c>
      <c r="S9" s="621"/>
      <c r="T9" s="621"/>
      <c r="U9" s="621"/>
      <c r="V9" s="621"/>
      <c r="W9" s="621"/>
      <c r="X9" s="621"/>
      <c r="Y9" s="622"/>
      <c r="Z9" s="673">
        <v>0</v>
      </c>
      <c r="AA9" s="673"/>
      <c r="AB9" s="673"/>
      <c r="AC9" s="673"/>
      <c r="AD9" s="674">
        <v>16976</v>
      </c>
      <c r="AE9" s="674"/>
      <c r="AF9" s="674"/>
      <c r="AG9" s="674"/>
      <c r="AH9" s="674"/>
      <c r="AI9" s="674"/>
      <c r="AJ9" s="674"/>
      <c r="AK9" s="674"/>
      <c r="AL9" s="643">
        <v>0.1</v>
      </c>
      <c r="AM9" s="675"/>
      <c r="AN9" s="675"/>
      <c r="AO9" s="676"/>
      <c r="AP9" s="617" t="s">
        <v>223</v>
      </c>
      <c r="AQ9" s="618"/>
      <c r="AR9" s="618"/>
      <c r="AS9" s="618"/>
      <c r="AT9" s="618"/>
      <c r="AU9" s="618"/>
      <c r="AV9" s="618"/>
      <c r="AW9" s="618"/>
      <c r="AX9" s="618"/>
      <c r="AY9" s="618"/>
      <c r="AZ9" s="618"/>
      <c r="BA9" s="618"/>
      <c r="BB9" s="618"/>
      <c r="BC9" s="618"/>
      <c r="BD9" s="618"/>
      <c r="BE9" s="618"/>
      <c r="BF9" s="619"/>
      <c r="BG9" s="620">
        <v>3724464</v>
      </c>
      <c r="BH9" s="621"/>
      <c r="BI9" s="621"/>
      <c r="BJ9" s="621"/>
      <c r="BK9" s="621"/>
      <c r="BL9" s="621"/>
      <c r="BM9" s="621"/>
      <c r="BN9" s="622"/>
      <c r="BO9" s="673">
        <v>29.4</v>
      </c>
      <c r="BP9" s="673"/>
      <c r="BQ9" s="673"/>
      <c r="BR9" s="673"/>
      <c r="BS9" s="626" t="s">
        <v>110</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2878433</v>
      </c>
      <c r="CS9" s="621"/>
      <c r="CT9" s="621"/>
      <c r="CU9" s="621"/>
      <c r="CV9" s="621"/>
      <c r="CW9" s="621"/>
      <c r="CX9" s="621"/>
      <c r="CY9" s="622"/>
      <c r="CZ9" s="673">
        <v>8.4</v>
      </c>
      <c r="DA9" s="673"/>
      <c r="DB9" s="673"/>
      <c r="DC9" s="673"/>
      <c r="DD9" s="626">
        <v>295807</v>
      </c>
      <c r="DE9" s="621"/>
      <c r="DF9" s="621"/>
      <c r="DG9" s="621"/>
      <c r="DH9" s="621"/>
      <c r="DI9" s="621"/>
      <c r="DJ9" s="621"/>
      <c r="DK9" s="621"/>
      <c r="DL9" s="621"/>
      <c r="DM9" s="621"/>
      <c r="DN9" s="621"/>
      <c r="DO9" s="621"/>
      <c r="DP9" s="622"/>
      <c r="DQ9" s="626">
        <v>2547615</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1427470</v>
      </c>
      <c r="S10" s="621"/>
      <c r="T10" s="621"/>
      <c r="U10" s="621"/>
      <c r="V10" s="621"/>
      <c r="W10" s="621"/>
      <c r="X10" s="621"/>
      <c r="Y10" s="622"/>
      <c r="Z10" s="673">
        <v>3.9</v>
      </c>
      <c r="AA10" s="673"/>
      <c r="AB10" s="673"/>
      <c r="AC10" s="673"/>
      <c r="AD10" s="674">
        <v>1427470</v>
      </c>
      <c r="AE10" s="674"/>
      <c r="AF10" s="674"/>
      <c r="AG10" s="674"/>
      <c r="AH10" s="674"/>
      <c r="AI10" s="674"/>
      <c r="AJ10" s="674"/>
      <c r="AK10" s="674"/>
      <c r="AL10" s="643">
        <v>8.5</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287833</v>
      </c>
      <c r="BH10" s="621"/>
      <c r="BI10" s="621"/>
      <c r="BJ10" s="621"/>
      <c r="BK10" s="621"/>
      <c r="BL10" s="621"/>
      <c r="BM10" s="621"/>
      <c r="BN10" s="622"/>
      <c r="BO10" s="673">
        <v>2.2999999999999998</v>
      </c>
      <c r="BP10" s="673"/>
      <c r="BQ10" s="673"/>
      <c r="BR10" s="673"/>
      <c r="BS10" s="626">
        <v>47918</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9552</v>
      </c>
      <c r="CS10" s="621"/>
      <c r="CT10" s="621"/>
      <c r="CU10" s="621"/>
      <c r="CV10" s="621"/>
      <c r="CW10" s="621"/>
      <c r="CX10" s="621"/>
      <c r="CY10" s="622"/>
      <c r="CZ10" s="673">
        <v>0</v>
      </c>
      <c r="DA10" s="673"/>
      <c r="DB10" s="673"/>
      <c r="DC10" s="673"/>
      <c r="DD10" s="626">
        <v>3035</v>
      </c>
      <c r="DE10" s="621"/>
      <c r="DF10" s="621"/>
      <c r="DG10" s="621"/>
      <c r="DH10" s="621"/>
      <c r="DI10" s="621"/>
      <c r="DJ10" s="621"/>
      <c r="DK10" s="621"/>
      <c r="DL10" s="621"/>
      <c r="DM10" s="621"/>
      <c r="DN10" s="621"/>
      <c r="DO10" s="621"/>
      <c r="DP10" s="622"/>
      <c r="DQ10" s="626">
        <v>5935</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v>25187</v>
      </c>
      <c r="S11" s="621"/>
      <c r="T11" s="621"/>
      <c r="U11" s="621"/>
      <c r="V11" s="621"/>
      <c r="W11" s="621"/>
      <c r="X11" s="621"/>
      <c r="Y11" s="622"/>
      <c r="Z11" s="673">
        <v>0.1</v>
      </c>
      <c r="AA11" s="673"/>
      <c r="AB11" s="673"/>
      <c r="AC11" s="673"/>
      <c r="AD11" s="674">
        <v>25187</v>
      </c>
      <c r="AE11" s="674"/>
      <c r="AF11" s="674"/>
      <c r="AG11" s="674"/>
      <c r="AH11" s="674"/>
      <c r="AI11" s="674"/>
      <c r="AJ11" s="674"/>
      <c r="AK11" s="674"/>
      <c r="AL11" s="643">
        <v>0.1</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705902</v>
      </c>
      <c r="BH11" s="621"/>
      <c r="BI11" s="621"/>
      <c r="BJ11" s="621"/>
      <c r="BK11" s="621"/>
      <c r="BL11" s="621"/>
      <c r="BM11" s="621"/>
      <c r="BN11" s="622"/>
      <c r="BO11" s="673">
        <v>5.6</v>
      </c>
      <c r="BP11" s="673"/>
      <c r="BQ11" s="673"/>
      <c r="BR11" s="673"/>
      <c r="BS11" s="626">
        <v>140814</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1055706</v>
      </c>
      <c r="CS11" s="621"/>
      <c r="CT11" s="621"/>
      <c r="CU11" s="621"/>
      <c r="CV11" s="621"/>
      <c r="CW11" s="621"/>
      <c r="CX11" s="621"/>
      <c r="CY11" s="622"/>
      <c r="CZ11" s="673">
        <v>3.1</v>
      </c>
      <c r="DA11" s="673"/>
      <c r="DB11" s="673"/>
      <c r="DC11" s="673"/>
      <c r="DD11" s="626">
        <v>117923</v>
      </c>
      <c r="DE11" s="621"/>
      <c r="DF11" s="621"/>
      <c r="DG11" s="621"/>
      <c r="DH11" s="621"/>
      <c r="DI11" s="621"/>
      <c r="DJ11" s="621"/>
      <c r="DK11" s="621"/>
      <c r="DL11" s="621"/>
      <c r="DM11" s="621"/>
      <c r="DN11" s="621"/>
      <c r="DO11" s="621"/>
      <c r="DP11" s="622"/>
      <c r="DQ11" s="626">
        <v>802295</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110</v>
      </c>
      <c r="S12" s="621"/>
      <c r="T12" s="621"/>
      <c r="U12" s="621"/>
      <c r="V12" s="621"/>
      <c r="W12" s="621"/>
      <c r="X12" s="621"/>
      <c r="Y12" s="622"/>
      <c r="Z12" s="673" t="s">
        <v>110</v>
      </c>
      <c r="AA12" s="673"/>
      <c r="AB12" s="673"/>
      <c r="AC12" s="673"/>
      <c r="AD12" s="674" t="s">
        <v>110</v>
      </c>
      <c r="AE12" s="674"/>
      <c r="AF12" s="674"/>
      <c r="AG12" s="674"/>
      <c r="AH12" s="674"/>
      <c r="AI12" s="674"/>
      <c r="AJ12" s="674"/>
      <c r="AK12" s="674"/>
      <c r="AL12" s="643" t="s">
        <v>110</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6259062</v>
      </c>
      <c r="BH12" s="621"/>
      <c r="BI12" s="621"/>
      <c r="BJ12" s="621"/>
      <c r="BK12" s="621"/>
      <c r="BL12" s="621"/>
      <c r="BM12" s="621"/>
      <c r="BN12" s="622"/>
      <c r="BO12" s="673">
        <v>49.3</v>
      </c>
      <c r="BP12" s="673"/>
      <c r="BQ12" s="673"/>
      <c r="BR12" s="673"/>
      <c r="BS12" s="626" t="s">
        <v>110</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2425835</v>
      </c>
      <c r="CS12" s="621"/>
      <c r="CT12" s="621"/>
      <c r="CU12" s="621"/>
      <c r="CV12" s="621"/>
      <c r="CW12" s="621"/>
      <c r="CX12" s="621"/>
      <c r="CY12" s="622"/>
      <c r="CZ12" s="673">
        <v>7.1</v>
      </c>
      <c r="DA12" s="673"/>
      <c r="DB12" s="673"/>
      <c r="DC12" s="673"/>
      <c r="DD12" s="626">
        <v>67899</v>
      </c>
      <c r="DE12" s="621"/>
      <c r="DF12" s="621"/>
      <c r="DG12" s="621"/>
      <c r="DH12" s="621"/>
      <c r="DI12" s="621"/>
      <c r="DJ12" s="621"/>
      <c r="DK12" s="621"/>
      <c r="DL12" s="621"/>
      <c r="DM12" s="621"/>
      <c r="DN12" s="621"/>
      <c r="DO12" s="621"/>
      <c r="DP12" s="622"/>
      <c r="DQ12" s="626">
        <v>405897</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97548</v>
      </c>
      <c r="S13" s="621"/>
      <c r="T13" s="621"/>
      <c r="U13" s="621"/>
      <c r="V13" s="621"/>
      <c r="W13" s="621"/>
      <c r="X13" s="621"/>
      <c r="Y13" s="622"/>
      <c r="Z13" s="673">
        <v>0.3</v>
      </c>
      <c r="AA13" s="673"/>
      <c r="AB13" s="673"/>
      <c r="AC13" s="673"/>
      <c r="AD13" s="674">
        <v>97548</v>
      </c>
      <c r="AE13" s="674"/>
      <c r="AF13" s="674"/>
      <c r="AG13" s="674"/>
      <c r="AH13" s="674"/>
      <c r="AI13" s="674"/>
      <c r="AJ13" s="674"/>
      <c r="AK13" s="674"/>
      <c r="AL13" s="643">
        <v>0.6</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6257319</v>
      </c>
      <c r="BH13" s="621"/>
      <c r="BI13" s="621"/>
      <c r="BJ13" s="621"/>
      <c r="BK13" s="621"/>
      <c r="BL13" s="621"/>
      <c r="BM13" s="621"/>
      <c r="BN13" s="622"/>
      <c r="BO13" s="673">
        <v>49.3</v>
      </c>
      <c r="BP13" s="673"/>
      <c r="BQ13" s="673"/>
      <c r="BR13" s="673"/>
      <c r="BS13" s="626" t="s">
        <v>110</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3702719</v>
      </c>
      <c r="CS13" s="621"/>
      <c r="CT13" s="621"/>
      <c r="CU13" s="621"/>
      <c r="CV13" s="621"/>
      <c r="CW13" s="621"/>
      <c r="CX13" s="621"/>
      <c r="CY13" s="622"/>
      <c r="CZ13" s="673">
        <v>10.8</v>
      </c>
      <c r="DA13" s="673"/>
      <c r="DB13" s="673"/>
      <c r="DC13" s="673"/>
      <c r="DD13" s="626">
        <v>1595586</v>
      </c>
      <c r="DE13" s="621"/>
      <c r="DF13" s="621"/>
      <c r="DG13" s="621"/>
      <c r="DH13" s="621"/>
      <c r="DI13" s="621"/>
      <c r="DJ13" s="621"/>
      <c r="DK13" s="621"/>
      <c r="DL13" s="621"/>
      <c r="DM13" s="621"/>
      <c r="DN13" s="621"/>
      <c r="DO13" s="621"/>
      <c r="DP13" s="622"/>
      <c r="DQ13" s="626">
        <v>2442902</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110</v>
      </c>
      <c r="S14" s="621"/>
      <c r="T14" s="621"/>
      <c r="U14" s="621"/>
      <c r="V14" s="621"/>
      <c r="W14" s="621"/>
      <c r="X14" s="621"/>
      <c r="Y14" s="622"/>
      <c r="Z14" s="673" t="s">
        <v>110</v>
      </c>
      <c r="AA14" s="673"/>
      <c r="AB14" s="673"/>
      <c r="AC14" s="673"/>
      <c r="AD14" s="674" t="s">
        <v>110</v>
      </c>
      <c r="AE14" s="674"/>
      <c r="AF14" s="674"/>
      <c r="AG14" s="674"/>
      <c r="AH14" s="674"/>
      <c r="AI14" s="674"/>
      <c r="AJ14" s="674"/>
      <c r="AK14" s="674"/>
      <c r="AL14" s="643" t="s">
        <v>110</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213972</v>
      </c>
      <c r="BH14" s="621"/>
      <c r="BI14" s="621"/>
      <c r="BJ14" s="621"/>
      <c r="BK14" s="621"/>
      <c r="BL14" s="621"/>
      <c r="BM14" s="621"/>
      <c r="BN14" s="622"/>
      <c r="BO14" s="673">
        <v>1.7</v>
      </c>
      <c r="BP14" s="673"/>
      <c r="BQ14" s="673"/>
      <c r="BR14" s="673"/>
      <c r="BS14" s="626" t="s">
        <v>110</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1024043</v>
      </c>
      <c r="CS14" s="621"/>
      <c r="CT14" s="621"/>
      <c r="CU14" s="621"/>
      <c r="CV14" s="621"/>
      <c r="CW14" s="621"/>
      <c r="CX14" s="621"/>
      <c r="CY14" s="622"/>
      <c r="CZ14" s="673">
        <v>3</v>
      </c>
      <c r="DA14" s="673"/>
      <c r="DB14" s="673"/>
      <c r="DC14" s="673"/>
      <c r="DD14" s="626">
        <v>54576</v>
      </c>
      <c r="DE14" s="621"/>
      <c r="DF14" s="621"/>
      <c r="DG14" s="621"/>
      <c r="DH14" s="621"/>
      <c r="DI14" s="621"/>
      <c r="DJ14" s="621"/>
      <c r="DK14" s="621"/>
      <c r="DL14" s="621"/>
      <c r="DM14" s="621"/>
      <c r="DN14" s="621"/>
      <c r="DO14" s="621"/>
      <c r="DP14" s="622"/>
      <c r="DQ14" s="626">
        <v>971703</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58810</v>
      </c>
      <c r="S15" s="621"/>
      <c r="T15" s="621"/>
      <c r="U15" s="621"/>
      <c r="V15" s="621"/>
      <c r="W15" s="621"/>
      <c r="X15" s="621"/>
      <c r="Y15" s="622"/>
      <c r="Z15" s="673">
        <v>0.2</v>
      </c>
      <c r="AA15" s="673"/>
      <c r="AB15" s="673"/>
      <c r="AC15" s="673"/>
      <c r="AD15" s="674">
        <v>58810</v>
      </c>
      <c r="AE15" s="674"/>
      <c r="AF15" s="674"/>
      <c r="AG15" s="674"/>
      <c r="AH15" s="674"/>
      <c r="AI15" s="674"/>
      <c r="AJ15" s="674"/>
      <c r="AK15" s="674"/>
      <c r="AL15" s="643">
        <v>0.3</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646620</v>
      </c>
      <c r="BH15" s="621"/>
      <c r="BI15" s="621"/>
      <c r="BJ15" s="621"/>
      <c r="BK15" s="621"/>
      <c r="BL15" s="621"/>
      <c r="BM15" s="621"/>
      <c r="BN15" s="622"/>
      <c r="BO15" s="673">
        <v>5.0999999999999996</v>
      </c>
      <c r="BP15" s="673"/>
      <c r="BQ15" s="673"/>
      <c r="BR15" s="673"/>
      <c r="BS15" s="626" t="s">
        <v>110</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3808526</v>
      </c>
      <c r="CS15" s="621"/>
      <c r="CT15" s="621"/>
      <c r="CU15" s="621"/>
      <c r="CV15" s="621"/>
      <c r="CW15" s="621"/>
      <c r="CX15" s="621"/>
      <c r="CY15" s="622"/>
      <c r="CZ15" s="673">
        <v>11.1</v>
      </c>
      <c r="DA15" s="673"/>
      <c r="DB15" s="673"/>
      <c r="DC15" s="673"/>
      <c r="DD15" s="626">
        <v>1158652</v>
      </c>
      <c r="DE15" s="621"/>
      <c r="DF15" s="621"/>
      <c r="DG15" s="621"/>
      <c r="DH15" s="621"/>
      <c r="DI15" s="621"/>
      <c r="DJ15" s="621"/>
      <c r="DK15" s="621"/>
      <c r="DL15" s="621"/>
      <c r="DM15" s="621"/>
      <c r="DN15" s="621"/>
      <c r="DO15" s="621"/>
      <c r="DP15" s="622"/>
      <c r="DQ15" s="626">
        <v>2666342</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3890545</v>
      </c>
      <c r="S16" s="621"/>
      <c r="T16" s="621"/>
      <c r="U16" s="621"/>
      <c r="V16" s="621"/>
      <c r="W16" s="621"/>
      <c r="X16" s="621"/>
      <c r="Y16" s="622"/>
      <c r="Z16" s="673">
        <v>10.8</v>
      </c>
      <c r="AA16" s="673"/>
      <c r="AB16" s="673"/>
      <c r="AC16" s="673"/>
      <c r="AD16" s="674">
        <v>2768312</v>
      </c>
      <c r="AE16" s="674"/>
      <c r="AF16" s="674"/>
      <c r="AG16" s="674"/>
      <c r="AH16" s="674"/>
      <c r="AI16" s="674"/>
      <c r="AJ16" s="674"/>
      <c r="AK16" s="674"/>
      <c r="AL16" s="643">
        <v>16.399999999999999</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110</v>
      </c>
      <c r="BH16" s="621"/>
      <c r="BI16" s="621"/>
      <c r="BJ16" s="621"/>
      <c r="BK16" s="621"/>
      <c r="BL16" s="621"/>
      <c r="BM16" s="621"/>
      <c r="BN16" s="622"/>
      <c r="BO16" s="673" t="s">
        <v>110</v>
      </c>
      <c r="BP16" s="673"/>
      <c r="BQ16" s="673"/>
      <c r="BR16" s="673"/>
      <c r="BS16" s="626" t="s">
        <v>110</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t="s">
        <v>110</v>
      </c>
      <c r="CS16" s="621"/>
      <c r="CT16" s="621"/>
      <c r="CU16" s="621"/>
      <c r="CV16" s="621"/>
      <c r="CW16" s="621"/>
      <c r="CX16" s="621"/>
      <c r="CY16" s="622"/>
      <c r="CZ16" s="673" t="s">
        <v>110</v>
      </c>
      <c r="DA16" s="673"/>
      <c r="DB16" s="673"/>
      <c r="DC16" s="673"/>
      <c r="DD16" s="626" t="s">
        <v>110</v>
      </c>
      <c r="DE16" s="621"/>
      <c r="DF16" s="621"/>
      <c r="DG16" s="621"/>
      <c r="DH16" s="621"/>
      <c r="DI16" s="621"/>
      <c r="DJ16" s="621"/>
      <c r="DK16" s="621"/>
      <c r="DL16" s="621"/>
      <c r="DM16" s="621"/>
      <c r="DN16" s="621"/>
      <c r="DO16" s="621"/>
      <c r="DP16" s="622"/>
      <c r="DQ16" s="626" t="s">
        <v>110</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2768312</v>
      </c>
      <c r="S17" s="621"/>
      <c r="T17" s="621"/>
      <c r="U17" s="621"/>
      <c r="V17" s="621"/>
      <c r="W17" s="621"/>
      <c r="X17" s="621"/>
      <c r="Y17" s="622"/>
      <c r="Z17" s="673">
        <v>7.7</v>
      </c>
      <c r="AA17" s="673"/>
      <c r="AB17" s="673"/>
      <c r="AC17" s="673"/>
      <c r="AD17" s="674">
        <v>2768312</v>
      </c>
      <c r="AE17" s="674"/>
      <c r="AF17" s="674"/>
      <c r="AG17" s="674"/>
      <c r="AH17" s="674"/>
      <c r="AI17" s="674"/>
      <c r="AJ17" s="674"/>
      <c r="AK17" s="674"/>
      <c r="AL17" s="643">
        <v>16.399999999999999</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110</v>
      </c>
      <c r="BH17" s="621"/>
      <c r="BI17" s="621"/>
      <c r="BJ17" s="621"/>
      <c r="BK17" s="621"/>
      <c r="BL17" s="621"/>
      <c r="BM17" s="621"/>
      <c r="BN17" s="622"/>
      <c r="BO17" s="673" t="s">
        <v>110</v>
      </c>
      <c r="BP17" s="673"/>
      <c r="BQ17" s="673"/>
      <c r="BR17" s="673"/>
      <c r="BS17" s="626" t="s">
        <v>110</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2498154</v>
      </c>
      <c r="CS17" s="621"/>
      <c r="CT17" s="621"/>
      <c r="CU17" s="621"/>
      <c r="CV17" s="621"/>
      <c r="CW17" s="621"/>
      <c r="CX17" s="621"/>
      <c r="CY17" s="622"/>
      <c r="CZ17" s="673">
        <v>7.3</v>
      </c>
      <c r="DA17" s="673"/>
      <c r="DB17" s="673"/>
      <c r="DC17" s="673"/>
      <c r="DD17" s="626" t="s">
        <v>110</v>
      </c>
      <c r="DE17" s="621"/>
      <c r="DF17" s="621"/>
      <c r="DG17" s="621"/>
      <c r="DH17" s="621"/>
      <c r="DI17" s="621"/>
      <c r="DJ17" s="621"/>
      <c r="DK17" s="621"/>
      <c r="DL17" s="621"/>
      <c r="DM17" s="621"/>
      <c r="DN17" s="621"/>
      <c r="DO17" s="621"/>
      <c r="DP17" s="622"/>
      <c r="DQ17" s="626">
        <v>2444159</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508572</v>
      </c>
      <c r="S18" s="621"/>
      <c r="T18" s="621"/>
      <c r="U18" s="621"/>
      <c r="V18" s="621"/>
      <c r="W18" s="621"/>
      <c r="X18" s="621"/>
      <c r="Y18" s="622"/>
      <c r="Z18" s="673">
        <v>1.4</v>
      </c>
      <c r="AA18" s="673"/>
      <c r="AB18" s="673"/>
      <c r="AC18" s="673"/>
      <c r="AD18" s="674" t="s">
        <v>110</v>
      </c>
      <c r="AE18" s="674"/>
      <c r="AF18" s="674"/>
      <c r="AG18" s="674"/>
      <c r="AH18" s="674"/>
      <c r="AI18" s="674"/>
      <c r="AJ18" s="674"/>
      <c r="AK18" s="674"/>
      <c r="AL18" s="643" t="s">
        <v>110</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110</v>
      </c>
      <c r="BH18" s="621"/>
      <c r="BI18" s="621"/>
      <c r="BJ18" s="621"/>
      <c r="BK18" s="621"/>
      <c r="BL18" s="621"/>
      <c r="BM18" s="621"/>
      <c r="BN18" s="622"/>
      <c r="BO18" s="673" t="s">
        <v>110</v>
      </c>
      <c r="BP18" s="673"/>
      <c r="BQ18" s="673"/>
      <c r="BR18" s="673"/>
      <c r="BS18" s="626" t="s">
        <v>110</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110</v>
      </c>
      <c r="CS18" s="621"/>
      <c r="CT18" s="621"/>
      <c r="CU18" s="621"/>
      <c r="CV18" s="621"/>
      <c r="CW18" s="621"/>
      <c r="CX18" s="621"/>
      <c r="CY18" s="622"/>
      <c r="CZ18" s="673" t="s">
        <v>110</v>
      </c>
      <c r="DA18" s="673"/>
      <c r="DB18" s="673"/>
      <c r="DC18" s="673"/>
      <c r="DD18" s="626" t="s">
        <v>110</v>
      </c>
      <c r="DE18" s="621"/>
      <c r="DF18" s="621"/>
      <c r="DG18" s="621"/>
      <c r="DH18" s="621"/>
      <c r="DI18" s="621"/>
      <c r="DJ18" s="621"/>
      <c r="DK18" s="621"/>
      <c r="DL18" s="621"/>
      <c r="DM18" s="621"/>
      <c r="DN18" s="621"/>
      <c r="DO18" s="621"/>
      <c r="DP18" s="622"/>
      <c r="DQ18" s="626" t="s">
        <v>110</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v>613661</v>
      </c>
      <c r="S19" s="621"/>
      <c r="T19" s="621"/>
      <c r="U19" s="621"/>
      <c r="V19" s="621"/>
      <c r="W19" s="621"/>
      <c r="X19" s="621"/>
      <c r="Y19" s="622"/>
      <c r="Z19" s="673">
        <v>1.7</v>
      </c>
      <c r="AA19" s="673"/>
      <c r="AB19" s="673"/>
      <c r="AC19" s="673"/>
      <c r="AD19" s="674" t="s">
        <v>110</v>
      </c>
      <c r="AE19" s="674"/>
      <c r="AF19" s="674"/>
      <c r="AG19" s="674"/>
      <c r="AH19" s="674"/>
      <c r="AI19" s="674"/>
      <c r="AJ19" s="674"/>
      <c r="AK19" s="674"/>
      <c r="AL19" s="643" t="s">
        <v>110</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711180</v>
      </c>
      <c r="BH19" s="621"/>
      <c r="BI19" s="621"/>
      <c r="BJ19" s="621"/>
      <c r="BK19" s="621"/>
      <c r="BL19" s="621"/>
      <c r="BM19" s="621"/>
      <c r="BN19" s="622"/>
      <c r="BO19" s="673">
        <v>5.6</v>
      </c>
      <c r="BP19" s="673"/>
      <c r="BQ19" s="673"/>
      <c r="BR19" s="673"/>
      <c r="BS19" s="626" t="s">
        <v>110</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110</v>
      </c>
      <c r="CS19" s="621"/>
      <c r="CT19" s="621"/>
      <c r="CU19" s="621"/>
      <c r="CV19" s="621"/>
      <c r="CW19" s="621"/>
      <c r="CX19" s="621"/>
      <c r="CY19" s="622"/>
      <c r="CZ19" s="673" t="s">
        <v>110</v>
      </c>
      <c r="DA19" s="673"/>
      <c r="DB19" s="673"/>
      <c r="DC19" s="673"/>
      <c r="DD19" s="626" t="s">
        <v>110</v>
      </c>
      <c r="DE19" s="621"/>
      <c r="DF19" s="621"/>
      <c r="DG19" s="621"/>
      <c r="DH19" s="621"/>
      <c r="DI19" s="621"/>
      <c r="DJ19" s="621"/>
      <c r="DK19" s="621"/>
      <c r="DL19" s="621"/>
      <c r="DM19" s="621"/>
      <c r="DN19" s="621"/>
      <c r="DO19" s="621"/>
      <c r="DP19" s="622"/>
      <c r="DQ19" s="626" t="s">
        <v>110</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18653288</v>
      </c>
      <c r="S20" s="621"/>
      <c r="T20" s="621"/>
      <c r="U20" s="621"/>
      <c r="V20" s="621"/>
      <c r="W20" s="621"/>
      <c r="X20" s="621"/>
      <c r="Y20" s="622"/>
      <c r="Z20" s="673">
        <v>51.6</v>
      </c>
      <c r="AA20" s="673"/>
      <c r="AB20" s="673"/>
      <c r="AC20" s="673"/>
      <c r="AD20" s="674">
        <v>16825059</v>
      </c>
      <c r="AE20" s="674"/>
      <c r="AF20" s="674"/>
      <c r="AG20" s="674"/>
      <c r="AH20" s="674"/>
      <c r="AI20" s="674"/>
      <c r="AJ20" s="674"/>
      <c r="AK20" s="674"/>
      <c r="AL20" s="643">
        <v>99.7</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711180</v>
      </c>
      <c r="BH20" s="621"/>
      <c r="BI20" s="621"/>
      <c r="BJ20" s="621"/>
      <c r="BK20" s="621"/>
      <c r="BL20" s="621"/>
      <c r="BM20" s="621"/>
      <c r="BN20" s="622"/>
      <c r="BO20" s="673">
        <v>5.6</v>
      </c>
      <c r="BP20" s="673"/>
      <c r="BQ20" s="673"/>
      <c r="BR20" s="673"/>
      <c r="BS20" s="626" t="s">
        <v>110</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34397248</v>
      </c>
      <c r="CS20" s="621"/>
      <c r="CT20" s="621"/>
      <c r="CU20" s="621"/>
      <c r="CV20" s="621"/>
      <c r="CW20" s="621"/>
      <c r="CX20" s="621"/>
      <c r="CY20" s="622"/>
      <c r="CZ20" s="673">
        <v>100</v>
      </c>
      <c r="DA20" s="673"/>
      <c r="DB20" s="673"/>
      <c r="DC20" s="673"/>
      <c r="DD20" s="626">
        <v>3814592</v>
      </c>
      <c r="DE20" s="621"/>
      <c r="DF20" s="621"/>
      <c r="DG20" s="621"/>
      <c r="DH20" s="621"/>
      <c r="DI20" s="621"/>
      <c r="DJ20" s="621"/>
      <c r="DK20" s="621"/>
      <c r="DL20" s="621"/>
      <c r="DM20" s="621"/>
      <c r="DN20" s="621"/>
      <c r="DO20" s="621"/>
      <c r="DP20" s="622"/>
      <c r="DQ20" s="626">
        <v>20101999</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v>10890</v>
      </c>
      <c r="S21" s="621"/>
      <c r="T21" s="621"/>
      <c r="U21" s="621"/>
      <c r="V21" s="621"/>
      <c r="W21" s="621"/>
      <c r="X21" s="621"/>
      <c r="Y21" s="622"/>
      <c r="Z21" s="673">
        <v>0</v>
      </c>
      <c r="AA21" s="673"/>
      <c r="AB21" s="673"/>
      <c r="AC21" s="673"/>
      <c r="AD21" s="674">
        <v>10890</v>
      </c>
      <c r="AE21" s="674"/>
      <c r="AF21" s="674"/>
      <c r="AG21" s="674"/>
      <c r="AH21" s="674"/>
      <c r="AI21" s="674"/>
      <c r="AJ21" s="674"/>
      <c r="AK21" s="674"/>
      <c r="AL21" s="643">
        <v>0.1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v>5184</v>
      </c>
      <c r="BH21" s="621"/>
      <c r="BI21" s="621"/>
      <c r="BJ21" s="621"/>
      <c r="BK21" s="621"/>
      <c r="BL21" s="621"/>
      <c r="BM21" s="621"/>
      <c r="BN21" s="622"/>
      <c r="BO21" s="673">
        <v>0</v>
      </c>
      <c r="BP21" s="673"/>
      <c r="BQ21" s="673"/>
      <c r="BR21" s="673"/>
      <c r="BS21" s="626" t="s">
        <v>110</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301420</v>
      </c>
      <c r="S22" s="621"/>
      <c r="T22" s="621"/>
      <c r="U22" s="621"/>
      <c r="V22" s="621"/>
      <c r="W22" s="621"/>
      <c r="X22" s="621"/>
      <c r="Y22" s="622"/>
      <c r="Z22" s="673">
        <v>0.8</v>
      </c>
      <c r="AA22" s="673"/>
      <c r="AB22" s="673"/>
      <c r="AC22" s="673"/>
      <c r="AD22" s="674" t="s">
        <v>110</v>
      </c>
      <c r="AE22" s="674"/>
      <c r="AF22" s="674"/>
      <c r="AG22" s="674"/>
      <c r="AH22" s="674"/>
      <c r="AI22" s="674"/>
      <c r="AJ22" s="674"/>
      <c r="AK22" s="674"/>
      <c r="AL22" s="643" t="s">
        <v>110</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110</v>
      </c>
      <c r="BH22" s="621"/>
      <c r="BI22" s="621"/>
      <c r="BJ22" s="621"/>
      <c r="BK22" s="621"/>
      <c r="BL22" s="621"/>
      <c r="BM22" s="621"/>
      <c r="BN22" s="622"/>
      <c r="BO22" s="673" t="s">
        <v>110</v>
      </c>
      <c r="BP22" s="673"/>
      <c r="BQ22" s="673"/>
      <c r="BR22" s="673"/>
      <c r="BS22" s="626" t="s">
        <v>110</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218277</v>
      </c>
      <c r="S23" s="621"/>
      <c r="T23" s="621"/>
      <c r="U23" s="621"/>
      <c r="V23" s="621"/>
      <c r="W23" s="621"/>
      <c r="X23" s="621"/>
      <c r="Y23" s="622"/>
      <c r="Z23" s="673">
        <v>0.6</v>
      </c>
      <c r="AA23" s="673"/>
      <c r="AB23" s="673"/>
      <c r="AC23" s="673"/>
      <c r="AD23" s="674">
        <v>25903</v>
      </c>
      <c r="AE23" s="674"/>
      <c r="AF23" s="674"/>
      <c r="AG23" s="674"/>
      <c r="AH23" s="674"/>
      <c r="AI23" s="674"/>
      <c r="AJ23" s="674"/>
      <c r="AK23" s="674"/>
      <c r="AL23" s="643">
        <v>0.2</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v>705996</v>
      </c>
      <c r="BH23" s="621"/>
      <c r="BI23" s="621"/>
      <c r="BJ23" s="621"/>
      <c r="BK23" s="621"/>
      <c r="BL23" s="621"/>
      <c r="BM23" s="621"/>
      <c r="BN23" s="622"/>
      <c r="BO23" s="673">
        <v>5.6</v>
      </c>
      <c r="BP23" s="673"/>
      <c r="BQ23" s="673"/>
      <c r="BR23" s="673"/>
      <c r="BS23" s="626" t="s">
        <v>110</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177329</v>
      </c>
      <c r="S24" s="621"/>
      <c r="T24" s="621"/>
      <c r="U24" s="621"/>
      <c r="V24" s="621"/>
      <c r="W24" s="621"/>
      <c r="X24" s="621"/>
      <c r="Y24" s="622"/>
      <c r="Z24" s="673">
        <v>0.5</v>
      </c>
      <c r="AA24" s="673"/>
      <c r="AB24" s="673"/>
      <c r="AC24" s="673"/>
      <c r="AD24" s="674" t="s">
        <v>110</v>
      </c>
      <c r="AE24" s="674"/>
      <c r="AF24" s="674"/>
      <c r="AG24" s="674"/>
      <c r="AH24" s="674"/>
      <c r="AI24" s="674"/>
      <c r="AJ24" s="674"/>
      <c r="AK24" s="674"/>
      <c r="AL24" s="643" t="s">
        <v>110</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110</v>
      </c>
      <c r="BH24" s="621"/>
      <c r="BI24" s="621"/>
      <c r="BJ24" s="621"/>
      <c r="BK24" s="621"/>
      <c r="BL24" s="621"/>
      <c r="BM24" s="621"/>
      <c r="BN24" s="622"/>
      <c r="BO24" s="673" t="s">
        <v>110</v>
      </c>
      <c r="BP24" s="673"/>
      <c r="BQ24" s="673"/>
      <c r="BR24" s="673"/>
      <c r="BS24" s="626" t="s">
        <v>110</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13155526</v>
      </c>
      <c r="CS24" s="671"/>
      <c r="CT24" s="671"/>
      <c r="CU24" s="671"/>
      <c r="CV24" s="671"/>
      <c r="CW24" s="671"/>
      <c r="CX24" s="671"/>
      <c r="CY24" s="718"/>
      <c r="CZ24" s="722">
        <v>38.200000000000003</v>
      </c>
      <c r="DA24" s="723"/>
      <c r="DB24" s="723"/>
      <c r="DC24" s="724"/>
      <c r="DD24" s="717">
        <v>8174254</v>
      </c>
      <c r="DE24" s="671"/>
      <c r="DF24" s="671"/>
      <c r="DG24" s="671"/>
      <c r="DH24" s="671"/>
      <c r="DI24" s="671"/>
      <c r="DJ24" s="671"/>
      <c r="DK24" s="718"/>
      <c r="DL24" s="717">
        <v>8173733</v>
      </c>
      <c r="DM24" s="671"/>
      <c r="DN24" s="671"/>
      <c r="DO24" s="671"/>
      <c r="DP24" s="671"/>
      <c r="DQ24" s="671"/>
      <c r="DR24" s="671"/>
      <c r="DS24" s="671"/>
      <c r="DT24" s="671"/>
      <c r="DU24" s="671"/>
      <c r="DV24" s="718"/>
      <c r="DW24" s="719">
        <v>45.9</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4125361</v>
      </c>
      <c r="S25" s="621"/>
      <c r="T25" s="621"/>
      <c r="U25" s="621"/>
      <c r="V25" s="621"/>
      <c r="W25" s="621"/>
      <c r="X25" s="621"/>
      <c r="Y25" s="622"/>
      <c r="Z25" s="673">
        <v>11.4</v>
      </c>
      <c r="AA25" s="673"/>
      <c r="AB25" s="673"/>
      <c r="AC25" s="673"/>
      <c r="AD25" s="674" t="s">
        <v>110</v>
      </c>
      <c r="AE25" s="674"/>
      <c r="AF25" s="674"/>
      <c r="AG25" s="674"/>
      <c r="AH25" s="674"/>
      <c r="AI25" s="674"/>
      <c r="AJ25" s="674"/>
      <c r="AK25" s="674"/>
      <c r="AL25" s="643" t="s">
        <v>110</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110</v>
      </c>
      <c r="BH25" s="621"/>
      <c r="BI25" s="621"/>
      <c r="BJ25" s="621"/>
      <c r="BK25" s="621"/>
      <c r="BL25" s="621"/>
      <c r="BM25" s="621"/>
      <c r="BN25" s="622"/>
      <c r="BO25" s="673" t="s">
        <v>110</v>
      </c>
      <c r="BP25" s="673"/>
      <c r="BQ25" s="673"/>
      <c r="BR25" s="673"/>
      <c r="BS25" s="626" t="s">
        <v>110</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3872890</v>
      </c>
      <c r="CS25" s="639"/>
      <c r="CT25" s="639"/>
      <c r="CU25" s="639"/>
      <c r="CV25" s="639"/>
      <c r="CW25" s="639"/>
      <c r="CX25" s="639"/>
      <c r="CY25" s="640"/>
      <c r="CZ25" s="623">
        <v>11.3</v>
      </c>
      <c r="DA25" s="641"/>
      <c r="DB25" s="641"/>
      <c r="DC25" s="642"/>
      <c r="DD25" s="626">
        <v>3578848</v>
      </c>
      <c r="DE25" s="639"/>
      <c r="DF25" s="639"/>
      <c r="DG25" s="639"/>
      <c r="DH25" s="639"/>
      <c r="DI25" s="639"/>
      <c r="DJ25" s="639"/>
      <c r="DK25" s="640"/>
      <c r="DL25" s="626">
        <v>3578702</v>
      </c>
      <c r="DM25" s="639"/>
      <c r="DN25" s="639"/>
      <c r="DO25" s="639"/>
      <c r="DP25" s="639"/>
      <c r="DQ25" s="639"/>
      <c r="DR25" s="639"/>
      <c r="DS25" s="639"/>
      <c r="DT25" s="639"/>
      <c r="DU25" s="639"/>
      <c r="DV25" s="640"/>
      <c r="DW25" s="643">
        <v>20.100000000000001</v>
      </c>
      <c r="DX25" s="644"/>
      <c r="DY25" s="644"/>
      <c r="DZ25" s="644"/>
      <c r="EA25" s="644"/>
      <c r="EB25" s="644"/>
      <c r="EC25" s="645"/>
    </row>
    <row r="26" spans="2:133" ht="11.25" customHeight="1" x14ac:dyDescent="0.15">
      <c r="B26" s="714" t="s">
        <v>276</v>
      </c>
      <c r="C26" s="715"/>
      <c r="D26" s="715"/>
      <c r="E26" s="715"/>
      <c r="F26" s="715"/>
      <c r="G26" s="715"/>
      <c r="H26" s="715"/>
      <c r="I26" s="715"/>
      <c r="J26" s="715"/>
      <c r="K26" s="715"/>
      <c r="L26" s="715"/>
      <c r="M26" s="715"/>
      <c r="N26" s="715"/>
      <c r="O26" s="715"/>
      <c r="P26" s="715"/>
      <c r="Q26" s="716"/>
      <c r="R26" s="620" t="s">
        <v>110</v>
      </c>
      <c r="S26" s="621"/>
      <c r="T26" s="621"/>
      <c r="U26" s="621"/>
      <c r="V26" s="621"/>
      <c r="W26" s="621"/>
      <c r="X26" s="621"/>
      <c r="Y26" s="622"/>
      <c r="Z26" s="673" t="s">
        <v>110</v>
      </c>
      <c r="AA26" s="673"/>
      <c r="AB26" s="673"/>
      <c r="AC26" s="673"/>
      <c r="AD26" s="674" t="s">
        <v>110</v>
      </c>
      <c r="AE26" s="674"/>
      <c r="AF26" s="674"/>
      <c r="AG26" s="674"/>
      <c r="AH26" s="674"/>
      <c r="AI26" s="674"/>
      <c r="AJ26" s="674"/>
      <c r="AK26" s="674"/>
      <c r="AL26" s="643" t="s">
        <v>110</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110</v>
      </c>
      <c r="BH26" s="621"/>
      <c r="BI26" s="621"/>
      <c r="BJ26" s="621"/>
      <c r="BK26" s="621"/>
      <c r="BL26" s="621"/>
      <c r="BM26" s="621"/>
      <c r="BN26" s="622"/>
      <c r="BO26" s="673" t="s">
        <v>110</v>
      </c>
      <c r="BP26" s="673"/>
      <c r="BQ26" s="673"/>
      <c r="BR26" s="673"/>
      <c r="BS26" s="626" t="s">
        <v>110</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2579169</v>
      </c>
      <c r="CS26" s="621"/>
      <c r="CT26" s="621"/>
      <c r="CU26" s="621"/>
      <c r="CV26" s="621"/>
      <c r="CW26" s="621"/>
      <c r="CX26" s="621"/>
      <c r="CY26" s="622"/>
      <c r="CZ26" s="623">
        <v>7.5</v>
      </c>
      <c r="DA26" s="641"/>
      <c r="DB26" s="641"/>
      <c r="DC26" s="642"/>
      <c r="DD26" s="626">
        <v>2296152</v>
      </c>
      <c r="DE26" s="621"/>
      <c r="DF26" s="621"/>
      <c r="DG26" s="621"/>
      <c r="DH26" s="621"/>
      <c r="DI26" s="621"/>
      <c r="DJ26" s="621"/>
      <c r="DK26" s="622"/>
      <c r="DL26" s="626" t="s">
        <v>215</v>
      </c>
      <c r="DM26" s="621"/>
      <c r="DN26" s="621"/>
      <c r="DO26" s="621"/>
      <c r="DP26" s="621"/>
      <c r="DQ26" s="621"/>
      <c r="DR26" s="621"/>
      <c r="DS26" s="621"/>
      <c r="DT26" s="621"/>
      <c r="DU26" s="621"/>
      <c r="DV26" s="622"/>
      <c r="DW26" s="643" t="s">
        <v>215</v>
      </c>
      <c r="DX26" s="644"/>
      <c r="DY26" s="644"/>
      <c r="DZ26" s="644"/>
      <c r="EA26" s="644"/>
      <c r="EB26" s="644"/>
      <c r="EC26" s="645"/>
    </row>
    <row r="27" spans="2:133" ht="11.25" customHeight="1" x14ac:dyDescent="0.15">
      <c r="B27" s="617" t="s">
        <v>279</v>
      </c>
      <c r="C27" s="618"/>
      <c r="D27" s="618"/>
      <c r="E27" s="618"/>
      <c r="F27" s="618"/>
      <c r="G27" s="618"/>
      <c r="H27" s="618"/>
      <c r="I27" s="618"/>
      <c r="J27" s="618"/>
      <c r="K27" s="618"/>
      <c r="L27" s="618"/>
      <c r="M27" s="618"/>
      <c r="N27" s="618"/>
      <c r="O27" s="618"/>
      <c r="P27" s="618"/>
      <c r="Q27" s="619"/>
      <c r="R27" s="620">
        <v>2155718</v>
      </c>
      <c r="S27" s="621"/>
      <c r="T27" s="621"/>
      <c r="U27" s="621"/>
      <c r="V27" s="621"/>
      <c r="W27" s="621"/>
      <c r="X27" s="621"/>
      <c r="Y27" s="622"/>
      <c r="Z27" s="673">
        <v>6</v>
      </c>
      <c r="AA27" s="673"/>
      <c r="AB27" s="673"/>
      <c r="AC27" s="673"/>
      <c r="AD27" s="674" t="s">
        <v>110</v>
      </c>
      <c r="AE27" s="674"/>
      <c r="AF27" s="674"/>
      <c r="AG27" s="674"/>
      <c r="AH27" s="674"/>
      <c r="AI27" s="674"/>
      <c r="AJ27" s="674"/>
      <c r="AK27" s="674"/>
      <c r="AL27" s="643" t="s">
        <v>110</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12687420</v>
      </c>
      <c r="BH27" s="621"/>
      <c r="BI27" s="621"/>
      <c r="BJ27" s="621"/>
      <c r="BK27" s="621"/>
      <c r="BL27" s="621"/>
      <c r="BM27" s="621"/>
      <c r="BN27" s="622"/>
      <c r="BO27" s="673">
        <v>100</v>
      </c>
      <c r="BP27" s="673"/>
      <c r="BQ27" s="673"/>
      <c r="BR27" s="673"/>
      <c r="BS27" s="626">
        <v>188732</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6784482</v>
      </c>
      <c r="CS27" s="639"/>
      <c r="CT27" s="639"/>
      <c r="CU27" s="639"/>
      <c r="CV27" s="639"/>
      <c r="CW27" s="639"/>
      <c r="CX27" s="639"/>
      <c r="CY27" s="640"/>
      <c r="CZ27" s="623">
        <v>19.7</v>
      </c>
      <c r="DA27" s="641"/>
      <c r="DB27" s="641"/>
      <c r="DC27" s="642"/>
      <c r="DD27" s="626">
        <v>2151247</v>
      </c>
      <c r="DE27" s="639"/>
      <c r="DF27" s="639"/>
      <c r="DG27" s="639"/>
      <c r="DH27" s="639"/>
      <c r="DI27" s="639"/>
      <c r="DJ27" s="639"/>
      <c r="DK27" s="640"/>
      <c r="DL27" s="626">
        <v>2150872</v>
      </c>
      <c r="DM27" s="639"/>
      <c r="DN27" s="639"/>
      <c r="DO27" s="639"/>
      <c r="DP27" s="639"/>
      <c r="DQ27" s="639"/>
      <c r="DR27" s="639"/>
      <c r="DS27" s="639"/>
      <c r="DT27" s="639"/>
      <c r="DU27" s="639"/>
      <c r="DV27" s="640"/>
      <c r="DW27" s="643">
        <v>12.1</v>
      </c>
      <c r="DX27" s="644"/>
      <c r="DY27" s="644"/>
      <c r="DZ27" s="644"/>
      <c r="EA27" s="644"/>
      <c r="EB27" s="644"/>
      <c r="EC27" s="645"/>
    </row>
    <row r="28" spans="2:133" ht="11.25" customHeight="1" x14ac:dyDescent="0.15">
      <c r="B28" s="617" t="s">
        <v>282</v>
      </c>
      <c r="C28" s="618"/>
      <c r="D28" s="618"/>
      <c r="E28" s="618"/>
      <c r="F28" s="618"/>
      <c r="G28" s="618"/>
      <c r="H28" s="618"/>
      <c r="I28" s="618"/>
      <c r="J28" s="618"/>
      <c r="K28" s="618"/>
      <c r="L28" s="618"/>
      <c r="M28" s="618"/>
      <c r="N28" s="618"/>
      <c r="O28" s="618"/>
      <c r="P28" s="618"/>
      <c r="Q28" s="619"/>
      <c r="R28" s="620">
        <v>216898</v>
      </c>
      <c r="S28" s="621"/>
      <c r="T28" s="621"/>
      <c r="U28" s="621"/>
      <c r="V28" s="621"/>
      <c r="W28" s="621"/>
      <c r="X28" s="621"/>
      <c r="Y28" s="622"/>
      <c r="Z28" s="673">
        <v>0.6</v>
      </c>
      <c r="AA28" s="673"/>
      <c r="AB28" s="673"/>
      <c r="AC28" s="673"/>
      <c r="AD28" s="674">
        <v>11700</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2498154</v>
      </c>
      <c r="CS28" s="621"/>
      <c r="CT28" s="621"/>
      <c r="CU28" s="621"/>
      <c r="CV28" s="621"/>
      <c r="CW28" s="621"/>
      <c r="CX28" s="621"/>
      <c r="CY28" s="622"/>
      <c r="CZ28" s="623">
        <v>7.3</v>
      </c>
      <c r="DA28" s="641"/>
      <c r="DB28" s="641"/>
      <c r="DC28" s="642"/>
      <c r="DD28" s="626">
        <v>2444159</v>
      </c>
      <c r="DE28" s="621"/>
      <c r="DF28" s="621"/>
      <c r="DG28" s="621"/>
      <c r="DH28" s="621"/>
      <c r="DI28" s="621"/>
      <c r="DJ28" s="621"/>
      <c r="DK28" s="622"/>
      <c r="DL28" s="626">
        <v>2444159</v>
      </c>
      <c r="DM28" s="621"/>
      <c r="DN28" s="621"/>
      <c r="DO28" s="621"/>
      <c r="DP28" s="621"/>
      <c r="DQ28" s="621"/>
      <c r="DR28" s="621"/>
      <c r="DS28" s="621"/>
      <c r="DT28" s="621"/>
      <c r="DU28" s="621"/>
      <c r="DV28" s="622"/>
      <c r="DW28" s="643">
        <v>13.7</v>
      </c>
      <c r="DX28" s="644"/>
      <c r="DY28" s="644"/>
      <c r="DZ28" s="644"/>
      <c r="EA28" s="644"/>
      <c r="EB28" s="644"/>
      <c r="EC28" s="645"/>
    </row>
    <row r="29" spans="2:133" ht="11.25" customHeight="1" x14ac:dyDescent="0.15">
      <c r="B29" s="617" t="s">
        <v>284</v>
      </c>
      <c r="C29" s="618"/>
      <c r="D29" s="618"/>
      <c r="E29" s="618"/>
      <c r="F29" s="618"/>
      <c r="G29" s="618"/>
      <c r="H29" s="618"/>
      <c r="I29" s="618"/>
      <c r="J29" s="618"/>
      <c r="K29" s="618"/>
      <c r="L29" s="618"/>
      <c r="M29" s="618"/>
      <c r="N29" s="618"/>
      <c r="O29" s="618"/>
      <c r="P29" s="618"/>
      <c r="Q29" s="619"/>
      <c r="R29" s="620">
        <v>52013</v>
      </c>
      <c r="S29" s="621"/>
      <c r="T29" s="621"/>
      <c r="U29" s="621"/>
      <c r="V29" s="621"/>
      <c r="W29" s="621"/>
      <c r="X29" s="621"/>
      <c r="Y29" s="622"/>
      <c r="Z29" s="673">
        <v>0.1</v>
      </c>
      <c r="AA29" s="673"/>
      <c r="AB29" s="673"/>
      <c r="AC29" s="673"/>
      <c r="AD29" s="674" t="s">
        <v>110</v>
      </c>
      <c r="AE29" s="674"/>
      <c r="AF29" s="674"/>
      <c r="AG29" s="674"/>
      <c r="AH29" s="674"/>
      <c r="AI29" s="674"/>
      <c r="AJ29" s="674"/>
      <c r="AK29" s="674"/>
      <c r="AL29" s="643" t="s">
        <v>110</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58</v>
      </c>
      <c r="CG29" s="654"/>
      <c r="CH29" s="654"/>
      <c r="CI29" s="654"/>
      <c r="CJ29" s="654"/>
      <c r="CK29" s="654"/>
      <c r="CL29" s="654"/>
      <c r="CM29" s="654"/>
      <c r="CN29" s="654"/>
      <c r="CO29" s="654"/>
      <c r="CP29" s="654"/>
      <c r="CQ29" s="655"/>
      <c r="CR29" s="620">
        <v>2498154</v>
      </c>
      <c r="CS29" s="639"/>
      <c r="CT29" s="639"/>
      <c r="CU29" s="639"/>
      <c r="CV29" s="639"/>
      <c r="CW29" s="639"/>
      <c r="CX29" s="639"/>
      <c r="CY29" s="640"/>
      <c r="CZ29" s="623">
        <v>7.3</v>
      </c>
      <c r="DA29" s="641"/>
      <c r="DB29" s="641"/>
      <c r="DC29" s="642"/>
      <c r="DD29" s="626">
        <v>2444159</v>
      </c>
      <c r="DE29" s="639"/>
      <c r="DF29" s="639"/>
      <c r="DG29" s="639"/>
      <c r="DH29" s="639"/>
      <c r="DI29" s="639"/>
      <c r="DJ29" s="639"/>
      <c r="DK29" s="640"/>
      <c r="DL29" s="626">
        <v>2444159</v>
      </c>
      <c r="DM29" s="639"/>
      <c r="DN29" s="639"/>
      <c r="DO29" s="639"/>
      <c r="DP29" s="639"/>
      <c r="DQ29" s="639"/>
      <c r="DR29" s="639"/>
      <c r="DS29" s="639"/>
      <c r="DT29" s="639"/>
      <c r="DU29" s="639"/>
      <c r="DV29" s="640"/>
      <c r="DW29" s="643">
        <v>13.7</v>
      </c>
      <c r="DX29" s="644"/>
      <c r="DY29" s="644"/>
      <c r="DZ29" s="644"/>
      <c r="EA29" s="644"/>
      <c r="EB29" s="644"/>
      <c r="EC29" s="645"/>
    </row>
    <row r="30" spans="2:133" ht="11.25" customHeight="1" x14ac:dyDescent="0.15">
      <c r="B30" s="617" t="s">
        <v>288</v>
      </c>
      <c r="C30" s="618"/>
      <c r="D30" s="618"/>
      <c r="E30" s="618"/>
      <c r="F30" s="618"/>
      <c r="G30" s="618"/>
      <c r="H30" s="618"/>
      <c r="I30" s="618"/>
      <c r="J30" s="618"/>
      <c r="K30" s="618"/>
      <c r="L30" s="618"/>
      <c r="M30" s="618"/>
      <c r="N30" s="618"/>
      <c r="O30" s="618"/>
      <c r="P30" s="618"/>
      <c r="Q30" s="619"/>
      <c r="R30" s="620">
        <v>3523300</v>
      </c>
      <c r="S30" s="621"/>
      <c r="T30" s="621"/>
      <c r="U30" s="621"/>
      <c r="V30" s="621"/>
      <c r="W30" s="621"/>
      <c r="X30" s="621"/>
      <c r="Y30" s="622"/>
      <c r="Z30" s="673">
        <v>9.6999999999999993</v>
      </c>
      <c r="AA30" s="673"/>
      <c r="AB30" s="673"/>
      <c r="AC30" s="673"/>
      <c r="AD30" s="674" t="s">
        <v>110</v>
      </c>
      <c r="AE30" s="674"/>
      <c r="AF30" s="674"/>
      <c r="AG30" s="674"/>
      <c r="AH30" s="674"/>
      <c r="AI30" s="674"/>
      <c r="AJ30" s="674"/>
      <c r="AK30" s="674"/>
      <c r="AL30" s="643" t="s">
        <v>110</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98.6</v>
      </c>
      <c r="BH30" s="687"/>
      <c r="BI30" s="687"/>
      <c r="BJ30" s="687"/>
      <c r="BK30" s="687"/>
      <c r="BL30" s="687"/>
      <c r="BM30" s="688">
        <v>92.6</v>
      </c>
      <c r="BN30" s="687"/>
      <c r="BO30" s="687"/>
      <c r="BP30" s="687"/>
      <c r="BQ30" s="689"/>
      <c r="BR30" s="686">
        <v>98.5</v>
      </c>
      <c r="BS30" s="687"/>
      <c r="BT30" s="687"/>
      <c r="BU30" s="687"/>
      <c r="BV30" s="687"/>
      <c r="BW30" s="687"/>
      <c r="BX30" s="688">
        <v>91.4</v>
      </c>
      <c r="BY30" s="687"/>
      <c r="BZ30" s="687"/>
      <c r="CA30" s="687"/>
      <c r="CB30" s="689"/>
      <c r="CD30" s="692"/>
      <c r="CE30" s="693"/>
      <c r="CF30" s="657" t="s">
        <v>291</v>
      </c>
      <c r="CG30" s="654"/>
      <c r="CH30" s="654"/>
      <c r="CI30" s="654"/>
      <c r="CJ30" s="654"/>
      <c r="CK30" s="654"/>
      <c r="CL30" s="654"/>
      <c r="CM30" s="654"/>
      <c r="CN30" s="654"/>
      <c r="CO30" s="654"/>
      <c r="CP30" s="654"/>
      <c r="CQ30" s="655"/>
      <c r="CR30" s="620">
        <v>2293771</v>
      </c>
      <c r="CS30" s="621"/>
      <c r="CT30" s="621"/>
      <c r="CU30" s="621"/>
      <c r="CV30" s="621"/>
      <c r="CW30" s="621"/>
      <c r="CX30" s="621"/>
      <c r="CY30" s="622"/>
      <c r="CZ30" s="623">
        <v>6.7</v>
      </c>
      <c r="DA30" s="641"/>
      <c r="DB30" s="641"/>
      <c r="DC30" s="642"/>
      <c r="DD30" s="626">
        <v>2247734</v>
      </c>
      <c r="DE30" s="621"/>
      <c r="DF30" s="621"/>
      <c r="DG30" s="621"/>
      <c r="DH30" s="621"/>
      <c r="DI30" s="621"/>
      <c r="DJ30" s="621"/>
      <c r="DK30" s="622"/>
      <c r="DL30" s="626">
        <v>2247734</v>
      </c>
      <c r="DM30" s="621"/>
      <c r="DN30" s="621"/>
      <c r="DO30" s="621"/>
      <c r="DP30" s="621"/>
      <c r="DQ30" s="621"/>
      <c r="DR30" s="621"/>
      <c r="DS30" s="621"/>
      <c r="DT30" s="621"/>
      <c r="DU30" s="621"/>
      <c r="DV30" s="622"/>
      <c r="DW30" s="643">
        <v>12.6</v>
      </c>
      <c r="DX30" s="644"/>
      <c r="DY30" s="644"/>
      <c r="DZ30" s="644"/>
      <c r="EA30" s="644"/>
      <c r="EB30" s="644"/>
      <c r="EC30" s="645"/>
    </row>
    <row r="31" spans="2:133" ht="11.25" customHeight="1" x14ac:dyDescent="0.15">
      <c r="B31" s="617" t="s">
        <v>292</v>
      </c>
      <c r="C31" s="618"/>
      <c r="D31" s="618"/>
      <c r="E31" s="618"/>
      <c r="F31" s="618"/>
      <c r="G31" s="618"/>
      <c r="H31" s="618"/>
      <c r="I31" s="618"/>
      <c r="J31" s="618"/>
      <c r="K31" s="618"/>
      <c r="L31" s="618"/>
      <c r="M31" s="618"/>
      <c r="N31" s="618"/>
      <c r="O31" s="618"/>
      <c r="P31" s="618"/>
      <c r="Q31" s="619"/>
      <c r="R31" s="620">
        <v>2041139</v>
      </c>
      <c r="S31" s="621"/>
      <c r="T31" s="621"/>
      <c r="U31" s="621"/>
      <c r="V31" s="621"/>
      <c r="W31" s="621"/>
      <c r="X31" s="621"/>
      <c r="Y31" s="622"/>
      <c r="Z31" s="673">
        <v>5.6</v>
      </c>
      <c r="AA31" s="673"/>
      <c r="AB31" s="673"/>
      <c r="AC31" s="673"/>
      <c r="AD31" s="674" t="s">
        <v>110</v>
      </c>
      <c r="AE31" s="674"/>
      <c r="AF31" s="674"/>
      <c r="AG31" s="674"/>
      <c r="AH31" s="674"/>
      <c r="AI31" s="674"/>
      <c r="AJ31" s="674"/>
      <c r="AK31" s="674"/>
      <c r="AL31" s="643" t="s">
        <v>110</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98.7</v>
      </c>
      <c r="BH31" s="639"/>
      <c r="BI31" s="639"/>
      <c r="BJ31" s="639"/>
      <c r="BK31" s="639"/>
      <c r="BL31" s="639"/>
      <c r="BM31" s="675">
        <v>93.4</v>
      </c>
      <c r="BN31" s="685"/>
      <c r="BO31" s="685"/>
      <c r="BP31" s="685"/>
      <c r="BQ31" s="649"/>
      <c r="BR31" s="684">
        <v>98.6</v>
      </c>
      <c r="BS31" s="639"/>
      <c r="BT31" s="639"/>
      <c r="BU31" s="639"/>
      <c r="BV31" s="639"/>
      <c r="BW31" s="639"/>
      <c r="BX31" s="675">
        <v>92.4</v>
      </c>
      <c r="BY31" s="685"/>
      <c r="BZ31" s="685"/>
      <c r="CA31" s="685"/>
      <c r="CB31" s="649"/>
      <c r="CD31" s="692"/>
      <c r="CE31" s="693"/>
      <c r="CF31" s="657" t="s">
        <v>295</v>
      </c>
      <c r="CG31" s="654"/>
      <c r="CH31" s="654"/>
      <c r="CI31" s="654"/>
      <c r="CJ31" s="654"/>
      <c r="CK31" s="654"/>
      <c r="CL31" s="654"/>
      <c r="CM31" s="654"/>
      <c r="CN31" s="654"/>
      <c r="CO31" s="654"/>
      <c r="CP31" s="654"/>
      <c r="CQ31" s="655"/>
      <c r="CR31" s="620">
        <v>204383</v>
      </c>
      <c r="CS31" s="639"/>
      <c r="CT31" s="639"/>
      <c r="CU31" s="639"/>
      <c r="CV31" s="639"/>
      <c r="CW31" s="639"/>
      <c r="CX31" s="639"/>
      <c r="CY31" s="640"/>
      <c r="CZ31" s="623">
        <v>0.6</v>
      </c>
      <c r="DA31" s="641"/>
      <c r="DB31" s="641"/>
      <c r="DC31" s="642"/>
      <c r="DD31" s="626">
        <v>196425</v>
      </c>
      <c r="DE31" s="639"/>
      <c r="DF31" s="639"/>
      <c r="DG31" s="639"/>
      <c r="DH31" s="639"/>
      <c r="DI31" s="639"/>
      <c r="DJ31" s="639"/>
      <c r="DK31" s="640"/>
      <c r="DL31" s="626">
        <v>196425</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x14ac:dyDescent="0.15">
      <c r="B32" s="617" t="s">
        <v>296</v>
      </c>
      <c r="C32" s="618"/>
      <c r="D32" s="618"/>
      <c r="E32" s="618"/>
      <c r="F32" s="618"/>
      <c r="G32" s="618"/>
      <c r="H32" s="618"/>
      <c r="I32" s="618"/>
      <c r="J32" s="618"/>
      <c r="K32" s="618"/>
      <c r="L32" s="618"/>
      <c r="M32" s="618"/>
      <c r="N32" s="618"/>
      <c r="O32" s="618"/>
      <c r="P32" s="618"/>
      <c r="Q32" s="619"/>
      <c r="R32" s="620">
        <v>2722655</v>
      </c>
      <c r="S32" s="621"/>
      <c r="T32" s="621"/>
      <c r="U32" s="621"/>
      <c r="V32" s="621"/>
      <c r="W32" s="621"/>
      <c r="X32" s="621"/>
      <c r="Y32" s="622"/>
      <c r="Z32" s="673">
        <v>7.5</v>
      </c>
      <c r="AA32" s="673"/>
      <c r="AB32" s="673"/>
      <c r="AC32" s="673"/>
      <c r="AD32" s="674">
        <v>633</v>
      </c>
      <c r="AE32" s="674"/>
      <c r="AF32" s="674"/>
      <c r="AG32" s="674"/>
      <c r="AH32" s="674"/>
      <c r="AI32" s="674"/>
      <c r="AJ32" s="674"/>
      <c r="AK32" s="674"/>
      <c r="AL32" s="643">
        <v>0</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98.4</v>
      </c>
      <c r="BH32" s="605"/>
      <c r="BI32" s="605"/>
      <c r="BJ32" s="605"/>
      <c r="BK32" s="605"/>
      <c r="BL32" s="605"/>
      <c r="BM32" s="668">
        <v>91.5</v>
      </c>
      <c r="BN32" s="605"/>
      <c r="BO32" s="605"/>
      <c r="BP32" s="605"/>
      <c r="BQ32" s="662"/>
      <c r="BR32" s="683">
        <v>98.3</v>
      </c>
      <c r="BS32" s="605"/>
      <c r="BT32" s="605"/>
      <c r="BU32" s="605"/>
      <c r="BV32" s="605"/>
      <c r="BW32" s="605"/>
      <c r="BX32" s="668">
        <v>90.1</v>
      </c>
      <c r="BY32" s="605"/>
      <c r="BZ32" s="605"/>
      <c r="CA32" s="605"/>
      <c r="CB32" s="662"/>
      <c r="CD32" s="694"/>
      <c r="CE32" s="695"/>
      <c r="CF32" s="657" t="s">
        <v>298</v>
      </c>
      <c r="CG32" s="654"/>
      <c r="CH32" s="654"/>
      <c r="CI32" s="654"/>
      <c r="CJ32" s="654"/>
      <c r="CK32" s="654"/>
      <c r="CL32" s="654"/>
      <c r="CM32" s="654"/>
      <c r="CN32" s="654"/>
      <c r="CO32" s="654"/>
      <c r="CP32" s="654"/>
      <c r="CQ32" s="655"/>
      <c r="CR32" s="620" t="s">
        <v>110</v>
      </c>
      <c r="CS32" s="621"/>
      <c r="CT32" s="621"/>
      <c r="CU32" s="621"/>
      <c r="CV32" s="621"/>
      <c r="CW32" s="621"/>
      <c r="CX32" s="621"/>
      <c r="CY32" s="622"/>
      <c r="CZ32" s="623" t="s">
        <v>110</v>
      </c>
      <c r="DA32" s="641"/>
      <c r="DB32" s="641"/>
      <c r="DC32" s="642"/>
      <c r="DD32" s="626" t="s">
        <v>110</v>
      </c>
      <c r="DE32" s="621"/>
      <c r="DF32" s="621"/>
      <c r="DG32" s="621"/>
      <c r="DH32" s="621"/>
      <c r="DI32" s="621"/>
      <c r="DJ32" s="621"/>
      <c r="DK32" s="622"/>
      <c r="DL32" s="626" t="s">
        <v>110</v>
      </c>
      <c r="DM32" s="621"/>
      <c r="DN32" s="621"/>
      <c r="DO32" s="621"/>
      <c r="DP32" s="621"/>
      <c r="DQ32" s="621"/>
      <c r="DR32" s="621"/>
      <c r="DS32" s="621"/>
      <c r="DT32" s="621"/>
      <c r="DU32" s="621"/>
      <c r="DV32" s="622"/>
      <c r="DW32" s="643" t="s">
        <v>110</v>
      </c>
      <c r="DX32" s="644"/>
      <c r="DY32" s="644"/>
      <c r="DZ32" s="644"/>
      <c r="EA32" s="644"/>
      <c r="EB32" s="644"/>
      <c r="EC32" s="645"/>
    </row>
    <row r="33" spans="2:133" ht="11.25" customHeight="1" x14ac:dyDescent="0.15">
      <c r="B33" s="617" t="s">
        <v>299</v>
      </c>
      <c r="C33" s="618"/>
      <c r="D33" s="618"/>
      <c r="E33" s="618"/>
      <c r="F33" s="618"/>
      <c r="G33" s="618"/>
      <c r="H33" s="618"/>
      <c r="I33" s="618"/>
      <c r="J33" s="618"/>
      <c r="K33" s="618"/>
      <c r="L33" s="618"/>
      <c r="M33" s="618"/>
      <c r="N33" s="618"/>
      <c r="O33" s="618"/>
      <c r="P33" s="618"/>
      <c r="Q33" s="619"/>
      <c r="R33" s="620">
        <v>1945300</v>
      </c>
      <c r="S33" s="621"/>
      <c r="T33" s="621"/>
      <c r="U33" s="621"/>
      <c r="V33" s="621"/>
      <c r="W33" s="621"/>
      <c r="X33" s="621"/>
      <c r="Y33" s="622"/>
      <c r="Z33" s="673">
        <v>5.4</v>
      </c>
      <c r="AA33" s="673"/>
      <c r="AB33" s="673"/>
      <c r="AC33" s="673"/>
      <c r="AD33" s="674" t="s">
        <v>110</v>
      </c>
      <c r="AE33" s="674"/>
      <c r="AF33" s="674"/>
      <c r="AG33" s="674"/>
      <c r="AH33" s="674"/>
      <c r="AI33" s="674"/>
      <c r="AJ33" s="674"/>
      <c r="AK33" s="674"/>
      <c r="AL33" s="643" t="s">
        <v>110</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17427130</v>
      </c>
      <c r="CS33" s="639"/>
      <c r="CT33" s="639"/>
      <c r="CU33" s="639"/>
      <c r="CV33" s="639"/>
      <c r="CW33" s="639"/>
      <c r="CX33" s="639"/>
      <c r="CY33" s="640"/>
      <c r="CZ33" s="623">
        <v>50.7</v>
      </c>
      <c r="DA33" s="641"/>
      <c r="DB33" s="641"/>
      <c r="DC33" s="642"/>
      <c r="DD33" s="626">
        <v>10440839</v>
      </c>
      <c r="DE33" s="639"/>
      <c r="DF33" s="639"/>
      <c r="DG33" s="639"/>
      <c r="DH33" s="639"/>
      <c r="DI33" s="639"/>
      <c r="DJ33" s="639"/>
      <c r="DK33" s="640"/>
      <c r="DL33" s="626">
        <v>7673459</v>
      </c>
      <c r="DM33" s="639"/>
      <c r="DN33" s="639"/>
      <c r="DO33" s="639"/>
      <c r="DP33" s="639"/>
      <c r="DQ33" s="639"/>
      <c r="DR33" s="639"/>
      <c r="DS33" s="639"/>
      <c r="DT33" s="639"/>
      <c r="DU33" s="639"/>
      <c r="DV33" s="640"/>
      <c r="DW33" s="643">
        <v>43.1</v>
      </c>
      <c r="DX33" s="644"/>
      <c r="DY33" s="644"/>
      <c r="DZ33" s="644"/>
      <c r="EA33" s="644"/>
      <c r="EB33" s="644"/>
      <c r="EC33" s="645"/>
    </row>
    <row r="34" spans="2:133" ht="11.25" customHeight="1" x14ac:dyDescent="0.15">
      <c r="B34" s="617" t="s">
        <v>301</v>
      </c>
      <c r="C34" s="618"/>
      <c r="D34" s="618"/>
      <c r="E34" s="618"/>
      <c r="F34" s="618"/>
      <c r="G34" s="618"/>
      <c r="H34" s="618"/>
      <c r="I34" s="618"/>
      <c r="J34" s="618"/>
      <c r="K34" s="618"/>
      <c r="L34" s="618"/>
      <c r="M34" s="618"/>
      <c r="N34" s="618"/>
      <c r="O34" s="618"/>
      <c r="P34" s="618"/>
      <c r="Q34" s="619"/>
      <c r="R34" s="620" t="s">
        <v>110</v>
      </c>
      <c r="S34" s="621"/>
      <c r="T34" s="621"/>
      <c r="U34" s="621"/>
      <c r="V34" s="621"/>
      <c r="W34" s="621"/>
      <c r="X34" s="621"/>
      <c r="Y34" s="622"/>
      <c r="Z34" s="673" t="s">
        <v>110</v>
      </c>
      <c r="AA34" s="673"/>
      <c r="AB34" s="673"/>
      <c r="AC34" s="673"/>
      <c r="AD34" s="674" t="s">
        <v>110</v>
      </c>
      <c r="AE34" s="674"/>
      <c r="AF34" s="674"/>
      <c r="AG34" s="674"/>
      <c r="AH34" s="674"/>
      <c r="AI34" s="674"/>
      <c r="AJ34" s="674"/>
      <c r="AK34" s="674"/>
      <c r="AL34" s="643" t="s">
        <v>110</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3820764</v>
      </c>
      <c r="CS34" s="621"/>
      <c r="CT34" s="621"/>
      <c r="CU34" s="621"/>
      <c r="CV34" s="621"/>
      <c r="CW34" s="621"/>
      <c r="CX34" s="621"/>
      <c r="CY34" s="622"/>
      <c r="CZ34" s="623">
        <v>11.1</v>
      </c>
      <c r="DA34" s="641"/>
      <c r="DB34" s="641"/>
      <c r="DC34" s="642"/>
      <c r="DD34" s="626">
        <v>3349668</v>
      </c>
      <c r="DE34" s="621"/>
      <c r="DF34" s="621"/>
      <c r="DG34" s="621"/>
      <c r="DH34" s="621"/>
      <c r="DI34" s="621"/>
      <c r="DJ34" s="621"/>
      <c r="DK34" s="622"/>
      <c r="DL34" s="626">
        <v>3112626</v>
      </c>
      <c r="DM34" s="621"/>
      <c r="DN34" s="621"/>
      <c r="DO34" s="621"/>
      <c r="DP34" s="621"/>
      <c r="DQ34" s="621"/>
      <c r="DR34" s="621"/>
      <c r="DS34" s="621"/>
      <c r="DT34" s="621"/>
      <c r="DU34" s="621"/>
      <c r="DV34" s="622"/>
      <c r="DW34" s="643">
        <v>17.5</v>
      </c>
      <c r="DX34" s="644"/>
      <c r="DY34" s="644"/>
      <c r="DZ34" s="644"/>
      <c r="EA34" s="644"/>
      <c r="EB34" s="644"/>
      <c r="EC34" s="645"/>
    </row>
    <row r="35" spans="2:133" ht="11.25" customHeight="1" x14ac:dyDescent="0.15">
      <c r="B35" s="617" t="s">
        <v>305</v>
      </c>
      <c r="C35" s="618"/>
      <c r="D35" s="618"/>
      <c r="E35" s="618"/>
      <c r="F35" s="618"/>
      <c r="G35" s="618"/>
      <c r="H35" s="618"/>
      <c r="I35" s="618"/>
      <c r="J35" s="618"/>
      <c r="K35" s="618"/>
      <c r="L35" s="618"/>
      <c r="M35" s="618"/>
      <c r="N35" s="618"/>
      <c r="O35" s="618"/>
      <c r="P35" s="618"/>
      <c r="Q35" s="619"/>
      <c r="R35" s="620">
        <v>950000</v>
      </c>
      <c r="S35" s="621"/>
      <c r="T35" s="621"/>
      <c r="U35" s="621"/>
      <c r="V35" s="621"/>
      <c r="W35" s="621"/>
      <c r="X35" s="621"/>
      <c r="Y35" s="622"/>
      <c r="Z35" s="673">
        <v>2.6</v>
      </c>
      <c r="AA35" s="673"/>
      <c r="AB35" s="673"/>
      <c r="AC35" s="673"/>
      <c r="AD35" s="674" t="s">
        <v>110</v>
      </c>
      <c r="AE35" s="674"/>
      <c r="AF35" s="674"/>
      <c r="AG35" s="674"/>
      <c r="AH35" s="674"/>
      <c r="AI35" s="674"/>
      <c r="AJ35" s="674"/>
      <c r="AK35" s="674"/>
      <c r="AL35" s="643" t="s">
        <v>110</v>
      </c>
      <c r="AM35" s="675"/>
      <c r="AN35" s="675"/>
      <c r="AO35" s="676"/>
      <c r="AP35" s="188"/>
      <c r="AQ35" s="677" t="s">
        <v>306</v>
      </c>
      <c r="AR35" s="678"/>
      <c r="AS35" s="678"/>
      <c r="AT35" s="678"/>
      <c r="AU35" s="678"/>
      <c r="AV35" s="678"/>
      <c r="AW35" s="678"/>
      <c r="AX35" s="678"/>
      <c r="AY35" s="679"/>
      <c r="AZ35" s="670">
        <v>3427938</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382504</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183712</v>
      </c>
      <c r="CS35" s="639"/>
      <c r="CT35" s="639"/>
      <c r="CU35" s="639"/>
      <c r="CV35" s="639"/>
      <c r="CW35" s="639"/>
      <c r="CX35" s="639"/>
      <c r="CY35" s="640"/>
      <c r="CZ35" s="623">
        <v>0.5</v>
      </c>
      <c r="DA35" s="641"/>
      <c r="DB35" s="641"/>
      <c r="DC35" s="642"/>
      <c r="DD35" s="626">
        <v>163267</v>
      </c>
      <c r="DE35" s="639"/>
      <c r="DF35" s="639"/>
      <c r="DG35" s="639"/>
      <c r="DH35" s="639"/>
      <c r="DI35" s="639"/>
      <c r="DJ35" s="639"/>
      <c r="DK35" s="640"/>
      <c r="DL35" s="626">
        <v>163267</v>
      </c>
      <c r="DM35" s="639"/>
      <c r="DN35" s="639"/>
      <c r="DO35" s="639"/>
      <c r="DP35" s="639"/>
      <c r="DQ35" s="639"/>
      <c r="DR35" s="639"/>
      <c r="DS35" s="639"/>
      <c r="DT35" s="639"/>
      <c r="DU35" s="639"/>
      <c r="DV35" s="640"/>
      <c r="DW35" s="643">
        <v>0.9</v>
      </c>
      <c r="DX35" s="644"/>
      <c r="DY35" s="644"/>
      <c r="DZ35" s="644"/>
      <c r="EA35" s="644"/>
      <c r="EB35" s="644"/>
      <c r="EC35" s="645"/>
    </row>
    <row r="36" spans="2:133" ht="11.25" customHeight="1" x14ac:dyDescent="0.15">
      <c r="B36" s="601" t="s">
        <v>309</v>
      </c>
      <c r="C36" s="602"/>
      <c r="D36" s="602"/>
      <c r="E36" s="602"/>
      <c r="F36" s="602"/>
      <c r="G36" s="602"/>
      <c r="H36" s="602"/>
      <c r="I36" s="602"/>
      <c r="J36" s="602"/>
      <c r="K36" s="602"/>
      <c r="L36" s="602"/>
      <c r="M36" s="602"/>
      <c r="N36" s="602"/>
      <c r="O36" s="602"/>
      <c r="P36" s="602"/>
      <c r="Q36" s="603"/>
      <c r="R36" s="604">
        <v>36143588</v>
      </c>
      <c r="S36" s="661"/>
      <c r="T36" s="661"/>
      <c r="U36" s="661"/>
      <c r="V36" s="661"/>
      <c r="W36" s="661"/>
      <c r="X36" s="661"/>
      <c r="Y36" s="664"/>
      <c r="Z36" s="665">
        <v>100</v>
      </c>
      <c r="AA36" s="665"/>
      <c r="AB36" s="665"/>
      <c r="AC36" s="665"/>
      <c r="AD36" s="666">
        <v>16874185</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1098196</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312551</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3868133</v>
      </c>
      <c r="CS36" s="621"/>
      <c r="CT36" s="621"/>
      <c r="CU36" s="621"/>
      <c r="CV36" s="621"/>
      <c r="CW36" s="621"/>
      <c r="CX36" s="621"/>
      <c r="CY36" s="622"/>
      <c r="CZ36" s="623">
        <v>11.2</v>
      </c>
      <c r="DA36" s="641"/>
      <c r="DB36" s="641"/>
      <c r="DC36" s="642"/>
      <c r="DD36" s="626">
        <v>3611752</v>
      </c>
      <c r="DE36" s="621"/>
      <c r="DF36" s="621"/>
      <c r="DG36" s="621"/>
      <c r="DH36" s="621"/>
      <c r="DI36" s="621"/>
      <c r="DJ36" s="621"/>
      <c r="DK36" s="622"/>
      <c r="DL36" s="626">
        <v>1826161</v>
      </c>
      <c r="DM36" s="621"/>
      <c r="DN36" s="621"/>
      <c r="DO36" s="621"/>
      <c r="DP36" s="621"/>
      <c r="DQ36" s="621"/>
      <c r="DR36" s="621"/>
      <c r="DS36" s="621"/>
      <c r="DT36" s="621"/>
      <c r="DU36" s="621"/>
      <c r="DV36" s="622"/>
      <c r="DW36" s="643">
        <v>10.199999999999999</v>
      </c>
      <c r="DX36" s="644"/>
      <c r="DY36" s="644"/>
      <c r="DZ36" s="644"/>
      <c r="EA36" s="644"/>
      <c r="EB36" s="644"/>
      <c r="EC36" s="645"/>
    </row>
    <row r="37" spans="2:133" ht="11.25" customHeight="1" x14ac:dyDescent="0.15">
      <c r="AQ37" s="646" t="s">
        <v>313</v>
      </c>
      <c r="AR37" s="647"/>
      <c r="AS37" s="647"/>
      <c r="AT37" s="647"/>
      <c r="AU37" s="647"/>
      <c r="AV37" s="647"/>
      <c r="AW37" s="647"/>
      <c r="AX37" s="647"/>
      <c r="AY37" s="648"/>
      <c r="AZ37" s="620">
        <v>92603</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12210</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1909219</v>
      </c>
      <c r="CS37" s="639"/>
      <c r="CT37" s="639"/>
      <c r="CU37" s="639"/>
      <c r="CV37" s="639"/>
      <c r="CW37" s="639"/>
      <c r="CX37" s="639"/>
      <c r="CY37" s="640"/>
      <c r="CZ37" s="623">
        <v>5.6</v>
      </c>
      <c r="DA37" s="641"/>
      <c r="DB37" s="641"/>
      <c r="DC37" s="642"/>
      <c r="DD37" s="626">
        <v>1909219</v>
      </c>
      <c r="DE37" s="639"/>
      <c r="DF37" s="639"/>
      <c r="DG37" s="639"/>
      <c r="DH37" s="639"/>
      <c r="DI37" s="639"/>
      <c r="DJ37" s="639"/>
      <c r="DK37" s="640"/>
      <c r="DL37" s="626">
        <v>1068556</v>
      </c>
      <c r="DM37" s="639"/>
      <c r="DN37" s="639"/>
      <c r="DO37" s="639"/>
      <c r="DP37" s="639"/>
      <c r="DQ37" s="639"/>
      <c r="DR37" s="639"/>
      <c r="DS37" s="639"/>
      <c r="DT37" s="639"/>
      <c r="DU37" s="639"/>
      <c r="DV37" s="640"/>
      <c r="DW37" s="643">
        <v>6</v>
      </c>
      <c r="DX37" s="644"/>
      <c r="DY37" s="644"/>
      <c r="DZ37" s="644"/>
      <c r="EA37" s="644"/>
      <c r="EB37" s="644"/>
      <c r="EC37" s="645"/>
    </row>
    <row r="38" spans="2:133" ht="11.25" customHeight="1" x14ac:dyDescent="0.15">
      <c r="AQ38" s="646" t="s">
        <v>316</v>
      </c>
      <c r="AR38" s="647"/>
      <c r="AS38" s="647"/>
      <c r="AT38" s="647"/>
      <c r="AU38" s="647"/>
      <c r="AV38" s="647"/>
      <c r="AW38" s="647"/>
      <c r="AX38" s="647"/>
      <c r="AY38" s="648"/>
      <c r="AZ38" s="620">
        <v>6490</v>
      </c>
      <c r="BA38" s="621"/>
      <c r="BB38" s="621"/>
      <c r="BC38" s="621"/>
      <c r="BD38" s="639"/>
      <c r="BE38" s="639"/>
      <c r="BF38" s="649"/>
      <c r="BG38" s="657" t="s">
        <v>317</v>
      </c>
      <c r="BH38" s="654"/>
      <c r="BI38" s="654"/>
      <c r="BJ38" s="654"/>
      <c r="BK38" s="654"/>
      <c r="BL38" s="654"/>
      <c r="BM38" s="654"/>
      <c r="BN38" s="654"/>
      <c r="BO38" s="654"/>
      <c r="BP38" s="654"/>
      <c r="BQ38" s="654"/>
      <c r="BR38" s="654"/>
      <c r="BS38" s="654"/>
      <c r="BT38" s="654"/>
      <c r="BU38" s="655"/>
      <c r="BV38" s="620">
        <v>21521</v>
      </c>
      <c r="BW38" s="621"/>
      <c r="BX38" s="621"/>
      <c r="BY38" s="621"/>
      <c r="BZ38" s="621"/>
      <c r="CA38" s="621"/>
      <c r="CB38" s="656"/>
      <c r="CD38" s="657" t="s">
        <v>318</v>
      </c>
      <c r="CE38" s="654"/>
      <c r="CF38" s="654"/>
      <c r="CG38" s="654"/>
      <c r="CH38" s="654"/>
      <c r="CI38" s="654"/>
      <c r="CJ38" s="654"/>
      <c r="CK38" s="654"/>
      <c r="CL38" s="654"/>
      <c r="CM38" s="654"/>
      <c r="CN38" s="654"/>
      <c r="CO38" s="654"/>
      <c r="CP38" s="654"/>
      <c r="CQ38" s="655"/>
      <c r="CR38" s="620">
        <v>3335335</v>
      </c>
      <c r="CS38" s="621"/>
      <c r="CT38" s="621"/>
      <c r="CU38" s="621"/>
      <c r="CV38" s="621"/>
      <c r="CW38" s="621"/>
      <c r="CX38" s="621"/>
      <c r="CY38" s="622"/>
      <c r="CZ38" s="623">
        <v>9.6999999999999993</v>
      </c>
      <c r="DA38" s="641"/>
      <c r="DB38" s="641"/>
      <c r="DC38" s="642"/>
      <c r="DD38" s="626">
        <v>2872315</v>
      </c>
      <c r="DE38" s="621"/>
      <c r="DF38" s="621"/>
      <c r="DG38" s="621"/>
      <c r="DH38" s="621"/>
      <c r="DI38" s="621"/>
      <c r="DJ38" s="621"/>
      <c r="DK38" s="622"/>
      <c r="DL38" s="626">
        <v>2571405</v>
      </c>
      <c r="DM38" s="621"/>
      <c r="DN38" s="621"/>
      <c r="DO38" s="621"/>
      <c r="DP38" s="621"/>
      <c r="DQ38" s="621"/>
      <c r="DR38" s="621"/>
      <c r="DS38" s="621"/>
      <c r="DT38" s="621"/>
      <c r="DU38" s="621"/>
      <c r="DV38" s="622"/>
      <c r="DW38" s="643">
        <v>14.4</v>
      </c>
      <c r="DX38" s="644"/>
      <c r="DY38" s="644"/>
      <c r="DZ38" s="644"/>
      <c r="EA38" s="644"/>
      <c r="EB38" s="644"/>
      <c r="EC38" s="645"/>
    </row>
    <row r="39" spans="2:133" ht="11.25" customHeight="1" x14ac:dyDescent="0.15">
      <c r="AQ39" s="646" t="s">
        <v>319</v>
      </c>
      <c r="AR39" s="647"/>
      <c r="AS39" s="647"/>
      <c r="AT39" s="647"/>
      <c r="AU39" s="647"/>
      <c r="AV39" s="647"/>
      <c r="AW39" s="647"/>
      <c r="AX39" s="647"/>
      <c r="AY39" s="648"/>
      <c r="AZ39" s="620" t="s">
        <v>320</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112</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3551060</v>
      </c>
      <c r="CS39" s="639"/>
      <c r="CT39" s="639"/>
      <c r="CU39" s="639"/>
      <c r="CV39" s="639"/>
      <c r="CW39" s="639"/>
      <c r="CX39" s="639"/>
      <c r="CY39" s="640"/>
      <c r="CZ39" s="623">
        <v>10.3</v>
      </c>
      <c r="DA39" s="641"/>
      <c r="DB39" s="641"/>
      <c r="DC39" s="642"/>
      <c r="DD39" s="626">
        <v>404745</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707488</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97</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2668126</v>
      </c>
      <c r="CS40" s="621"/>
      <c r="CT40" s="621"/>
      <c r="CU40" s="621"/>
      <c r="CV40" s="621"/>
      <c r="CW40" s="621"/>
      <c r="CX40" s="621"/>
      <c r="CY40" s="622"/>
      <c r="CZ40" s="623">
        <v>7.8</v>
      </c>
      <c r="DA40" s="641"/>
      <c r="DB40" s="641"/>
      <c r="DC40" s="642"/>
      <c r="DD40" s="626">
        <v>39092</v>
      </c>
      <c r="DE40" s="621"/>
      <c r="DF40" s="621"/>
      <c r="DG40" s="621"/>
      <c r="DH40" s="621"/>
      <c r="DI40" s="621"/>
      <c r="DJ40" s="621"/>
      <c r="DK40" s="622"/>
      <c r="DL40" s="626" t="s">
        <v>320</v>
      </c>
      <c r="DM40" s="621"/>
      <c r="DN40" s="621"/>
      <c r="DO40" s="621"/>
      <c r="DP40" s="621"/>
      <c r="DQ40" s="621"/>
      <c r="DR40" s="621"/>
      <c r="DS40" s="621"/>
      <c r="DT40" s="621"/>
      <c r="DU40" s="621"/>
      <c r="DV40" s="622"/>
      <c r="DW40" s="643" t="s">
        <v>320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1523161</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267</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3814592</v>
      </c>
      <c r="CS42" s="621"/>
      <c r="CT42" s="621"/>
      <c r="CU42" s="621"/>
      <c r="CV42" s="621"/>
      <c r="CW42" s="621"/>
      <c r="CX42" s="621"/>
      <c r="CY42" s="622"/>
      <c r="CZ42" s="623">
        <v>11.1</v>
      </c>
      <c r="DA42" s="624"/>
      <c r="DB42" s="624"/>
      <c r="DC42" s="625"/>
      <c r="DD42" s="626">
        <v>1486906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36341</v>
      </c>
      <c r="CS43" s="639"/>
      <c r="CT43" s="639"/>
      <c r="CU43" s="639"/>
      <c r="CV43" s="639"/>
      <c r="CW43" s="639"/>
      <c r="CX43" s="639"/>
      <c r="CY43" s="640"/>
      <c r="CZ43" s="623">
        <v>0.1</v>
      </c>
      <c r="DA43" s="641"/>
      <c r="DB43" s="641"/>
      <c r="DC43" s="642"/>
      <c r="DD43" s="626">
        <v>36341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335</v>
      </c>
      <c r="CD44" s="633" t="s">
        <v>287</v>
      </c>
      <c r="CE44" s="634"/>
      <c r="CF44" s="617" t="s">
        <v>336</v>
      </c>
      <c r="CG44" s="618"/>
      <c r="CH44" s="618"/>
      <c r="CI44" s="618"/>
      <c r="CJ44" s="618"/>
      <c r="CK44" s="618"/>
      <c r="CL44" s="618"/>
      <c r="CM44" s="618"/>
      <c r="CN44" s="618"/>
      <c r="CO44" s="618"/>
      <c r="CP44" s="618"/>
      <c r="CQ44" s="619"/>
      <c r="CR44" s="620">
        <v>3814592</v>
      </c>
      <c r="CS44" s="621"/>
      <c r="CT44" s="621"/>
      <c r="CU44" s="621"/>
      <c r="CV44" s="621"/>
      <c r="CW44" s="621"/>
      <c r="CX44" s="621"/>
      <c r="CY44" s="622"/>
      <c r="CZ44" s="623">
        <v>11.1</v>
      </c>
      <c r="DA44" s="624"/>
      <c r="DB44" s="624"/>
      <c r="DC44" s="625"/>
      <c r="DD44" s="626">
        <v>1486906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337</v>
      </c>
      <c r="CG45" s="618"/>
      <c r="CH45" s="618"/>
      <c r="CI45" s="618"/>
      <c r="CJ45" s="618"/>
      <c r="CK45" s="618"/>
      <c r="CL45" s="618"/>
      <c r="CM45" s="618"/>
      <c r="CN45" s="618"/>
      <c r="CO45" s="618"/>
      <c r="CP45" s="618"/>
      <c r="CQ45" s="619"/>
      <c r="CR45" s="620">
        <v>1119999</v>
      </c>
      <c r="CS45" s="639"/>
      <c r="CT45" s="639"/>
      <c r="CU45" s="639"/>
      <c r="CV45" s="639"/>
      <c r="CW45" s="639"/>
      <c r="CX45" s="639"/>
      <c r="CY45" s="640"/>
      <c r="CZ45" s="623">
        <v>3.3</v>
      </c>
      <c r="DA45" s="641"/>
      <c r="DB45" s="641"/>
      <c r="DC45" s="642"/>
      <c r="DD45" s="626">
        <v>204227</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338</v>
      </c>
      <c r="CG46" s="618"/>
      <c r="CH46" s="618"/>
      <c r="CI46" s="618"/>
      <c r="CJ46" s="618"/>
      <c r="CK46" s="618"/>
      <c r="CL46" s="618"/>
      <c r="CM46" s="618"/>
      <c r="CN46" s="618"/>
      <c r="CO46" s="618"/>
      <c r="CP46" s="618"/>
      <c r="CQ46" s="619"/>
      <c r="CR46" s="620">
        <v>2515009</v>
      </c>
      <c r="CS46" s="621"/>
      <c r="CT46" s="621"/>
      <c r="CU46" s="621"/>
      <c r="CV46" s="621"/>
      <c r="CW46" s="621"/>
      <c r="CX46" s="621"/>
      <c r="CY46" s="622"/>
      <c r="CZ46" s="623">
        <v>7.3</v>
      </c>
      <c r="DA46" s="624"/>
      <c r="DB46" s="624"/>
      <c r="DC46" s="625"/>
      <c r="DD46" s="626">
        <v>1103695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339</v>
      </c>
      <c r="CG47" s="618"/>
      <c r="CH47" s="618"/>
      <c r="CI47" s="618"/>
      <c r="CJ47" s="618"/>
      <c r="CK47" s="618"/>
      <c r="CL47" s="618"/>
      <c r="CM47" s="618"/>
      <c r="CN47" s="618"/>
      <c r="CO47" s="618"/>
      <c r="CP47" s="618"/>
      <c r="CQ47" s="619"/>
      <c r="CR47" s="620" t="s">
        <v>110</v>
      </c>
      <c r="CS47" s="639"/>
      <c r="CT47" s="639"/>
      <c r="CU47" s="639"/>
      <c r="CV47" s="639"/>
      <c r="CW47" s="639"/>
      <c r="CX47" s="639"/>
      <c r="CY47" s="640"/>
      <c r="CZ47" s="623" t="s">
        <v>110</v>
      </c>
      <c r="DA47" s="641"/>
      <c r="DB47" s="641"/>
      <c r="DC47" s="642"/>
      <c r="DD47" s="626" t="s">
        <v>110</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340</v>
      </c>
      <c r="CG48" s="618"/>
      <c r="CH48" s="618"/>
      <c r="CI48" s="618"/>
      <c r="CJ48" s="618"/>
      <c r="CK48" s="618"/>
      <c r="CL48" s="618"/>
      <c r="CM48" s="618"/>
      <c r="CN48" s="618"/>
      <c r="CO48" s="618"/>
      <c r="CP48" s="618"/>
      <c r="CQ48" s="619"/>
      <c r="CR48" s="620" t="s">
        <v>110</v>
      </c>
      <c r="CS48" s="621"/>
      <c r="CT48" s="621"/>
      <c r="CU48" s="621"/>
      <c r="CV48" s="621"/>
      <c r="CW48" s="621"/>
      <c r="CX48" s="621"/>
      <c r="CY48" s="622"/>
      <c r="CZ48" s="623" t="s">
        <v>110</v>
      </c>
      <c r="DA48" s="624"/>
      <c r="DB48" s="624"/>
      <c r="DC48" s="625"/>
      <c r="DD48" s="626" t="s">
        <v>110</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341</v>
      </c>
      <c r="CE49" s="602"/>
      <c r="CF49" s="602"/>
      <c r="CG49" s="602"/>
      <c r="CH49" s="602"/>
      <c r="CI49" s="602"/>
      <c r="CJ49" s="602"/>
      <c r="CK49" s="602"/>
      <c r="CL49" s="602"/>
      <c r="CM49" s="602"/>
      <c r="CN49" s="602"/>
      <c r="CO49" s="602"/>
      <c r="CP49" s="602"/>
      <c r="CQ49" s="603"/>
      <c r="CR49" s="604">
        <v>34397248</v>
      </c>
      <c r="CS49" s="605"/>
      <c r="CT49" s="605"/>
      <c r="CU49" s="605"/>
      <c r="CV49" s="605"/>
      <c r="CW49" s="605"/>
      <c r="CX49" s="605"/>
      <c r="CY49" s="606"/>
      <c r="CZ49" s="607">
        <v>100</v>
      </c>
      <c r="DA49" s="608"/>
      <c r="DB49" s="608"/>
      <c r="DC49" s="609"/>
      <c r="DD49" s="610">
        <v>20101999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election activeCell="BQ103" sqref="BQ103:DZ103"/>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2"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7" t="s">
        <v>361</v>
      </c>
      <c r="DH5" s="1128"/>
      <c r="DI5" s="1128"/>
      <c r="DJ5" s="1128"/>
      <c r="DK5" s="1129"/>
      <c r="DL5" s="1127" t="s">
        <v>362</v>
      </c>
      <c r="DM5" s="1128"/>
      <c r="DN5" s="1128"/>
      <c r="DO5" s="1128"/>
      <c r="DP5" s="1129"/>
      <c r="DQ5" s="1030" t="s">
        <v>363</v>
      </c>
      <c r="DR5" s="1031"/>
      <c r="DS5" s="1031"/>
      <c r="DT5" s="1031"/>
      <c r="DU5" s="1032"/>
      <c r="DV5" s="1030" t="s">
        <v>354</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364</v>
      </c>
      <c r="C7" s="1080"/>
      <c r="D7" s="1080"/>
      <c r="E7" s="1080"/>
      <c r="F7" s="1080"/>
      <c r="G7" s="1080"/>
      <c r="H7" s="1080"/>
      <c r="I7" s="1080"/>
      <c r="J7" s="1080"/>
      <c r="K7" s="1080"/>
      <c r="L7" s="1080"/>
      <c r="M7" s="1080"/>
      <c r="N7" s="1080"/>
      <c r="O7" s="1080"/>
      <c r="P7" s="1081"/>
      <c r="Q7" s="1133">
        <v>36260</v>
      </c>
      <c r="R7" s="1134"/>
      <c r="S7" s="1134"/>
      <c r="T7" s="1134"/>
      <c r="U7" s="1134"/>
      <c r="V7" s="1134">
        <v>34514</v>
      </c>
      <c r="W7" s="1134"/>
      <c r="X7" s="1134"/>
      <c r="Y7" s="1134"/>
      <c r="Z7" s="1134"/>
      <c r="AA7" s="1134">
        <v>1746</v>
      </c>
      <c r="AB7" s="1134"/>
      <c r="AC7" s="1134"/>
      <c r="AD7" s="1134"/>
      <c r="AE7" s="1135"/>
      <c r="AF7" s="1136">
        <v>1491</v>
      </c>
      <c r="AG7" s="1137"/>
      <c r="AH7" s="1137"/>
      <c r="AI7" s="1137"/>
      <c r="AJ7" s="1138"/>
      <c r="AK7" s="1120">
        <v>3573</v>
      </c>
      <c r="AL7" s="1121"/>
      <c r="AM7" s="1121"/>
      <c r="AN7" s="1121"/>
      <c r="AO7" s="1121"/>
      <c r="AP7" s="1121">
        <v>24254</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551</v>
      </c>
      <c r="BT7" s="1125"/>
      <c r="BU7" s="1125"/>
      <c r="BV7" s="1125"/>
      <c r="BW7" s="1125"/>
      <c r="BX7" s="1125"/>
      <c r="BY7" s="1125"/>
      <c r="BZ7" s="1125"/>
      <c r="CA7" s="1125"/>
      <c r="CB7" s="1125"/>
      <c r="CC7" s="1125"/>
      <c r="CD7" s="1125"/>
      <c r="CE7" s="1125"/>
      <c r="CF7" s="1125"/>
      <c r="CG7" s="1126"/>
      <c r="CH7" s="1117">
        <v>0</v>
      </c>
      <c r="CI7" s="1118"/>
      <c r="CJ7" s="1118"/>
      <c r="CK7" s="1118"/>
      <c r="CL7" s="1119"/>
      <c r="CM7" s="1117">
        <v>31</v>
      </c>
      <c r="CN7" s="1118"/>
      <c r="CO7" s="1118"/>
      <c r="CP7" s="1118"/>
      <c r="CQ7" s="1119"/>
      <c r="CR7" s="1117">
        <v>20</v>
      </c>
      <c r="CS7" s="1118"/>
      <c r="CT7" s="1118"/>
      <c r="CU7" s="1118"/>
      <c r="CV7" s="1119"/>
      <c r="CW7" s="1117">
        <v>7</v>
      </c>
      <c r="CX7" s="1118"/>
      <c r="CY7" s="1118"/>
      <c r="CZ7" s="1118"/>
      <c r="DA7" s="1119"/>
      <c r="DB7" s="1117" t="s">
        <v>556</v>
      </c>
      <c r="DC7" s="1118"/>
      <c r="DD7" s="1118"/>
      <c r="DE7" s="1118"/>
      <c r="DF7" s="1119"/>
      <c r="DG7" s="1117" t="s">
        <v>556</v>
      </c>
      <c r="DH7" s="1118"/>
      <c r="DI7" s="1118"/>
      <c r="DJ7" s="1118"/>
      <c r="DK7" s="1119"/>
      <c r="DL7" s="1117" t="s">
        <v>549</v>
      </c>
      <c r="DM7" s="1118"/>
      <c r="DN7" s="1118"/>
      <c r="DO7" s="1118"/>
      <c r="DP7" s="1119"/>
      <c r="DQ7" s="1117" t="s">
        <v>556</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t="s">
        <v>558</v>
      </c>
      <c r="BS8" s="1043" t="s">
        <v>552</v>
      </c>
      <c r="BT8" s="1044"/>
      <c r="BU8" s="1044"/>
      <c r="BV8" s="1044"/>
      <c r="BW8" s="1044"/>
      <c r="BX8" s="1044"/>
      <c r="BY8" s="1044"/>
      <c r="BZ8" s="1044"/>
      <c r="CA8" s="1044"/>
      <c r="CB8" s="1044"/>
      <c r="CC8" s="1044"/>
      <c r="CD8" s="1044"/>
      <c r="CE8" s="1044"/>
      <c r="CF8" s="1044"/>
      <c r="CG8" s="1045"/>
      <c r="CH8" s="1018">
        <v>18</v>
      </c>
      <c r="CI8" s="1019"/>
      <c r="CJ8" s="1019"/>
      <c r="CK8" s="1019"/>
      <c r="CL8" s="1020"/>
      <c r="CM8" s="1018">
        <v>617</v>
      </c>
      <c r="CN8" s="1019"/>
      <c r="CO8" s="1019"/>
      <c r="CP8" s="1019"/>
      <c r="CQ8" s="1020"/>
      <c r="CR8" s="1018">
        <v>82</v>
      </c>
      <c r="CS8" s="1019"/>
      <c r="CT8" s="1019"/>
      <c r="CU8" s="1019"/>
      <c r="CV8" s="1020"/>
      <c r="CW8" s="1018" t="s">
        <v>556</v>
      </c>
      <c r="CX8" s="1019"/>
      <c r="CY8" s="1019"/>
      <c r="CZ8" s="1019"/>
      <c r="DA8" s="1020"/>
      <c r="DB8" s="1018">
        <v>1000</v>
      </c>
      <c r="DC8" s="1019"/>
      <c r="DD8" s="1019"/>
      <c r="DE8" s="1019"/>
      <c r="DF8" s="1020"/>
      <c r="DG8" s="1018" t="s">
        <v>556</v>
      </c>
      <c r="DH8" s="1019"/>
      <c r="DI8" s="1019"/>
      <c r="DJ8" s="1019"/>
      <c r="DK8" s="1020"/>
      <c r="DL8" s="1018" t="s">
        <v>556</v>
      </c>
      <c r="DM8" s="1019"/>
      <c r="DN8" s="1019"/>
      <c r="DO8" s="1019"/>
      <c r="DP8" s="1020"/>
      <c r="DQ8" s="1018">
        <v>100</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t="s">
        <v>555</v>
      </c>
      <c r="BS9" s="1043" t="s">
        <v>553</v>
      </c>
      <c r="BT9" s="1044"/>
      <c r="BU9" s="1044"/>
      <c r="BV9" s="1044"/>
      <c r="BW9" s="1044"/>
      <c r="BX9" s="1044"/>
      <c r="BY9" s="1044"/>
      <c r="BZ9" s="1044"/>
      <c r="CA9" s="1044"/>
      <c r="CB9" s="1044"/>
      <c r="CC9" s="1044"/>
      <c r="CD9" s="1044"/>
      <c r="CE9" s="1044"/>
      <c r="CF9" s="1044"/>
      <c r="CG9" s="1045"/>
      <c r="CH9" s="1018">
        <v>0</v>
      </c>
      <c r="CI9" s="1019"/>
      <c r="CJ9" s="1019"/>
      <c r="CK9" s="1019"/>
      <c r="CL9" s="1020"/>
      <c r="CM9" s="1018">
        <v>147</v>
      </c>
      <c r="CN9" s="1019"/>
      <c r="CO9" s="1019"/>
      <c r="CP9" s="1019"/>
      <c r="CQ9" s="1020"/>
      <c r="CR9" s="1018">
        <v>5</v>
      </c>
      <c r="CS9" s="1019"/>
      <c r="CT9" s="1019"/>
      <c r="CU9" s="1019"/>
      <c r="CV9" s="1020"/>
      <c r="CW9" s="1018" t="s">
        <v>549</v>
      </c>
      <c r="CX9" s="1019"/>
      <c r="CY9" s="1019"/>
      <c r="CZ9" s="1019"/>
      <c r="DA9" s="1020"/>
      <c r="DB9" s="1018" t="s">
        <v>556</v>
      </c>
      <c r="DC9" s="1019"/>
      <c r="DD9" s="1019"/>
      <c r="DE9" s="1019"/>
      <c r="DF9" s="1020"/>
      <c r="DG9" s="1018" t="s">
        <v>556</v>
      </c>
      <c r="DH9" s="1019"/>
      <c r="DI9" s="1019"/>
      <c r="DJ9" s="1019"/>
      <c r="DK9" s="1020"/>
      <c r="DL9" s="1018" t="s">
        <v>556</v>
      </c>
      <c r="DM9" s="1019"/>
      <c r="DN9" s="1019"/>
      <c r="DO9" s="1019"/>
      <c r="DP9" s="1020"/>
      <c r="DQ9" s="1018" t="s">
        <v>556</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554</v>
      </c>
      <c r="BT10" s="1044"/>
      <c r="BU10" s="1044"/>
      <c r="BV10" s="1044"/>
      <c r="BW10" s="1044"/>
      <c r="BX10" s="1044"/>
      <c r="BY10" s="1044"/>
      <c r="BZ10" s="1044"/>
      <c r="CA10" s="1044"/>
      <c r="CB10" s="1044"/>
      <c r="CC10" s="1044"/>
      <c r="CD10" s="1044"/>
      <c r="CE10" s="1044"/>
      <c r="CF10" s="1044"/>
      <c r="CG10" s="1045"/>
      <c r="CH10" s="1018">
        <v>-31</v>
      </c>
      <c r="CI10" s="1019"/>
      <c r="CJ10" s="1019"/>
      <c r="CK10" s="1019"/>
      <c r="CL10" s="1020"/>
      <c r="CM10" s="1018">
        <v>202</v>
      </c>
      <c r="CN10" s="1019"/>
      <c r="CO10" s="1019"/>
      <c r="CP10" s="1019"/>
      <c r="CQ10" s="1020"/>
      <c r="CR10" s="1018">
        <v>34</v>
      </c>
      <c r="CS10" s="1019"/>
      <c r="CT10" s="1019"/>
      <c r="CU10" s="1019"/>
      <c r="CV10" s="1020"/>
      <c r="CW10" s="1018">
        <v>21</v>
      </c>
      <c r="CX10" s="1019"/>
      <c r="CY10" s="1019"/>
      <c r="CZ10" s="1019"/>
      <c r="DA10" s="1020"/>
      <c r="DB10" s="1018" t="s">
        <v>556</v>
      </c>
      <c r="DC10" s="1019"/>
      <c r="DD10" s="1019"/>
      <c r="DE10" s="1019"/>
      <c r="DF10" s="1020"/>
      <c r="DG10" s="1018" t="s">
        <v>556</v>
      </c>
      <c r="DH10" s="1019"/>
      <c r="DI10" s="1019"/>
      <c r="DJ10" s="1019"/>
      <c r="DK10" s="1020"/>
      <c r="DL10" s="1018" t="s">
        <v>556</v>
      </c>
      <c r="DM10" s="1019"/>
      <c r="DN10" s="1019"/>
      <c r="DO10" s="1019"/>
      <c r="DP10" s="1020"/>
      <c r="DQ10" s="1018" t="s">
        <v>549</v>
      </c>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365</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366</v>
      </c>
      <c r="B23" s="973" t="s">
        <v>367</v>
      </c>
      <c r="C23" s="974"/>
      <c r="D23" s="974"/>
      <c r="E23" s="974"/>
      <c r="F23" s="974"/>
      <c r="G23" s="974"/>
      <c r="H23" s="974"/>
      <c r="I23" s="974"/>
      <c r="J23" s="974"/>
      <c r="K23" s="974"/>
      <c r="L23" s="974"/>
      <c r="M23" s="974"/>
      <c r="N23" s="974"/>
      <c r="O23" s="974"/>
      <c r="P23" s="975"/>
      <c r="Q23" s="1097">
        <v>36260</v>
      </c>
      <c r="R23" s="1098"/>
      <c r="S23" s="1098"/>
      <c r="T23" s="1098"/>
      <c r="U23" s="1098"/>
      <c r="V23" s="1098">
        <v>34514</v>
      </c>
      <c r="W23" s="1098"/>
      <c r="X23" s="1098"/>
      <c r="Y23" s="1098"/>
      <c r="Z23" s="1098"/>
      <c r="AA23" s="1098">
        <v>1746</v>
      </c>
      <c r="AB23" s="1098"/>
      <c r="AC23" s="1098"/>
      <c r="AD23" s="1098"/>
      <c r="AE23" s="1099"/>
      <c r="AF23" s="1100">
        <v>1491</v>
      </c>
      <c r="AG23" s="1098"/>
      <c r="AH23" s="1098"/>
      <c r="AI23" s="1098"/>
      <c r="AJ23" s="1101"/>
      <c r="AK23" s="1102"/>
      <c r="AL23" s="1103"/>
      <c r="AM23" s="1103"/>
      <c r="AN23" s="1103"/>
      <c r="AO23" s="1103"/>
      <c r="AP23" s="1098">
        <v>24254</v>
      </c>
      <c r="AQ23" s="1098"/>
      <c r="AR23" s="1098"/>
      <c r="AS23" s="1098"/>
      <c r="AT23" s="1098"/>
      <c r="AU23" s="1104"/>
      <c r="AV23" s="1104"/>
      <c r="AW23" s="1104"/>
      <c r="AX23" s="1104"/>
      <c r="AY23" s="1105"/>
      <c r="AZ23" s="1094" t="s">
        <v>110</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368</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369</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347</v>
      </c>
      <c r="B26" s="1025"/>
      <c r="C26" s="1025"/>
      <c r="D26" s="1025"/>
      <c r="E26" s="1025"/>
      <c r="F26" s="1025"/>
      <c r="G26" s="1025"/>
      <c r="H26" s="1025"/>
      <c r="I26" s="1025"/>
      <c r="J26" s="1025"/>
      <c r="K26" s="1025"/>
      <c r="L26" s="1025"/>
      <c r="M26" s="1025"/>
      <c r="N26" s="1025"/>
      <c r="O26" s="1025"/>
      <c r="P26" s="1026"/>
      <c r="Q26" s="1030" t="s">
        <v>370</v>
      </c>
      <c r="R26" s="1031"/>
      <c r="S26" s="1031"/>
      <c r="T26" s="1031"/>
      <c r="U26" s="1032"/>
      <c r="V26" s="1030" t="s">
        <v>371</v>
      </c>
      <c r="W26" s="1031"/>
      <c r="X26" s="1031"/>
      <c r="Y26" s="1031"/>
      <c r="Z26" s="1032"/>
      <c r="AA26" s="1030" t="s">
        <v>372</v>
      </c>
      <c r="AB26" s="1031"/>
      <c r="AC26" s="1031"/>
      <c r="AD26" s="1031"/>
      <c r="AE26" s="1031"/>
      <c r="AF26" s="1088" t="s">
        <v>373</v>
      </c>
      <c r="AG26" s="1037"/>
      <c r="AH26" s="1037"/>
      <c r="AI26" s="1037"/>
      <c r="AJ26" s="1089"/>
      <c r="AK26" s="1031" t="s">
        <v>374</v>
      </c>
      <c r="AL26" s="1031"/>
      <c r="AM26" s="1031"/>
      <c r="AN26" s="1031"/>
      <c r="AO26" s="1032"/>
      <c r="AP26" s="1030" t="s">
        <v>375</v>
      </c>
      <c r="AQ26" s="1031"/>
      <c r="AR26" s="1031"/>
      <c r="AS26" s="1031"/>
      <c r="AT26" s="1032"/>
      <c r="AU26" s="1030" t="s">
        <v>376</v>
      </c>
      <c r="AV26" s="1031"/>
      <c r="AW26" s="1031"/>
      <c r="AX26" s="1031"/>
      <c r="AY26" s="1032"/>
      <c r="AZ26" s="1030" t="s">
        <v>377</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378</v>
      </c>
      <c r="C28" s="1080"/>
      <c r="D28" s="1080"/>
      <c r="E28" s="1080"/>
      <c r="F28" s="1080"/>
      <c r="G28" s="1080"/>
      <c r="H28" s="1080"/>
      <c r="I28" s="1080"/>
      <c r="J28" s="1080"/>
      <c r="K28" s="1080"/>
      <c r="L28" s="1080"/>
      <c r="M28" s="1080"/>
      <c r="N28" s="1080"/>
      <c r="O28" s="1080"/>
      <c r="P28" s="1081"/>
      <c r="Q28" s="1082">
        <v>10386</v>
      </c>
      <c r="R28" s="1083"/>
      <c r="S28" s="1083"/>
      <c r="T28" s="1083"/>
      <c r="U28" s="1083"/>
      <c r="V28" s="1083">
        <v>10004</v>
      </c>
      <c r="W28" s="1083"/>
      <c r="X28" s="1083"/>
      <c r="Y28" s="1083"/>
      <c r="Z28" s="1083"/>
      <c r="AA28" s="1083">
        <v>383</v>
      </c>
      <c r="AB28" s="1083"/>
      <c r="AC28" s="1083"/>
      <c r="AD28" s="1083"/>
      <c r="AE28" s="1084"/>
      <c r="AF28" s="1085">
        <v>383</v>
      </c>
      <c r="AG28" s="1083"/>
      <c r="AH28" s="1083"/>
      <c r="AI28" s="1083"/>
      <c r="AJ28" s="1086"/>
      <c r="AK28" s="1087">
        <v>707</v>
      </c>
      <c r="AL28" s="1075"/>
      <c r="AM28" s="1075"/>
      <c r="AN28" s="1075"/>
      <c r="AO28" s="1075"/>
      <c r="AP28" s="1075" t="s">
        <v>548</v>
      </c>
      <c r="AQ28" s="1075"/>
      <c r="AR28" s="1075"/>
      <c r="AS28" s="1075"/>
      <c r="AT28" s="1075"/>
      <c r="AU28" s="1075" t="s">
        <v>548</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379</v>
      </c>
      <c r="C29" s="1067"/>
      <c r="D29" s="1067"/>
      <c r="E29" s="1067"/>
      <c r="F29" s="1067"/>
      <c r="G29" s="1067"/>
      <c r="H29" s="1067"/>
      <c r="I29" s="1067"/>
      <c r="J29" s="1067"/>
      <c r="K29" s="1067"/>
      <c r="L29" s="1067"/>
      <c r="M29" s="1067"/>
      <c r="N29" s="1067"/>
      <c r="O29" s="1067"/>
      <c r="P29" s="1068"/>
      <c r="Q29" s="1072">
        <v>5315</v>
      </c>
      <c r="R29" s="1073"/>
      <c r="S29" s="1073"/>
      <c r="T29" s="1073"/>
      <c r="U29" s="1073"/>
      <c r="V29" s="1073">
        <v>5234</v>
      </c>
      <c r="W29" s="1073"/>
      <c r="X29" s="1073"/>
      <c r="Y29" s="1073"/>
      <c r="Z29" s="1073"/>
      <c r="AA29" s="1073">
        <v>80</v>
      </c>
      <c r="AB29" s="1073"/>
      <c r="AC29" s="1073"/>
      <c r="AD29" s="1073"/>
      <c r="AE29" s="1074"/>
      <c r="AF29" s="1048">
        <v>80</v>
      </c>
      <c r="AG29" s="1049"/>
      <c r="AH29" s="1049"/>
      <c r="AI29" s="1049"/>
      <c r="AJ29" s="1050"/>
      <c r="AK29" s="1009">
        <v>798</v>
      </c>
      <c r="AL29" s="1000"/>
      <c r="AM29" s="1000"/>
      <c r="AN29" s="1000"/>
      <c r="AO29" s="1000"/>
      <c r="AP29" s="1000" t="s">
        <v>548</v>
      </c>
      <c r="AQ29" s="1000"/>
      <c r="AR29" s="1000"/>
      <c r="AS29" s="1000"/>
      <c r="AT29" s="1000"/>
      <c r="AU29" s="1000" t="s">
        <v>549</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380</v>
      </c>
      <c r="C30" s="1067"/>
      <c r="D30" s="1067"/>
      <c r="E30" s="1067"/>
      <c r="F30" s="1067"/>
      <c r="G30" s="1067"/>
      <c r="H30" s="1067"/>
      <c r="I30" s="1067"/>
      <c r="J30" s="1067"/>
      <c r="K30" s="1067"/>
      <c r="L30" s="1067"/>
      <c r="M30" s="1067"/>
      <c r="N30" s="1067"/>
      <c r="O30" s="1067"/>
      <c r="P30" s="1068"/>
      <c r="Q30" s="1072">
        <v>725</v>
      </c>
      <c r="R30" s="1073"/>
      <c r="S30" s="1073"/>
      <c r="T30" s="1073"/>
      <c r="U30" s="1073"/>
      <c r="V30" s="1073">
        <v>645</v>
      </c>
      <c r="W30" s="1073"/>
      <c r="X30" s="1073"/>
      <c r="Y30" s="1073"/>
      <c r="Z30" s="1073"/>
      <c r="AA30" s="1073">
        <v>81</v>
      </c>
      <c r="AB30" s="1073"/>
      <c r="AC30" s="1073"/>
      <c r="AD30" s="1073"/>
      <c r="AE30" s="1074"/>
      <c r="AF30" s="1048">
        <v>81</v>
      </c>
      <c r="AG30" s="1049"/>
      <c r="AH30" s="1049"/>
      <c r="AI30" s="1049"/>
      <c r="AJ30" s="1050"/>
      <c r="AK30" s="1009">
        <v>174</v>
      </c>
      <c r="AL30" s="1000"/>
      <c r="AM30" s="1000"/>
      <c r="AN30" s="1000"/>
      <c r="AO30" s="1000"/>
      <c r="AP30" s="1000" t="s">
        <v>548</v>
      </c>
      <c r="AQ30" s="1000"/>
      <c r="AR30" s="1000"/>
      <c r="AS30" s="1000"/>
      <c r="AT30" s="1000"/>
      <c r="AU30" s="1000" t="s">
        <v>549</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381</v>
      </c>
      <c r="C31" s="1067"/>
      <c r="D31" s="1067"/>
      <c r="E31" s="1067"/>
      <c r="F31" s="1067"/>
      <c r="G31" s="1067"/>
      <c r="H31" s="1067"/>
      <c r="I31" s="1067"/>
      <c r="J31" s="1067"/>
      <c r="K31" s="1067"/>
      <c r="L31" s="1067"/>
      <c r="M31" s="1067"/>
      <c r="N31" s="1067"/>
      <c r="O31" s="1067"/>
      <c r="P31" s="1068"/>
      <c r="Q31" s="1072">
        <v>1292</v>
      </c>
      <c r="R31" s="1073"/>
      <c r="S31" s="1073"/>
      <c r="T31" s="1073"/>
      <c r="U31" s="1073"/>
      <c r="V31" s="1073">
        <v>1155</v>
      </c>
      <c r="W31" s="1073"/>
      <c r="X31" s="1073"/>
      <c r="Y31" s="1073"/>
      <c r="Z31" s="1073"/>
      <c r="AA31" s="1073">
        <v>138</v>
      </c>
      <c r="AB31" s="1073"/>
      <c r="AC31" s="1073"/>
      <c r="AD31" s="1073"/>
      <c r="AE31" s="1074"/>
      <c r="AF31" s="1048">
        <v>2612</v>
      </c>
      <c r="AG31" s="1049"/>
      <c r="AH31" s="1049"/>
      <c r="AI31" s="1049"/>
      <c r="AJ31" s="1050"/>
      <c r="AK31" s="1009">
        <v>93</v>
      </c>
      <c r="AL31" s="1000"/>
      <c r="AM31" s="1000"/>
      <c r="AN31" s="1000"/>
      <c r="AO31" s="1000"/>
      <c r="AP31" s="1000">
        <v>4968</v>
      </c>
      <c r="AQ31" s="1000"/>
      <c r="AR31" s="1000"/>
      <c r="AS31" s="1000"/>
      <c r="AT31" s="1000"/>
      <c r="AU31" s="1000">
        <v>949</v>
      </c>
      <c r="AV31" s="1000"/>
      <c r="AW31" s="1000"/>
      <c r="AX31" s="1000"/>
      <c r="AY31" s="1000"/>
      <c r="AZ31" s="1071"/>
      <c r="BA31" s="1071"/>
      <c r="BB31" s="1071"/>
      <c r="BC31" s="1071"/>
      <c r="BD31" s="1071"/>
      <c r="BE31" s="1061" t="s">
        <v>382</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383</v>
      </c>
      <c r="C32" s="1067"/>
      <c r="D32" s="1067"/>
      <c r="E32" s="1067"/>
      <c r="F32" s="1067"/>
      <c r="G32" s="1067"/>
      <c r="H32" s="1067"/>
      <c r="I32" s="1067"/>
      <c r="J32" s="1067"/>
      <c r="K32" s="1067"/>
      <c r="L32" s="1067"/>
      <c r="M32" s="1067"/>
      <c r="N32" s="1067"/>
      <c r="O32" s="1067"/>
      <c r="P32" s="1068"/>
      <c r="Q32" s="1072">
        <v>2886</v>
      </c>
      <c r="R32" s="1073"/>
      <c r="S32" s="1073"/>
      <c r="T32" s="1073"/>
      <c r="U32" s="1073"/>
      <c r="V32" s="1073">
        <v>2667</v>
      </c>
      <c r="W32" s="1073"/>
      <c r="X32" s="1073"/>
      <c r="Y32" s="1073"/>
      <c r="Z32" s="1073"/>
      <c r="AA32" s="1073">
        <v>213</v>
      </c>
      <c r="AB32" s="1073"/>
      <c r="AC32" s="1073"/>
      <c r="AD32" s="1073"/>
      <c r="AE32" s="1074"/>
      <c r="AF32" s="1048">
        <v>213</v>
      </c>
      <c r="AG32" s="1049"/>
      <c r="AH32" s="1049"/>
      <c r="AI32" s="1049"/>
      <c r="AJ32" s="1050"/>
      <c r="AK32" s="1009">
        <v>707</v>
      </c>
      <c r="AL32" s="1000"/>
      <c r="AM32" s="1000"/>
      <c r="AN32" s="1000"/>
      <c r="AO32" s="1000"/>
      <c r="AP32" s="1000">
        <v>11804</v>
      </c>
      <c r="AQ32" s="1000"/>
      <c r="AR32" s="1000"/>
      <c r="AS32" s="1000"/>
      <c r="AT32" s="1000"/>
      <c r="AU32" s="1000">
        <v>8346</v>
      </c>
      <c r="AV32" s="1000"/>
      <c r="AW32" s="1000"/>
      <c r="AX32" s="1000"/>
      <c r="AY32" s="1000"/>
      <c r="AZ32" s="1071"/>
      <c r="BA32" s="1071"/>
      <c r="BB32" s="1071"/>
      <c r="BC32" s="1071"/>
      <c r="BD32" s="1071"/>
      <c r="BE32" s="1061" t="s">
        <v>384</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385</v>
      </c>
      <c r="C33" s="1067"/>
      <c r="D33" s="1067"/>
      <c r="E33" s="1067"/>
      <c r="F33" s="1067"/>
      <c r="G33" s="1067"/>
      <c r="H33" s="1067"/>
      <c r="I33" s="1067"/>
      <c r="J33" s="1067"/>
      <c r="K33" s="1067"/>
      <c r="L33" s="1067"/>
      <c r="M33" s="1067"/>
      <c r="N33" s="1067"/>
      <c r="O33" s="1067"/>
      <c r="P33" s="1068"/>
      <c r="Q33" s="1072">
        <v>573</v>
      </c>
      <c r="R33" s="1073"/>
      <c r="S33" s="1073"/>
      <c r="T33" s="1073"/>
      <c r="U33" s="1073"/>
      <c r="V33" s="1073">
        <v>514</v>
      </c>
      <c r="W33" s="1073"/>
      <c r="X33" s="1073"/>
      <c r="Y33" s="1073"/>
      <c r="Z33" s="1073"/>
      <c r="AA33" s="1073">
        <v>59</v>
      </c>
      <c r="AB33" s="1073"/>
      <c r="AC33" s="1073"/>
      <c r="AD33" s="1073"/>
      <c r="AE33" s="1074"/>
      <c r="AF33" s="1048">
        <v>59</v>
      </c>
      <c r="AG33" s="1049"/>
      <c r="AH33" s="1049"/>
      <c r="AI33" s="1049"/>
      <c r="AJ33" s="1050"/>
      <c r="AK33" s="1009">
        <v>392</v>
      </c>
      <c r="AL33" s="1000"/>
      <c r="AM33" s="1000"/>
      <c r="AN33" s="1000"/>
      <c r="AO33" s="1000"/>
      <c r="AP33" s="1000">
        <v>2907</v>
      </c>
      <c r="AQ33" s="1000"/>
      <c r="AR33" s="1000"/>
      <c r="AS33" s="1000"/>
      <c r="AT33" s="1000"/>
      <c r="AU33" s="1000">
        <v>2907</v>
      </c>
      <c r="AV33" s="1000"/>
      <c r="AW33" s="1000"/>
      <c r="AX33" s="1000"/>
      <c r="AY33" s="1000"/>
      <c r="AZ33" s="1071"/>
      <c r="BA33" s="1071"/>
      <c r="BB33" s="1071"/>
      <c r="BC33" s="1071"/>
      <c r="BD33" s="1071"/>
      <c r="BE33" s="1061" t="s">
        <v>384</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386</v>
      </c>
      <c r="C34" s="1067"/>
      <c r="D34" s="1067"/>
      <c r="E34" s="1067"/>
      <c r="F34" s="1067"/>
      <c r="G34" s="1067"/>
      <c r="H34" s="1067"/>
      <c r="I34" s="1067"/>
      <c r="J34" s="1067"/>
      <c r="K34" s="1067"/>
      <c r="L34" s="1067"/>
      <c r="M34" s="1067"/>
      <c r="N34" s="1067"/>
      <c r="O34" s="1067"/>
      <c r="P34" s="1068"/>
      <c r="Q34" s="1072">
        <v>3272</v>
      </c>
      <c r="R34" s="1073"/>
      <c r="S34" s="1073"/>
      <c r="T34" s="1073"/>
      <c r="U34" s="1073"/>
      <c r="V34" s="1073">
        <v>3129</v>
      </c>
      <c r="W34" s="1073"/>
      <c r="X34" s="1073"/>
      <c r="Y34" s="1073"/>
      <c r="Z34" s="1073"/>
      <c r="AA34" s="1073">
        <v>1582</v>
      </c>
      <c r="AB34" s="1073"/>
      <c r="AC34" s="1073"/>
      <c r="AD34" s="1073"/>
      <c r="AE34" s="1074"/>
      <c r="AF34" s="1048">
        <v>1582</v>
      </c>
      <c r="AG34" s="1049"/>
      <c r="AH34" s="1049"/>
      <c r="AI34" s="1049"/>
      <c r="AJ34" s="1050"/>
      <c r="AK34" s="1009" t="s">
        <v>550</v>
      </c>
      <c r="AL34" s="1000"/>
      <c r="AM34" s="1000"/>
      <c r="AN34" s="1000"/>
      <c r="AO34" s="1000"/>
      <c r="AP34" s="1000" t="s">
        <v>548</v>
      </c>
      <c r="AQ34" s="1000"/>
      <c r="AR34" s="1000"/>
      <c r="AS34" s="1000"/>
      <c r="AT34" s="1000"/>
      <c r="AU34" s="1000" t="s">
        <v>548</v>
      </c>
      <c r="AV34" s="1000"/>
      <c r="AW34" s="1000"/>
      <c r="AX34" s="1000"/>
      <c r="AY34" s="1000"/>
      <c r="AZ34" s="1071"/>
      <c r="BA34" s="1071"/>
      <c r="BB34" s="1071"/>
      <c r="BC34" s="1071"/>
      <c r="BD34" s="1071"/>
      <c r="BE34" s="1061" t="s">
        <v>384</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366</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5009</v>
      </c>
      <c r="AG63" s="988"/>
      <c r="AH63" s="988"/>
      <c r="AI63" s="988"/>
      <c r="AJ63" s="1059"/>
      <c r="AK63" s="1060"/>
      <c r="AL63" s="992"/>
      <c r="AM63" s="992"/>
      <c r="AN63" s="992"/>
      <c r="AO63" s="992"/>
      <c r="AP63" s="988">
        <v>19680</v>
      </c>
      <c r="AQ63" s="988"/>
      <c r="AR63" s="988"/>
      <c r="AS63" s="988"/>
      <c r="AT63" s="988"/>
      <c r="AU63" s="988">
        <v>12202</v>
      </c>
      <c r="AV63" s="988"/>
      <c r="AW63" s="988"/>
      <c r="AX63" s="988"/>
      <c r="AY63" s="988"/>
      <c r="AZ63" s="1054"/>
      <c r="BA63" s="1054"/>
      <c r="BB63" s="1054"/>
      <c r="BC63" s="1054"/>
      <c r="BD63" s="1054"/>
      <c r="BE63" s="989"/>
      <c r="BF63" s="989"/>
      <c r="BG63" s="989"/>
      <c r="BH63" s="989"/>
      <c r="BI63" s="990"/>
      <c r="BJ63" s="1055" t="s">
        <v>110</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390</v>
      </c>
      <c r="B66" s="1025"/>
      <c r="C66" s="1025"/>
      <c r="D66" s="1025"/>
      <c r="E66" s="1025"/>
      <c r="F66" s="1025"/>
      <c r="G66" s="1025"/>
      <c r="H66" s="1025"/>
      <c r="I66" s="1025"/>
      <c r="J66" s="1025"/>
      <c r="K66" s="1025"/>
      <c r="L66" s="1025"/>
      <c r="M66" s="1025"/>
      <c r="N66" s="1025"/>
      <c r="O66" s="1025"/>
      <c r="P66" s="1026"/>
      <c r="Q66" s="1030" t="s">
        <v>370</v>
      </c>
      <c r="R66" s="1031"/>
      <c r="S66" s="1031"/>
      <c r="T66" s="1031"/>
      <c r="U66" s="1032"/>
      <c r="V66" s="1030" t="s">
        <v>371</v>
      </c>
      <c r="W66" s="1031"/>
      <c r="X66" s="1031"/>
      <c r="Y66" s="1031"/>
      <c r="Z66" s="1032"/>
      <c r="AA66" s="1030" t="s">
        <v>372</v>
      </c>
      <c r="AB66" s="1031"/>
      <c r="AC66" s="1031"/>
      <c r="AD66" s="1031"/>
      <c r="AE66" s="1032"/>
      <c r="AF66" s="1036" t="s">
        <v>373</v>
      </c>
      <c r="AG66" s="1037"/>
      <c r="AH66" s="1037"/>
      <c r="AI66" s="1037"/>
      <c r="AJ66" s="1038"/>
      <c r="AK66" s="1030" t="s">
        <v>374</v>
      </c>
      <c r="AL66" s="1025"/>
      <c r="AM66" s="1025"/>
      <c r="AN66" s="1025"/>
      <c r="AO66" s="1026"/>
      <c r="AP66" s="1030" t="s">
        <v>375</v>
      </c>
      <c r="AQ66" s="1031"/>
      <c r="AR66" s="1031"/>
      <c r="AS66" s="1031"/>
      <c r="AT66" s="1032"/>
      <c r="AU66" s="1030" t="s">
        <v>391</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535</v>
      </c>
      <c r="C68" s="1015"/>
      <c r="D68" s="1015"/>
      <c r="E68" s="1015"/>
      <c r="F68" s="1015"/>
      <c r="G68" s="1015"/>
      <c r="H68" s="1015"/>
      <c r="I68" s="1015"/>
      <c r="J68" s="1015"/>
      <c r="K68" s="1015"/>
      <c r="L68" s="1015"/>
      <c r="M68" s="1015"/>
      <c r="N68" s="1015"/>
      <c r="O68" s="1015"/>
      <c r="P68" s="1016"/>
      <c r="Q68" s="1017">
        <v>11174</v>
      </c>
      <c r="R68" s="1011"/>
      <c r="S68" s="1011"/>
      <c r="T68" s="1011"/>
      <c r="U68" s="1011"/>
      <c r="V68" s="1011">
        <v>11146</v>
      </c>
      <c r="W68" s="1011"/>
      <c r="X68" s="1011"/>
      <c r="Y68" s="1011"/>
      <c r="Z68" s="1011"/>
      <c r="AA68" s="1011">
        <v>28</v>
      </c>
      <c r="AB68" s="1011"/>
      <c r="AC68" s="1011"/>
      <c r="AD68" s="1011"/>
      <c r="AE68" s="1011"/>
      <c r="AF68" s="1011">
        <v>28</v>
      </c>
      <c r="AG68" s="1011"/>
      <c r="AH68" s="1011"/>
      <c r="AI68" s="1011"/>
      <c r="AJ68" s="1011"/>
      <c r="AK68" s="1011">
        <v>1350</v>
      </c>
      <c r="AL68" s="1011"/>
      <c r="AM68" s="1011"/>
      <c r="AN68" s="1011"/>
      <c r="AO68" s="1011"/>
      <c r="AP68" s="1011" t="s">
        <v>543</v>
      </c>
      <c r="AQ68" s="1011"/>
      <c r="AR68" s="1011"/>
      <c r="AS68" s="1011"/>
      <c r="AT68" s="1011"/>
      <c r="AU68" s="1011" t="s">
        <v>543</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536</v>
      </c>
      <c r="C69" s="1004"/>
      <c r="D69" s="1004"/>
      <c r="E69" s="1004"/>
      <c r="F69" s="1004"/>
      <c r="G69" s="1004"/>
      <c r="H69" s="1004"/>
      <c r="I69" s="1004"/>
      <c r="J69" s="1004"/>
      <c r="K69" s="1004"/>
      <c r="L69" s="1004"/>
      <c r="M69" s="1004"/>
      <c r="N69" s="1004"/>
      <c r="O69" s="1004"/>
      <c r="P69" s="1005"/>
      <c r="Q69" s="1006">
        <v>23</v>
      </c>
      <c r="R69" s="1000"/>
      <c r="S69" s="1000"/>
      <c r="T69" s="1000"/>
      <c r="U69" s="1000"/>
      <c r="V69" s="1000">
        <v>21</v>
      </c>
      <c r="W69" s="1000"/>
      <c r="X69" s="1000"/>
      <c r="Y69" s="1000"/>
      <c r="Z69" s="1000"/>
      <c r="AA69" s="1000">
        <v>2</v>
      </c>
      <c r="AB69" s="1000"/>
      <c r="AC69" s="1000"/>
      <c r="AD69" s="1000"/>
      <c r="AE69" s="1000"/>
      <c r="AF69" s="1000">
        <v>2</v>
      </c>
      <c r="AG69" s="1000"/>
      <c r="AH69" s="1000"/>
      <c r="AI69" s="1000"/>
      <c r="AJ69" s="1000"/>
      <c r="AK69" s="1000">
        <v>5</v>
      </c>
      <c r="AL69" s="1000"/>
      <c r="AM69" s="1000"/>
      <c r="AN69" s="1000"/>
      <c r="AO69" s="1000"/>
      <c r="AP69" s="1000" t="s">
        <v>543</v>
      </c>
      <c r="AQ69" s="1000"/>
      <c r="AR69" s="1000"/>
      <c r="AS69" s="1000"/>
      <c r="AT69" s="1000"/>
      <c r="AU69" s="1000" t="s">
        <v>543</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537</v>
      </c>
      <c r="C70" s="1004"/>
      <c r="D70" s="1004"/>
      <c r="E70" s="1004"/>
      <c r="F70" s="1004"/>
      <c r="G70" s="1004"/>
      <c r="H70" s="1004"/>
      <c r="I70" s="1004"/>
      <c r="J70" s="1004"/>
      <c r="K70" s="1004"/>
      <c r="L70" s="1004"/>
      <c r="M70" s="1004"/>
      <c r="N70" s="1004"/>
      <c r="O70" s="1004"/>
      <c r="P70" s="1005"/>
      <c r="Q70" s="1006">
        <v>123</v>
      </c>
      <c r="R70" s="1000"/>
      <c r="S70" s="1000"/>
      <c r="T70" s="1000"/>
      <c r="U70" s="1000"/>
      <c r="V70" s="1000">
        <v>110</v>
      </c>
      <c r="W70" s="1000"/>
      <c r="X70" s="1000"/>
      <c r="Y70" s="1000"/>
      <c r="Z70" s="1000"/>
      <c r="AA70" s="1000">
        <v>13</v>
      </c>
      <c r="AB70" s="1000"/>
      <c r="AC70" s="1000"/>
      <c r="AD70" s="1000"/>
      <c r="AE70" s="1000"/>
      <c r="AF70" s="1000">
        <v>13</v>
      </c>
      <c r="AG70" s="1000"/>
      <c r="AH70" s="1000"/>
      <c r="AI70" s="1000"/>
      <c r="AJ70" s="1000"/>
      <c r="AK70" s="1000">
        <v>0</v>
      </c>
      <c r="AL70" s="1000"/>
      <c r="AM70" s="1000"/>
      <c r="AN70" s="1000"/>
      <c r="AO70" s="1000"/>
      <c r="AP70" s="1000" t="s">
        <v>543</v>
      </c>
      <c r="AQ70" s="1000"/>
      <c r="AR70" s="1000"/>
      <c r="AS70" s="1000"/>
      <c r="AT70" s="1000"/>
      <c r="AU70" s="1000" t="s">
        <v>543</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538</v>
      </c>
      <c r="C71" s="1004"/>
      <c r="D71" s="1004"/>
      <c r="E71" s="1004"/>
      <c r="F71" s="1004"/>
      <c r="G71" s="1004"/>
      <c r="H71" s="1004"/>
      <c r="I71" s="1004"/>
      <c r="J71" s="1004"/>
      <c r="K71" s="1004"/>
      <c r="L71" s="1004"/>
      <c r="M71" s="1004"/>
      <c r="N71" s="1004"/>
      <c r="O71" s="1004"/>
      <c r="P71" s="1005"/>
      <c r="Q71" s="1006">
        <v>203159</v>
      </c>
      <c r="R71" s="1000"/>
      <c r="S71" s="1000"/>
      <c r="T71" s="1000"/>
      <c r="U71" s="1000"/>
      <c r="V71" s="1000">
        <v>194040</v>
      </c>
      <c r="W71" s="1000"/>
      <c r="X71" s="1000"/>
      <c r="Y71" s="1000"/>
      <c r="Z71" s="1000"/>
      <c r="AA71" s="1000">
        <v>9119</v>
      </c>
      <c r="AB71" s="1000"/>
      <c r="AC71" s="1000"/>
      <c r="AD71" s="1000"/>
      <c r="AE71" s="1000"/>
      <c r="AF71" s="1000">
        <v>9119</v>
      </c>
      <c r="AG71" s="1000"/>
      <c r="AH71" s="1000"/>
      <c r="AI71" s="1000"/>
      <c r="AJ71" s="1000"/>
      <c r="AK71" s="1000" t="s">
        <v>543</v>
      </c>
      <c r="AL71" s="1000"/>
      <c r="AM71" s="1000"/>
      <c r="AN71" s="1000"/>
      <c r="AO71" s="1000"/>
      <c r="AP71" s="1000" t="s">
        <v>543</v>
      </c>
      <c r="AQ71" s="1000"/>
      <c r="AR71" s="1000"/>
      <c r="AS71" s="1000"/>
      <c r="AT71" s="1000"/>
      <c r="AU71" s="1000" t="s">
        <v>545</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539</v>
      </c>
      <c r="C72" s="1004"/>
      <c r="D72" s="1004"/>
      <c r="E72" s="1004"/>
      <c r="F72" s="1004"/>
      <c r="G72" s="1004"/>
      <c r="H72" s="1004"/>
      <c r="I72" s="1004"/>
      <c r="J72" s="1004"/>
      <c r="K72" s="1004"/>
      <c r="L72" s="1004"/>
      <c r="M72" s="1004"/>
      <c r="N72" s="1004"/>
      <c r="O72" s="1004"/>
      <c r="P72" s="1005"/>
      <c r="Q72" s="1006">
        <v>3271</v>
      </c>
      <c r="R72" s="1000"/>
      <c r="S72" s="1000"/>
      <c r="T72" s="1000"/>
      <c r="U72" s="1000"/>
      <c r="V72" s="1000">
        <v>3056</v>
      </c>
      <c r="W72" s="1000"/>
      <c r="X72" s="1000"/>
      <c r="Y72" s="1000"/>
      <c r="Z72" s="1000"/>
      <c r="AA72" s="1000">
        <v>215</v>
      </c>
      <c r="AB72" s="1000"/>
      <c r="AC72" s="1000"/>
      <c r="AD72" s="1000"/>
      <c r="AE72" s="1000"/>
      <c r="AF72" s="1000">
        <v>215</v>
      </c>
      <c r="AG72" s="1000"/>
      <c r="AH72" s="1000"/>
      <c r="AI72" s="1000"/>
      <c r="AJ72" s="1000"/>
      <c r="AK72" s="1000">
        <v>5</v>
      </c>
      <c r="AL72" s="1000"/>
      <c r="AM72" s="1000"/>
      <c r="AN72" s="1000"/>
      <c r="AO72" s="1000"/>
      <c r="AP72" s="1000">
        <v>1826</v>
      </c>
      <c r="AQ72" s="1000"/>
      <c r="AR72" s="1000"/>
      <c r="AS72" s="1000"/>
      <c r="AT72" s="1000"/>
      <c r="AU72" s="1000">
        <v>917</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540</v>
      </c>
      <c r="C73" s="1004"/>
      <c r="D73" s="1004"/>
      <c r="E73" s="1004"/>
      <c r="F73" s="1004"/>
      <c r="G73" s="1004"/>
      <c r="H73" s="1004"/>
      <c r="I73" s="1004"/>
      <c r="J73" s="1004"/>
      <c r="K73" s="1004"/>
      <c r="L73" s="1004"/>
      <c r="M73" s="1004"/>
      <c r="N73" s="1004"/>
      <c r="O73" s="1004"/>
      <c r="P73" s="1005"/>
      <c r="Q73" s="1006">
        <v>90</v>
      </c>
      <c r="R73" s="1000"/>
      <c r="S73" s="1000"/>
      <c r="T73" s="1000"/>
      <c r="U73" s="1000"/>
      <c r="V73" s="1000">
        <v>57</v>
      </c>
      <c r="W73" s="1000"/>
      <c r="X73" s="1000"/>
      <c r="Y73" s="1000"/>
      <c r="Z73" s="1000"/>
      <c r="AA73" s="1000">
        <v>33</v>
      </c>
      <c r="AB73" s="1000"/>
      <c r="AC73" s="1000"/>
      <c r="AD73" s="1000"/>
      <c r="AE73" s="1000"/>
      <c r="AF73" s="1000">
        <v>33</v>
      </c>
      <c r="AG73" s="1000"/>
      <c r="AH73" s="1000"/>
      <c r="AI73" s="1000"/>
      <c r="AJ73" s="1000"/>
      <c r="AK73" s="1000" t="s">
        <v>543</v>
      </c>
      <c r="AL73" s="1000"/>
      <c r="AM73" s="1000"/>
      <c r="AN73" s="1000"/>
      <c r="AO73" s="1000"/>
      <c r="AP73" s="1000" t="s">
        <v>543</v>
      </c>
      <c r="AQ73" s="1000"/>
      <c r="AR73" s="1000"/>
      <c r="AS73" s="1000"/>
      <c r="AT73" s="1000"/>
      <c r="AU73" s="1000" t="s">
        <v>544</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541</v>
      </c>
      <c r="C74" s="1004"/>
      <c r="D74" s="1004"/>
      <c r="E74" s="1004"/>
      <c r="F74" s="1004"/>
      <c r="G74" s="1004"/>
      <c r="H74" s="1004"/>
      <c r="I74" s="1004"/>
      <c r="J74" s="1004"/>
      <c r="K74" s="1004"/>
      <c r="L74" s="1004"/>
      <c r="M74" s="1004"/>
      <c r="N74" s="1004"/>
      <c r="O74" s="1004"/>
      <c r="P74" s="1005"/>
      <c r="Q74" s="1006">
        <v>2779</v>
      </c>
      <c r="R74" s="1000"/>
      <c r="S74" s="1000"/>
      <c r="T74" s="1000"/>
      <c r="U74" s="1000"/>
      <c r="V74" s="1000">
        <v>2544</v>
      </c>
      <c r="W74" s="1000"/>
      <c r="X74" s="1000"/>
      <c r="Y74" s="1000"/>
      <c r="Z74" s="1000"/>
      <c r="AA74" s="1000">
        <v>235</v>
      </c>
      <c r="AB74" s="1000"/>
      <c r="AC74" s="1000"/>
      <c r="AD74" s="1000"/>
      <c r="AE74" s="1000"/>
      <c r="AF74" s="1000">
        <v>235</v>
      </c>
      <c r="AG74" s="1000"/>
      <c r="AH74" s="1000"/>
      <c r="AI74" s="1000"/>
      <c r="AJ74" s="1000"/>
      <c r="AK74" s="1000" t="s">
        <v>544</v>
      </c>
      <c r="AL74" s="1000"/>
      <c r="AM74" s="1000"/>
      <c r="AN74" s="1000"/>
      <c r="AO74" s="1000"/>
      <c r="AP74" s="1000">
        <v>1792</v>
      </c>
      <c r="AQ74" s="1000"/>
      <c r="AR74" s="1000"/>
      <c r="AS74" s="1000"/>
      <c r="AT74" s="1000"/>
      <c r="AU74" s="1000">
        <v>1141</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546</v>
      </c>
      <c r="C75" s="1004"/>
      <c r="D75" s="1004"/>
      <c r="E75" s="1004"/>
      <c r="F75" s="1004"/>
      <c r="G75" s="1004"/>
      <c r="H75" s="1004"/>
      <c r="I75" s="1004"/>
      <c r="J75" s="1004"/>
      <c r="K75" s="1004"/>
      <c r="L75" s="1004"/>
      <c r="M75" s="1004"/>
      <c r="N75" s="1004"/>
      <c r="O75" s="1004"/>
      <c r="P75" s="1005"/>
      <c r="Q75" s="1007">
        <v>19</v>
      </c>
      <c r="R75" s="1008"/>
      <c r="S75" s="1008"/>
      <c r="T75" s="1008"/>
      <c r="U75" s="1009"/>
      <c r="V75" s="1010">
        <v>12</v>
      </c>
      <c r="W75" s="1008"/>
      <c r="X75" s="1008"/>
      <c r="Y75" s="1008"/>
      <c r="Z75" s="1009"/>
      <c r="AA75" s="1010">
        <v>7</v>
      </c>
      <c r="AB75" s="1008"/>
      <c r="AC75" s="1008"/>
      <c r="AD75" s="1008"/>
      <c r="AE75" s="1009"/>
      <c r="AF75" s="1010">
        <v>7</v>
      </c>
      <c r="AG75" s="1008"/>
      <c r="AH75" s="1008"/>
      <c r="AI75" s="1008"/>
      <c r="AJ75" s="1009"/>
      <c r="AK75" s="1010" t="s">
        <v>547</v>
      </c>
      <c r="AL75" s="1008"/>
      <c r="AM75" s="1008"/>
      <c r="AN75" s="1008"/>
      <c r="AO75" s="1009"/>
      <c r="AP75" s="1010" t="s">
        <v>547</v>
      </c>
      <c r="AQ75" s="1008"/>
      <c r="AR75" s="1008"/>
      <c r="AS75" s="1008"/>
      <c r="AT75" s="1009"/>
      <c r="AU75" s="1010" t="s">
        <v>547</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542</v>
      </c>
      <c r="C76" s="1004"/>
      <c r="D76" s="1004"/>
      <c r="E76" s="1004"/>
      <c r="F76" s="1004"/>
      <c r="G76" s="1004"/>
      <c r="H76" s="1004"/>
      <c r="I76" s="1004"/>
      <c r="J76" s="1004"/>
      <c r="K76" s="1004"/>
      <c r="L76" s="1004"/>
      <c r="M76" s="1004"/>
      <c r="N76" s="1004"/>
      <c r="O76" s="1004"/>
      <c r="P76" s="1005"/>
      <c r="Q76" s="1007">
        <v>59</v>
      </c>
      <c r="R76" s="1008"/>
      <c r="S76" s="1008"/>
      <c r="T76" s="1008"/>
      <c r="U76" s="1009"/>
      <c r="V76" s="1010">
        <v>11</v>
      </c>
      <c r="W76" s="1008"/>
      <c r="X76" s="1008"/>
      <c r="Y76" s="1008"/>
      <c r="Z76" s="1009"/>
      <c r="AA76" s="1010">
        <v>48</v>
      </c>
      <c r="AB76" s="1008"/>
      <c r="AC76" s="1008"/>
      <c r="AD76" s="1008"/>
      <c r="AE76" s="1009"/>
      <c r="AF76" s="1010">
        <v>48</v>
      </c>
      <c r="AG76" s="1008"/>
      <c r="AH76" s="1008"/>
      <c r="AI76" s="1008"/>
      <c r="AJ76" s="1009"/>
      <c r="AK76" s="1010" t="s">
        <v>543</v>
      </c>
      <c r="AL76" s="1008"/>
      <c r="AM76" s="1008"/>
      <c r="AN76" s="1008"/>
      <c r="AO76" s="1009"/>
      <c r="AP76" s="1010" t="s">
        <v>543</v>
      </c>
      <c r="AQ76" s="1008"/>
      <c r="AR76" s="1008"/>
      <c r="AS76" s="1008"/>
      <c r="AT76" s="1009"/>
      <c r="AU76" s="1010" t="s">
        <v>543</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366</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9701</v>
      </c>
      <c r="AG88" s="988"/>
      <c r="AH88" s="988"/>
      <c r="AI88" s="988"/>
      <c r="AJ88" s="988"/>
      <c r="AK88" s="992"/>
      <c r="AL88" s="992"/>
      <c r="AM88" s="992"/>
      <c r="AN88" s="992"/>
      <c r="AO88" s="992"/>
      <c r="AP88" s="988">
        <v>3618</v>
      </c>
      <c r="AQ88" s="988"/>
      <c r="AR88" s="988"/>
      <c r="AS88" s="988"/>
      <c r="AT88" s="988"/>
      <c r="AU88" s="988">
        <v>2058</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141</v>
      </c>
      <c r="CS102" s="980"/>
      <c r="CT102" s="980"/>
      <c r="CU102" s="980"/>
      <c r="CV102" s="981"/>
      <c r="CW102" s="979">
        <v>28</v>
      </c>
      <c r="CX102" s="980"/>
      <c r="CY102" s="980"/>
      <c r="CZ102" s="980"/>
      <c r="DA102" s="981"/>
      <c r="DB102" s="979">
        <v>1000</v>
      </c>
      <c r="DC102" s="980"/>
      <c r="DD102" s="980"/>
      <c r="DE102" s="980"/>
      <c r="DF102" s="981"/>
      <c r="DG102" s="979" t="s">
        <v>557</v>
      </c>
      <c r="DH102" s="980"/>
      <c r="DI102" s="980"/>
      <c r="DJ102" s="980"/>
      <c r="DK102" s="981"/>
      <c r="DL102" s="979" t="s">
        <v>557</v>
      </c>
      <c r="DM102" s="980"/>
      <c r="DN102" s="980"/>
      <c r="DO102" s="980"/>
      <c r="DP102" s="981"/>
      <c r="DQ102" s="979">
        <v>100</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286</v>
      </c>
      <c r="AG109" s="923"/>
      <c r="AH109" s="923"/>
      <c r="AI109" s="923"/>
      <c r="AJ109" s="924"/>
      <c r="AK109" s="925" t="s">
        <v>285</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286</v>
      </c>
      <c r="BW109" s="923"/>
      <c r="BX109" s="923"/>
      <c r="BY109" s="923"/>
      <c r="BZ109" s="924"/>
      <c r="CA109" s="925" t="s">
        <v>285</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286</v>
      </c>
      <c r="DM109" s="923"/>
      <c r="DN109" s="923"/>
      <c r="DO109" s="923"/>
      <c r="DP109" s="924"/>
      <c r="DQ109" s="925" t="s">
        <v>285</v>
      </c>
      <c r="DR109" s="923"/>
      <c r="DS109" s="923"/>
      <c r="DT109" s="923"/>
      <c r="DU109" s="924"/>
      <c r="DV109" s="925" t="s">
        <v>402</v>
      </c>
      <c r="DW109" s="923"/>
      <c r="DX109" s="923"/>
      <c r="DY109" s="923"/>
      <c r="DZ109" s="954"/>
    </row>
    <row r="110" spans="1:131" s="199" customFormat="1" ht="26.25" customHeight="1" x14ac:dyDescent="0.15">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2292409</v>
      </c>
      <c r="AB110" s="916"/>
      <c r="AC110" s="916"/>
      <c r="AD110" s="916"/>
      <c r="AE110" s="917"/>
      <c r="AF110" s="918">
        <v>2324914</v>
      </c>
      <c r="AG110" s="916"/>
      <c r="AH110" s="916"/>
      <c r="AI110" s="916"/>
      <c r="AJ110" s="917"/>
      <c r="AK110" s="918">
        <v>2428154</v>
      </c>
      <c r="AL110" s="916"/>
      <c r="AM110" s="916"/>
      <c r="AN110" s="916"/>
      <c r="AO110" s="917"/>
      <c r="AP110" s="919">
        <v>15.8</v>
      </c>
      <c r="AQ110" s="920"/>
      <c r="AR110" s="920"/>
      <c r="AS110" s="920"/>
      <c r="AT110" s="921"/>
      <c r="AU110" s="955" t="s">
        <v>61</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24681820</v>
      </c>
      <c r="BR110" s="863"/>
      <c r="BS110" s="863"/>
      <c r="BT110" s="863"/>
      <c r="BU110" s="863"/>
      <c r="BV110" s="863">
        <v>24582249</v>
      </c>
      <c r="BW110" s="863"/>
      <c r="BX110" s="863"/>
      <c r="BY110" s="863"/>
      <c r="BZ110" s="863"/>
      <c r="CA110" s="863">
        <v>24253778</v>
      </c>
      <c r="CB110" s="863"/>
      <c r="CC110" s="863"/>
      <c r="CD110" s="863"/>
      <c r="CE110" s="863"/>
      <c r="CF110" s="887">
        <v>157.69999999999999</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110</v>
      </c>
      <c r="DH110" s="863"/>
      <c r="DI110" s="863"/>
      <c r="DJ110" s="863"/>
      <c r="DK110" s="863"/>
      <c r="DL110" s="863" t="s">
        <v>110</v>
      </c>
      <c r="DM110" s="863"/>
      <c r="DN110" s="863"/>
      <c r="DO110" s="863"/>
      <c r="DP110" s="863"/>
      <c r="DQ110" s="863" t="s">
        <v>110</v>
      </c>
      <c r="DR110" s="863"/>
      <c r="DS110" s="863"/>
      <c r="DT110" s="863"/>
      <c r="DU110" s="863"/>
      <c r="DV110" s="864" t="s">
        <v>110</v>
      </c>
      <c r="DW110" s="864"/>
      <c r="DX110" s="864"/>
      <c r="DY110" s="864"/>
      <c r="DZ110" s="865"/>
    </row>
    <row r="111" spans="1:131" s="199" customFormat="1" ht="26.25" customHeight="1" x14ac:dyDescent="0.15">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110</v>
      </c>
      <c r="AB111" s="944"/>
      <c r="AC111" s="944"/>
      <c r="AD111" s="944"/>
      <c r="AE111" s="945"/>
      <c r="AF111" s="946" t="s">
        <v>110</v>
      </c>
      <c r="AG111" s="944"/>
      <c r="AH111" s="944"/>
      <c r="AI111" s="944"/>
      <c r="AJ111" s="945"/>
      <c r="AK111" s="946" t="s">
        <v>110</v>
      </c>
      <c r="AL111" s="944"/>
      <c r="AM111" s="944"/>
      <c r="AN111" s="944"/>
      <c r="AO111" s="945"/>
      <c r="AP111" s="947" t="s">
        <v>110</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v>220968</v>
      </c>
      <c r="BR111" s="835"/>
      <c r="BS111" s="835"/>
      <c r="BT111" s="835"/>
      <c r="BU111" s="835"/>
      <c r="BV111" s="835">
        <v>283735</v>
      </c>
      <c r="BW111" s="835"/>
      <c r="BX111" s="835"/>
      <c r="BY111" s="835"/>
      <c r="BZ111" s="835"/>
      <c r="CA111" s="835">
        <v>255149</v>
      </c>
      <c r="CB111" s="835"/>
      <c r="CC111" s="835"/>
      <c r="CD111" s="835"/>
      <c r="CE111" s="835"/>
      <c r="CF111" s="896">
        <v>1.7</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110</v>
      </c>
      <c r="DH111" s="835"/>
      <c r="DI111" s="835"/>
      <c r="DJ111" s="835"/>
      <c r="DK111" s="835"/>
      <c r="DL111" s="835" t="s">
        <v>110</v>
      </c>
      <c r="DM111" s="835"/>
      <c r="DN111" s="835"/>
      <c r="DO111" s="835"/>
      <c r="DP111" s="835"/>
      <c r="DQ111" s="835" t="s">
        <v>110</v>
      </c>
      <c r="DR111" s="835"/>
      <c r="DS111" s="835"/>
      <c r="DT111" s="835"/>
      <c r="DU111" s="835"/>
      <c r="DV111" s="812" t="s">
        <v>110</v>
      </c>
      <c r="DW111" s="812"/>
      <c r="DX111" s="812"/>
      <c r="DY111" s="812"/>
      <c r="DZ111" s="813"/>
    </row>
    <row r="112" spans="1:131" s="199" customFormat="1" ht="26.25" customHeight="1" x14ac:dyDescent="0.15">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v>50000</v>
      </c>
      <c r="AB112" s="798"/>
      <c r="AC112" s="798"/>
      <c r="AD112" s="798"/>
      <c r="AE112" s="799"/>
      <c r="AF112" s="800">
        <v>54000</v>
      </c>
      <c r="AG112" s="798"/>
      <c r="AH112" s="798"/>
      <c r="AI112" s="798"/>
      <c r="AJ112" s="799"/>
      <c r="AK112" s="800">
        <v>51333</v>
      </c>
      <c r="AL112" s="798"/>
      <c r="AM112" s="798"/>
      <c r="AN112" s="798"/>
      <c r="AO112" s="799"/>
      <c r="AP112" s="845">
        <v>0.3</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13906186</v>
      </c>
      <c r="BR112" s="835"/>
      <c r="BS112" s="835"/>
      <c r="BT112" s="835"/>
      <c r="BU112" s="835"/>
      <c r="BV112" s="835">
        <v>13030657</v>
      </c>
      <c r="BW112" s="835"/>
      <c r="BX112" s="835"/>
      <c r="BY112" s="835"/>
      <c r="BZ112" s="835"/>
      <c r="CA112" s="835">
        <v>12201826</v>
      </c>
      <c r="CB112" s="835"/>
      <c r="CC112" s="835"/>
      <c r="CD112" s="835"/>
      <c r="CE112" s="835"/>
      <c r="CF112" s="896">
        <v>79.3</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110</v>
      </c>
      <c r="DH112" s="835"/>
      <c r="DI112" s="835"/>
      <c r="DJ112" s="835"/>
      <c r="DK112" s="835"/>
      <c r="DL112" s="835" t="s">
        <v>110</v>
      </c>
      <c r="DM112" s="835"/>
      <c r="DN112" s="835"/>
      <c r="DO112" s="835"/>
      <c r="DP112" s="835"/>
      <c r="DQ112" s="835" t="s">
        <v>110</v>
      </c>
      <c r="DR112" s="835"/>
      <c r="DS112" s="835"/>
      <c r="DT112" s="835"/>
      <c r="DU112" s="835"/>
      <c r="DV112" s="812" t="s">
        <v>110</v>
      </c>
      <c r="DW112" s="812"/>
      <c r="DX112" s="812"/>
      <c r="DY112" s="812"/>
      <c r="DZ112" s="813"/>
    </row>
    <row r="113" spans="1:130" s="199" customFormat="1" ht="26.25" customHeight="1" x14ac:dyDescent="0.15">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1116658</v>
      </c>
      <c r="AB113" s="944"/>
      <c r="AC113" s="944"/>
      <c r="AD113" s="944"/>
      <c r="AE113" s="945"/>
      <c r="AF113" s="946">
        <v>1017331</v>
      </c>
      <c r="AG113" s="944"/>
      <c r="AH113" s="944"/>
      <c r="AI113" s="944"/>
      <c r="AJ113" s="945"/>
      <c r="AK113" s="946">
        <v>990730</v>
      </c>
      <c r="AL113" s="944"/>
      <c r="AM113" s="944"/>
      <c r="AN113" s="944"/>
      <c r="AO113" s="945"/>
      <c r="AP113" s="947">
        <v>6.4</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v>1328205</v>
      </c>
      <c r="BR113" s="835"/>
      <c r="BS113" s="835"/>
      <c r="BT113" s="835"/>
      <c r="BU113" s="835"/>
      <c r="BV113" s="835">
        <v>1658778</v>
      </c>
      <c r="BW113" s="835"/>
      <c r="BX113" s="835"/>
      <c r="BY113" s="835"/>
      <c r="BZ113" s="835"/>
      <c r="CA113" s="835">
        <v>2057783</v>
      </c>
      <c r="CB113" s="835"/>
      <c r="CC113" s="835"/>
      <c r="CD113" s="835"/>
      <c r="CE113" s="835"/>
      <c r="CF113" s="896">
        <v>13.4</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110</v>
      </c>
      <c r="DH113" s="798"/>
      <c r="DI113" s="798"/>
      <c r="DJ113" s="798"/>
      <c r="DK113" s="799"/>
      <c r="DL113" s="800" t="s">
        <v>110</v>
      </c>
      <c r="DM113" s="798"/>
      <c r="DN113" s="798"/>
      <c r="DO113" s="798"/>
      <c r="DP113" s="799"/>
      <c r="DQ113" s="800" t="s">
        <v>110</v>
      </c>
      <c r="DR113" s="798"/>
      <c r="DS113" s="798"/>
      <c r="DT113" s="798"/>
      <c r="DU113" s="799"/>
      <c r="DV113" s="845" t="s">
        <v>110</v>
      </c>
      <c r="DW113" s="846"/>
      <c r="DX113" s="846"/>
      <c r="DY113" s="846"/>
      <c r="DZ113" s="847"/>
    </row>
    <row r="114" spans="1:130" s="199" customFormat="1" ht="26.25" customHeight="1" x14ac:dyDescent="0.15">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25621</v>
      </c>
      <c r="AB114" s="798"/>
      <c r="AC114" s="798"/>
      <c r="AD114" s="798"/>
      <c r="AE114" s="799"/>
      <c r="AF114" s="800">
        <v>32576</v>
      </c>
      <c r="AG114" s="798"/>
      <c r="AH114" s="798"/>
      <c r="AI114" s="798"/>
      <c r="AJ114" s="799"/>
      <c r="AK114" s="800">
        <v>59048</v>
      </c>
      <c r="AL114" s="798"/>
      <c r="AM114" s="798"/>
      <c r="AN114" s="798"/>
      <c r="AO114" s="799"/>
      <c r="AP114" s="845">
        <v>0.4</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4072843</v>
      </c>
      <c r="BR114" s="835"/>
      <c r="BS114" s="835"/>
      <c r="BT114" s="835"/>
      <c r="BU114" s="835"/>
      <c r="BV114" s="835">
        <v>3842175</v>
      </c>
      <c r="BW114" s="835"/>
      <c r="BX114" s="835"/>
      <c r="BY114" s="835"/>
      <c r="BZ114" s="835"/>
      <c r="CA114" s="835">
        <v>3839704</v>
      </c>
      <c r="CB114" s="835"/>
      <c r="CC114" s="835"/>
      <c r="CD114" s="835"/>
      <c r="CE114" s="835"/>
      <c r="CF114" s="896">
        <v>25</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110</v>
      </c>
      <c r="DH114" s="798"/>
      <c r="DI114" s="798"/>
      <c r="DJ114" s="798"/>
      <c r="DK114" s="799"/>
      <c r="DL114" s="800" t="s">
        <v>110</v>
      </c>
      <c r="DM114" s="798"/>
      <c r="DN114" s="798"/>
      <c r="DO114" s="798"/>
      <c r="DP114" s="799"/>
      <c r="DQ114" s="800" t="s">
        <v>110</v>
      </c>
      <c r="DR114" s="798"/>
      <c r="DS114" s="798"/>
      <c r="DT114" s="798"/>
      <c r="DU114" s="799"/>
      <c r="DV114" s="845" t="s">
        <v>110</v>
      </c>
      <c r="DW114" s="846"/>
      <c r="DX114" s="846"/>
      <c r="DY114" s="846"/>
      <c r="DZ114" s="847"/>
    </row>
    <row r="115" spans="1:130" s="199" customFormat="1" ht="26.25" customHeight="1" x14ac:dyDescent="0.15">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20088</v>
      </c>
      <c r="AB115" s="944"/>
      <c r="AC115" s="944"/>
      <c r="AD115" s="944"/>
      <c r="AE115" s="945"/>
      <c r="AF115" s="946">
        <v>20088</v>
      </c>
      <c r="AG115" s="944"/>
      <c r="AH115" s="944"/>
      <c r="AI115" s="944"/>
      <c r="AJ115" s="945"/>
      <c r="AK115" s="946">
        <v>28585</v>
      </c>
      <c r="AL115" s="944"/>
      <c r="AM115" s="944"/>
      <c r="AN115" s="944"/>
      <c r="AO115" s="945"/>
      <c r="AP115" s="947">
        <v>0.2</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v>16000</v>
      </c>
      <c r="BR115" s="835"/>
      <c r="BS115" s="835"/>
      <c r="BT115" s="835"/>
      <c r="BU115" s="835"/>
      <c r="BV115" s="835">
        <v>21000</v>
      </c>
      <c r="BW115" s="835"/>
      <c r="BX115" s="835"/>
      <c r="BY115" s="835"/>
      <c r="BZ115" s="835"/>
      <c r="CA115" s="835">
        <v>100000</v>
      </c>
      <c r="CB115" s="835"/>
      <c r="CC115" s="835"/>
      <c r="CD115" s="835"/>
      <c r="CE115" s="835"/>
      <c r="CF115" s="896">
        <v>0.7</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110</v>
      </c>
      <c r="DH115" s="798"/>
      <c r="DI115" s="798"/>
      <c r="DJ115" s="798"/>
      <c r="DK115" s="799"/>
      <c r="DL115" s="800" t="s">
        <v>110</v>
      </c>
      <c r="DM115" s="798"/>
      <c r="DN115" s="798"/>
      <c r="DO115" s="798"/>
      <c r="DP115" s="799"/>
      <c r="DQ115" s="800" t="s">
        <v>110</v>
      </c>
      <c r="DR115" s="798"/>
      <c r="DS115" s="798"/>
      <c r="DT115" s="798"/>
      <c r="DU115" s="799"/>
      <c r="DV115" s="845" t="s">
        <v>110</v>
      </c>
      <c r="DW115" s="846"/>
      <c r="DX115" s="846"/>
      <c r="DY115" s="846"/>
      <c r="DZ115" s="847"/>
    </row>
    <row r="116" spans="1:130" s="199" customFormat="1" ht="26.25" customHeight="1" x14ac:dyDescent="0.15">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110</v>
      </c>
      <c r="AB116" s="798"/>
      <c r="AC116" s="798"/>
      <c r="AD116" s="798"/>
      <c r="AE116" s="799"/>
      <c r="AF116" s="800" t="s">
        <v>110</v>
      </c>
      <c r="AG116" s="798"/>
      <c r="AH116" s="798"/>
      <c r="AI116" s="798"/>
      <c r="AJ116" s="799"/>
      <c r="AK116" s="800" t="s">
        <v>110</v>
      </c>
      <c r="AL116" s="798"/>
      <c r="AM116" s="798"/>
      <c r="AN116" s="798"/>
      <c r="AO116" s="799"/>
      <c r="AP116" s="845" t="s">
        <v>110</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110</v>
      </c>
      <c r="BR116" s="835"/>
      <c r="BS116" s="835"/>
      <c r="BT116" s="835"/>
      <c r="BU116" s="835"/>
      <c r="BV116" s="835" t="s">
        <v>110</v>
      </c>
      <c r="BW116" s="835"/>
      <c r="BX116" s="835"/>
      <c r="BY116" s="835"/>
      <c r="BZ116" s="835"/>
      <c r="CA116" s="835" t="s">
        <v>110</v>
      </c>
      <c r="CB116" s="835"/>
      <c r="CC116" s="835"/>
      <c r="CD116" s="835"/>
      <c r="CE116" s="835"/>
      <c r="CF116" s="896" t="s">
        <v>110</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110</v>
      </c>
      <c r="DH116" s="798"/>
      <c r="DI116" s="798"/>
      <c r="DJ116" s="798"/>
      <c r="DK116" s="799"/>
      <c r="DL116" s="800" t="s">
        <v>110</v>
      </c>
      <c r="DM116" s="798"/>
      <c r="DN116" s="798"/>
      <c r="DO116" s="798"/>
      <c r="DP116" s="799"/>
      <c r="DQ116" s="800" t="s">
        <v>110</v>
      </c>
      <c r="DR116" s="798"/>
      <c r="DS116" s="798"/>
      <c r="DT116" s="798"/>
      <c r="DU116" s="799"/>
      <c r="DV116" s="845" t="s">
        <v>110</v>
      </c>
      <c r="DW116" s="846"/>
      <c r="DX116" s="846"/>
      <c r="DY116" s="846"/>
      <c r="DZ116" s="847"/>
    </row>
    <row r="117" spans="1:130" s="199" customFormat="1" ht="26.25" customHeight="1" x14ac:dyDescent="0.15">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3504776</v>
      </c>
      <c r="AB117" s="930"/>
      <c r="AC117" s="930"/>
      <c r="AD117" s="930"/>
      <c r="AE117" s="931"/>
      <c r="AF117" s="932">
        <v>3448909</v>
      </c>
      <c r="AG117" s="930"/>
      <c r="AH117" s="930"/>
      <c r="AI117" s="930"/>
      <c r="AJ117" s="931"/>
      <c r="AK117" s="932">
        <v>3557850</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110</v>
      </c>
      <c r="BR117" s="835"/>
      <c r="BS117" s="835"/>
      <c r="BT117" s="835"/>
      <c r="BU117" s="835"/>
      <c r="BV117" s="835" t="s">
        <v>110</v>
      </c>
      <c r="BW117" s="835"/>
      <c r="BX117" s="835"/>
      <c r="BY117" s="835"/>
      <c r="BZ117" s="835"/>
      <c r="CA117" s="835" t="s">
        <v>110</v>
      </c>
      <c r="CB117" s="835"/>
      <c r="CC117" s="835"/>
      <c r="CD117" s="835"/>
      <c r="CE117" s="835"/>
      <c r="CF117" s="896" t="s">
        <v>110</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110</v>
      </c>
      <c r="DH117" s="798"/>
      <c r="DI117" s="798"/>
      <c r="DJ117" s="798"/>
      <c r="DK117" s="799"/>
      <c r="DL117" s="800" t="s">
        <v>110</v>
      </c>
      <c r="DM117" s="798"/>
      <c r="DN117" s="798"/>
      <c r="DO117" s="798"/>
      <c r="DP117" s="799"/>
      <c r="DQ117" s="800" t="s">
        <v>110</v>
      </c>
      <c r="DR117" s="798"/>
      <c r="DS117" s="798"/>
      <c r="DT117" s="798"/>
      <c r="DU117" s="799"/>
      <c r="DV117" s="845" t="s">
        <v>110</v>
      </c>
      <c r="DW117" s="846"/>
      <c r="DX117" s="846"/>
      <c r="DY117" s="846"/>
      <c r="DZ117" s="847"/>
    </row>
    <row r="118" spans="1:130" s="199" customFormat="1" ht="26.25" customHeight="1" x14ac:dyDescent="0.15">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286</v>
      </c>
      <c r="AG118" s="923"/>
      <c r="AH118" s="923"/>
      <c r="AI118" s="923"/>
      <c r="AJ118" s="924"/>
      <c r="AK118" s="925" t="s">
        <v>285</v>
      </c>
      <c r="AL118" s="923"/>
      <c r="AM118" s="923"/>
      <c r="AN118" s="923"/>
      <c r="AO118" s="924"/>
      <c r="AP118" s="926" t="s">
        <v>402</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431</v>
      </c>
      <c r="BR118" s="866"/>
      <c r="BS118" s="866"/>
      <c r="BT118" s="866"/>
      <c r="BU118" s="866"/>
      <c r="BV118" s="866" t="s">
        <v>431</v>
      </c>
      <c r="BW118" s="866"/>
      <c r="BX118" s="866"/>
      <c r="BY118" s="866"/>
      <c r="BZ118" s="866"/>
      <c r="CA118" s="866" t="s">
        <v>431</v>
      </c>
      <c r="CB118" s="866"/>
      <c r="CC118" s="866"/>
      <c r="CD118" s="866"/>
      <c r="CE118" s="866"/>
      <c r="CF118" s="896" t="s">
        <v>431</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431</v>
      </c>
      <c r="DH118" s="798"/>
      <c r="DI118" s="798"/>
      <c r="DJ118" s="798"/>
      <c r="DK118" s="799"/>
      <c r="DL118" s="800" t="s">
        <v>431</v>
      </c>
      <c r="DM118" s="798"/>
      <c r="DN118" s="798"/>
      <c r="DO118" s="798"/>
      <c r="DP118" s="799"/>
      <c r="DQ118" s="800" t="s">
        <v>431</v>
      </c>
      <c r="DR118" s="798"/>
      <c r="DS118" s="798"/>
      <c r="DT118" s="798"/>
      <c r="DU118" s="799"/>
      <c r="DV118" s="845" t="s">
        <v>431</v>
      </c>
      <c r="DW118" s="846"/>
      <c r="DX118" s="846"/>
      <c r="DY118" s="846"/>
      <c r="DZ118" s="847"/>
    </row>
    <row r="119" spans="1:130" s="199" customFormat="1" ht="26.25" customHeight="1" x14ac:dyDescent="0.15">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431</v>
      </c>
      <c r="AB119" s="916"/>
      <c r="AC119" s="916"/>
      <c r="AD119" s="916"/>
      <c r="AE119" s="917"/>
      <c r="AF119" s="918" t="s">
        <v>431</v>
      </c>
      <c r="AG119" s="916"/>
      <c r="AH119" s="916"/>
      <c r="AI119" s="916"/>
      <c r="AJ119" s="917"/>
      <c r="AK119" s="918" t="s">
        <v>431</v>
      </c>
      <c r="AL119" s="916"/>
      <c r="AM119" s="916"/>
      <c r="AN119" s="916"/>
      <c r="AO119" s="917"/>
      <c r="AP119" s="919" t="s">
        <v>431</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433</v>
      </c>
      <c r="BP119" s="899"/>
      <c r="BQ119" s="903">
        <v>44226022</v>
      </c>
      <c r="BR119" s="866"/>
      <c r="BS119" s="866"/>
      <c r="BT119" s="866"/>
      <c r="BU119" s="866"/>
      <c r="BV119" s="866">
        <v>43418594</v>
      </c>
      <c r="BW119" s="866"/>
      <c r="BX119" s="866"/>
      <c r="BY119" s="866"/>
      <c r="BZ119" s="866"/>
      <c r="CA119" s="866">
        <v>42708240</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220968</v>
      </c>
      <c r="DH119" s="781"/>
      <c r="DI119" s="781"/>
      <c r="DJ119" s="781"/>
      <c r="DK119" s="782"/>
      <c r="DL119" s="783">
        <v>283735</v>
      </c>
      <c r="DM119" s="781"/>
      <c r="DN119" s="781"/>
      <c r="DO119" s="781"/>
      <c r="DP119" s="782"/>
      <c r="DQ119" s="783">
        <v>255149</v>
      </c>
      <c r="DR119" s="781"/>
      <c r="DS119" s="781"/>
      <c r="DT119" s="781"/>
      <c r="DU119" s="782"/>
      <c r="DV119" s="869">
        <v>1.7</v>
      </c>
      <c r="DW119" s="870"/>
      <c r="DX119" s="870"/>
      <c r="DY119" s="870"/>
      <c r="DZ119" s="871"/>
    </row>
    <row r="120" spans="1:130" s="199" customFormat="1" ht="26.25" customHeight="1" x14ac:dyDescent="0.15">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110</v>
      </c>
      <c r="AB120" s="798"/>
      <c r="AC120" s="798"/>
      <c r="AD120" s="798"/>
      <c r="AE120" s="799"/>
      <c r="AF120" s="800" t="s">
        <v>110</v>
      </c>
      <c r="AG120" s="798"/>
      <c r="AH120" s="798"/>
      <c r="AI120" s="798"/>
      <c r="AJ120" s="799"/>
      <c r="AK120" s="800" t="s">
        <v>110</v>
      </c>
      <c r="AL120" s="798"/>
      <c r="AM120" s="798"/>
      <c r="AN120" s="798"/>
      <c r="AO120" s="799"/>
      <c r="AP120" s="845" t="s">
        <v>110</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9951241</v>
      </c>
      <c r="BR120" s="863"/>
      <c r="BS120" s="863"/>
      <c r="BT120" s="863"/>
      <c r="BU120" s="863"/>
      <c r="BV120" s="863">
        <v>10396350</v>
      </c>
      <c r="BW120" s="863"/>
      <c r="BX120" s="863"/>
      <c r="BY120" s="863"/>
      <c r="BZ120" s="863"/>
      <c r="CA120" s="863">
        <v>13559507</v>
      </c>
      <c r="CB120" s="863"/>
      <c r="CC120" s="863"/>
      <c r="CD120" s="863"/>
      <c r="CE120" s="863"/>
      <c r="CF120" s="887">
        <v>88.2</v>
      </c>
      <c r="CG120" s="888"/>
      <c r="CH120" s="888"/>
      <c r="CI120" s="888"/>
      <c r="CJ120" s="888"/>
      <c r="CK120" s="889" t="s">
        <v>437</v>
      </c>
      <c r="CL120" s="873"/>
      <c r="CM120" s="873"/>
      <c r="CN120" s="873"/>
      <c r="CO120" s="874"/>
      <c r="CP120" s="893" t="s">
        <v>383</v>
      </c>
      <c r="CQ120" s="894"/>
      <c r="CR120" s="894"/>
      <c r="CS120" s="894"/>
      <c r="CT120" s="894"/>
      <c r="CU120" s="894"/>
      <c r="CV120" s="894"/>
      <c r="CW120" s="894"/>
      <c r="CX120" s="894"/>
      <c r="CY120" s="894"/>
      <c r="CZ120" s="894"/>
      <c r="DA120" s="894"/>
      <c r="DB120" s="894"/>
      <c r="DC120" s="894"/>
      <c r="DD120" s="894"/>
      <c r="DE120" s="894"/>
      <c r="DF120" s="895"/>
      <c r="DG120" s="882">
        <v>9047622</v>
      </c>
      <c r="DH120" s="863"/>
      <c r="DI120" s="863"/>
      <c r="DJ120" s="863"/>
      <c r="DK120" s="863"/>
      <c r="DL120" s="863">
        <v>8686168</v>
      </c>
      <c r="DM120" s="863"/>
      <c r="DN120" s="863"/>
      <c r="DO120" s="863"/>
      <c r="DP120" s="863"/>
      <c r="DQ120" s="863">
        <v>8345767</v>
      </c>
      <c r="DR120" s="863"/>
      <c r="DS120" s="863"/>
      <c r="DT120" s="863"/>
      <c r="DU120" s="863"/>
      <c r="DV120" s="864">
        <v>54.3</v>
      </c>
      <c r="DW120" s="864"/>
      <c r="DX120" s="864"/>
      <c r="DY120" s="864"/>
      <c r="DZ120" s="865"/>
    </row>
    <row r="121" spans="1:130" s="199" customFormat="1" ht="26.25" customHeight="1" x14ac:dyDescent="0.15">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110</v>
      </c>
      <c r="AB121" s="798"/>
      <c r="AC121" s="798"/>
      <c r="AD121" s="798"/>
      <c r="AE121" s="799"/>
      <c r="AF121" s="800" t="s">
        <v>110</v>
      </c>
      <c r="AG121" s="798"/>
      <c r="AH121" s="798"/>
      <c r="AI121" s="798"/>
      <c r="AJ121" s="799"/>
      <c r="AK121" s="800" t="s">
        <v>110</v>
      </c>
      <c r="AL121" s="798"/>
      <c r="AM121" s="798"/>
      <c r="AN121" s="798"/>
      <c r="AO121" s="799"/>
      <c r="AP121" s="845" t="s">
        <v>110</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5200566</v>
      </c>
      <c r="BR121" s="835"/>
      <c r="BS121" s="835"/>
      <c r="BT121" s="835"/>
      <c r="BU121" s="835"/>
      <c r="BV121" s="835">
        <v>4956240</v>
      </c>
      <c r="BW121" s="835"/>
      <c r="BX121" s="835"/>
      <c r="BY121" s="835"/>
      <c r="BZ121" s="835"/>
      <c r="CA121" s="835">
        <v>4764859</v>
      </c>
      <c r="CB121" s="835"/>
      <c r="CC121" s="835"/>
      <c r="CD121" s="835"/>
      <c r="CE121" s="835"/>
      <c r="CF121" s="896">
        <v>31</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v>3285845</v>
      </c>
      <c r="DH121" s="835"/>
      <c r="DI121" s="835"/>
      <c r="DJ121" s="835"/>
      <c r="DK121" s="835"/>
      <c r="DL121" s="835">
        <v>3089072</v>
      </c>
      <c r="DM121" s="835"/>
      <c r="DN121" s="835"/>
      <c r="DO121" s="835"/>
      <c r="DP121" s="835"/>
      <c r="DQ121" s="835">
        <v>2907079</v>
      </c>
      <c r="DR121" s="835"/>
      <c r="DS121" s="835"/>
      <c r="DT121" s="835"/>
      <c r="DU121" s="835"/>
      <c r="DV121" s="812">
        <v>18.899999999999999</v>
      </c>
      <c r="DW121" s="812"/>
      <c r="DX121" s="812"/>
      <c r="DY121" s="812"/>
      <c r="DZ121" s="813"/>
    </row>
    <row r="122" spans="1:130" s="199" customFormat="1" ht="26.25" customHeight="1" x14ac:dyDescent="0.15">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110</v>
      </c>
      <c r="AB122" s="798"/>
      <c r="AC122" s="798"/>
      <c r="AD122" s="798"/>
      <c r="AE122" s="799"/>
      <c r="AF122" s="800" t="s">
        <v>110</v>
      </c>
      <c r="AG122" s="798"/>
      <c r="AH122" s="798"/>
      <c r="AI122" s="798"/>
      <c r="AJ122" s="799"/>
      <c r="AK122" s="800" t="s">
        <v>110</v>
      </c>
      <c r="AL122" s="798"/>
      <c r="AM122" s="798"/>
      <c r="AN122" s="798"/>
      <c r="AO122" s="799"/>
      <c r="AP122" s="845" t="s">
        <v>110</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28536264</v>
      </c>
      <c r="BR122" s="866"/>
      <c r="BS122" s="866"/>
      <c r="BT122" s="866"/>
      <c r="BU122" s="866"/>
      <c r="BV122" s="866">
        <v>28741460</v>
      </c>
      <c r="BW122" s="866"/>
      <c r="BX122" s="866"/>
      <c r="BY122" s="866"/>
      <c r="BZ122" s="866"/>
      <c r="CA122" s="866">
        <v>29086625</v>
      </c>
      <c r="CB122" s="866"/>
      <c r="CC122" s="866"/>
      <c r="CD122" s="866"/>
      <c r="CE122" s="866"/>
      <c r="CF122" s="867">
        <v>189.1</v>
      </c>
      <c r="CG122" s="868"/>
      <c r="CH122" s="868"/>
      <c r="CI122" s="868"/>
      <c r="CJ122" s="868"/>
      <c r="CK122" s="890"/>
      <c r="CL122" s="876"/>
      <c r="CM122" s="876"/>
      <c r="CN122" s="876"/>
      <c r="CO122" s="877"/>
      <c r="CP122" s="856" t="s">
        <v>381</v>
      </c>
      <c r="CQ122" s="857"/>
      <c r="CR122" s="857"/>
      <c r="CS122" s="857"/>
      <c r="CT122" s="857"/>
      <c r="CU122" s="857"/>
      <c r="CV122" s="857"/>
      <c r="CW122" s="857"/>
      <c r="CX122" s="857"/>
      <c r="CY122" s="857"/>
      <c r="CZ122" s="857"/>
      <c r="DA122" s="857"/>
      <c r="DB122" s="857"/>
      <c r="DC122" s="857"/>
      <c r="DD122" s="857"/>
      <c r="DE122" s="857"/>
      <c r="DF122" s="858"/>
      <c r="DG122" s="834">
        <v>1572719</v>
      </c>
      <c r="DH122" s="835"/>
      <c r="DI122" s="835"/>
      <c r="DJ122" s="835"/>
      <c r="DK122" s="835"/>
      <c r="DL122" s="835">
        <v>1255417</v>
      </c>
      <c r="DM122" s="835"/>
      <c r="DN122" s="835"/>
      <c r="DO122" s="835"/>
      <c r="DP122" s="835"/>
      <c r="DQ122" s="835">
        <v>948980</v>
      </c>
      <c r="DR122" s="835"/>
      <c r="DS122" s="835"/>
      <c r="DT122" s="835"/>
      <c r="DU122" s="835"/>
      <c r="DV122" s="812">
        <v>6.2</v>
      </c>
      <c r="DW122" s="812"/>
      <c r="DX122" s="812"/>
      <c r="DY122" s="812"/>
      <c r="DZ122" s="813"/>
    </row>
    <row r="123" spans="1:130" s="199" customFormat="1" ht="26.25" customHeight="1" x14ac:dyDescent="0.15">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110</v>
      </c>
      <c r="AB123" s="798"/>
      <c r="AC123" s="798"/>
      <c r="AD123" s="798"/>
      <c r="AE123" s="799"/>
      <c r="AF123" s="800" t="s">
        <v>110</v>
      </c>
      <c r="AG123" s="798"/>
      <c r="AH123" s="798"/>
      <c r="AI123" s="798"/>
      <c r="AJ123" s="799"/>
      <c r="AK123" s="800" t="s">
        <v>110</v>
      </c>
      <c r="AL123" s="798"/>
      <c r="AM123" s="798"/>
      <c r="AN123" s="798"/>
      <c r="AO123" s="799"/>
      <c r="AP123" s="845" t="s">
        <v>110</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441</v>
      </c>
      <c r="BP123" s="899"/>
      <c r="BQ123" s="853">
        <v>43688071</v>
      </c>
      <c r="BR123" s="854"/>
      <c r="BS123" s="854"/>
      <c r="BT123" s="854"/>
      <c r="BU123" s="854"/>
      <c r="BV123" s="854">
        <v>44094050</v>
      </c>
      <c r="BW123" s="854"/>
      <c r="BX123" s="854"/>
      <c r="BY123" s="854"/>
      <c r="BZ123" s="854"/>
      <c r="CA123" s="854">
        <v>47410991</v>
      </c>
      <c r="CB123" s="854"/>
      <c r="CC123" s="854"/>
      <c r="CD123" s="854"/>
      <c r="CE123" s="854"/>
      <c r="CF123" s="764"/>
      <c r="CG123" s="765"/>
      <c r="CH123" s="765"/>
      <c r="CI123" s="765"/>
      <c r="CJ123" s="855"/>
      <c r="CK123" s="890"/>
      <c r="CL123" s="876"/>
      <c r="CM123" s="876"/>
      <c r="CN123" s="876"/>
      <c r="CO123" s="877"/>
      <c r="CP123" s="856" t="s">
        <v>386</v>
      </c>
      <c r="CQ123" s="857"/>
      <c r="CR123" s="857"/>
      <c r="CS123" s="857"/>
      <c r="CT123" s="857"/>
      <c r="CU123" s="857"/>
      <c r="CV123" s="857"/>
      <c r="CW123" s="857"/>
      <c r="CX123" s="857"/>
      <c r="CY123" s="857"/>
      <c r="CZ123" s="857"/>
      <c r="DA123" s="857"/>
      <c r="DB123" s="857"/>
      <c r="DC123" s="857"/>
      <c r="DD123" s="857"/>
      <c r="DE123" s="857"/>
      <c r="DF123" s="858"/>
      <c r="DG123" s="797" t="s">
        <v>110</v>
      </c>
      <c r="DH123" s="798"/>
      <c r="DI123" s="798"/>
      <c r="DJ123" s="798"/>
      <c r="DK123" s="799"/>
      <c r="DL123" s="800" t="s">
        <v>110</v>
      </c>
      <c r="DM123" s="798"/>
      <c r="DN123" s="798"/>
      <c r="DO123" s="798"/>
      <c r="DP123" s="799"/>
      <c r="DQ123" s="800" t="s">
        <v>110</v>
      </c>
      <c r="DR123" s="798"/>
      <c r="DS123" s="798"/>
      <c r="DT123" s="798"/>
      <c r="DU123" s="799"/>
      <c r="DV123" s="845" t="s">
        <v>110</v>
      </c>
      <c r="DW123" s="846"/>
      <c r="DX123" s="846"/>
      <c r="DY123" s="846"/>
      <c r="DZ123" s="847"/>
    </row>
    <row r="124" spans="1:130" s="199" customFormat="1" ht="26.25" customHeight="1" thickBot="1" x14ac:dyDescent="0.2">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110</v>
      </c>
      <c r="AB124" s="798"/>
      <c r="AC124" s="798"/>
      <c r="AD124" s="798"/>
      <c r="AE124" s="799"/>
      <c r="AF124" s="800" t="s">
        <v>110</v>
      </c>
      <c r="AG124" s="798"/>
      <c r="AH124" s="798"/>
      <c r="AI124" s="798"/>
      <c r="AJ124" s="799"/>
      <c r="AK124" s="800" t="s">
        <v>110</v>
      </c>
      <c r="AL124" s="798"/>
      <c r="AM124" s="798"/>
      <c r="AN124" s="798"/>
      <c r="AO124" s="799"/>
      <c r="AP124" s="845" t="s">
        <v>110</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3.5</v>
      </c>
      <c r="BR124" s="852"/>
      <c r="BS124" s="852"/>
      <c r="BT124" s="852"/>
      <c r="BU124" s="852"/>
      <c r="BV124" s="852" t="s">
        <v>110</v>
      </c>
      <c r="BW124" s="852"/>
      <c r="BX124" s="852"/>
      <c r="BY124" s="852"/>
      <c r="BZ124" s="852"/>
      <c r="CA124" s="852" t="s">
        <v>110</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110</v>
      </c>
      <c r="DH124" s="781"/>
      <c r="DI124" s="781"/>
      <c r="DJ124" s="781"/>
      <c r="DK124" s="782"/>
      <c r="DL124" s="783" t="s">
        <v>110</v>
      </c>
      <c r="DM124" s="781"/>
      <c r="DN124" s="781"/>
      <c r="DO124" s="781"/>
      <c r="DP124" s="782"/>
      <c r="DQ124" s="783" t="s">
        <v>110</v>
      </c>
      <c r="DR124" s="781"/>
      <c r="DS124" s="781"/>
      <c r="DT124" s="781"/>
      <c r="DU124" s="782"/>
      <c r="DV124" s="869" t="s">
        <v>110</v>
      </c>
      <c r="DW124" s="870"/>
      <c r="DX124" s="870"/>
      <c r="DY124" s="870"/>
      <c r="DZ124" s="871"/>
    </row>
    <row r="125" spans="1:130" s="199" customFormat="1" ht="26.25" customHeight="1" x14ac:dyDescent="0.15">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110</v>
      </c>
      <c r="AB125" s="798"/>
      <c r="AC125" s="798"/>
      <c r="AD125" s="798"/>
      <c r="AE125" s="799"/>
      <c r="AF125" s="800" t="s">
        <v>110</v>
      </c>
      <c r="AG125" s="798"/>
      <c r="AH125" s="798"/>
      <c r="AI125" s="798"/>
      <c r="AJ125" s="799"/>
      <c r="AK125" s="800" t="s">
        <v>110</v>
      </c>
      <c r="AL125" s="798"/>
      <c r="AM125" s="798"/>
      <c r="AN125" s="798"/>
      <c r="AO125" s="799"/>
      <c r="AP125" s="845" t="s">
        <v>110</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110</v>
      </c>
      <c r="DH125" s="863"/>
      <c r="DI125" s="863"/>
      <c r="DJ125" s="863"/>
      <c r="DK125" s="863"/>
      <c r="DL125" s="863" t="s">
        <v>110</v>
      </c>
      <c r="DM125" s="863"/>
      <c r="DN125" s="863"/>
      <c r="DO125" s="863"/>
      <c r="DP125" s="863"/>
      <c r="DQ125" s="863" t="s">
        <v>110</v>
      </c>
      <c r="DR125" s="863"/>
      <c r="DS125" s="863"/>
      <c r="DT125" s="863"/>
      <c r="DU125" s="863"/>
      <c r="DV125" s="864" t="s">
        <v>110</v>
      </c>
      <c r="DW125" s="864"/>
      <c r="DX125" s="864"/>
      <c r="DY125" s="864"/>
      <c r="DZ125" s="865"/>
    </row>
    <row r="126" spans="1:130" s="199" customFormat="1" ht="26.25" customHeight="1" thickBot="1" x14ac:dyDescent="0.2">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20088</v>
      </c>
      <c r="AB126" s="798"/>
      <c r="AC126" s="798"/>
      <c r="AD126" s="798"/>
      <c r="AE126" s="799"/>
      <c r="AF126" s="800">
        <v>20088</v>
      </c>
      <c r="AG126" s="798"/>
      <c r="AH126" s="798"/>
      <c r="AI126" s="798"/>
      <c r="AJ126" s="799"/>
      <c r="AK126" s="800">
        <v>28585</v>
      </c>
      <c r="AL126" s="798"/>
      <c r="AM126" s="798"/>
      <c r="AN126" s="798"/>
      <c r="AO126" s="799"/>
      <c r="AP126" s="845">
        <v>0.2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110</v>
      </c>
      <c r="DH126" s="835"/>
      <c r="DI126" s="835"/>
      <c r="DJ126" s="835"/>
      <c r="DK126" s="835"/>
      <c r="DL126" s="835" t="s">
        <v>110</v>
      </c>
      <c r="DM126" s="835"/>
      <c r="DN126" s="835"/>
      <c r="DO126" s="835"/>
      <c r="DP126" s="835"/>
      <c r="DQ126" s="835" t="s">
        <v>110</v>
      </c>
      <c r="DR126" s="835"/>
      <c r="DS126" s="835"/>
      <c r="DT126" s="835"/>
      <c r="DU126" s="835"/>
      <c r="DV126" s="812" t="s">
        <v>110</v>
      </c>
      <c r="DW126" s="812"/>
      <c r="DX126" s="812"/>
      <c r="DY126" s="812"/>
      <c r="DZ126" s="813"/>
    </row>
    <row r="127" spans="1:130" s="199" customFormat="1" ht="26.25" customHeight="1" x14ac:dyDescent="0.15">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110</v>
      </c>
      <c r="AB127" s="798"/>
      <c r="AC127" s="798"/>
      <c r="AD127" s="798"/>
      <c r="AE127" s="799"/>
      <c r="AF127" s="800" t="s">
        <v>110</v>
      </c>
      <c r="AG127" s="798"/>
      <c r="AH127" s="798"/>
      <c r="AI127" s="798"/>
      <c r="AJ127" s="799"/>
      <c r="AK127" s="800" t="s">
        <v>110</v>
      </c>
      <c r="AL127" s="798"/>
      <c r="AM127" s="798"/>
      <c r="AN127" s="798"/>
      <c r="AO127" s="799"/>
      <c r="AP127" s="845" t="s">
        <v>110</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110</v>
      </c>
      <c r="DH127" s="835"/>
      <c r="DI127" s="835"/>
      <c r="DJ127" s="835"/>
      <c r="DK127" s="835"/>
      <c r="DL127" s="835" t="s">
        <v>110</v>
      </c>
      <c r="DM127" s="835"/>
      <c r="DN127" s="835"/>
      <c r="DO127" s="835"/>
      <c r="DP127" s="835"/>
      <c r="DQ127" s="835" t="s">
        <v>110</v>
      </c>
      <c r="DR127" s="835"/>
      <c r="DS127" s="835"/>
      <c r="DT127" s="835"/>
      <c r="DU127" s="835"/>
      <c r="DV127" s="812" t="s">
        <v>110</v>
      </c>
      <c r="DW127" s="812"/>
      <c r="DX127" s="812"/>
      <c r="DY127" s="812"/>
      <c r="DZ127" s="813"/>
    </row>
    <row r="128" spans="1:130" s="199" customFormat="1" ht="26.25" customHeight="1" thickBot="1" x14ac:dyDescent="0.2">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463342</v>
      </c>
      <c r="AB128" s="819"/>
      <c r="AC128" s="819"/>
      <c r="AD128" s="819"/>
      <c r="AE128" s="820"/>
      <c r="AF128" s="821">
        <v>422126</v>
      </c>
      <c r="AG128" s="819"/>
      <c r="AH128" s="819"/>
      <c r="AI128" s="819"/>
      <c r="AJ128" s="820"/>
      <c r="AK128" s="821">
        <v>416154</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110</v>
      </c>
      <c r="BG128" s="805"/>
      <c r="BH128" s="805"/>
      <c r="BI128" s="805"/>
      <c r="BJ128" s="805"/>
      <c r="BK128" s="805"/>
      <c r="BL128" s="828"/>
      <c r="BM128" s="804">
        <v>12.61</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v>16000</v>
      </c>
      <c r="DH128" s="809"/>
      <c r="DI128" s="809"/>
      <c r="DJ128" s="809"/>
      <c r="DK128" s="809"/>
      <c r="DL128" s="809">
        <v>21000</v>
      </c>
      <c r="DM128" s="809"/>
      <c r="DN128" s="809"/>
      <c r="DO128" s="809"/>
      <c r="DP128" s="809"/>
      <c r="DQ128" s="809">
        <v>100000</v>
      </c>
      <c r="DR128" s="809"/>
      <c r="DS128" s="809"/>
      <c r="DT128" s="809"/>
      <c r="DU128" s="809"/>
      <c r="DV128" s="810">
        <v>0.7</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17488731</v>
      </c>
      <c r="AB129" s="798"/>
      <c r="AC129" s="798"/>
      <c r="AD129" s="798"/>
      <c r="AE129" s="799"/>
      <c r="AF129" s="800">
        <v>17713123</v>
      </c>
      <c r="AG129" s="798"/>
      <c r="AH129" s="798"/>
      <c r="AI129" s="798"/>
      <c r="AJ129" s="799"/>
      <c r="AK129" s="800">
        <v>17648131</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110</v>
      </c>
      <c r="BG129" s="788"/>
      <c r="BH129" s="788"/>
      <c r="BI129" s="788"/>
      <c r="BJ129" s="788"/>
      <c r="BK129" s="788"/>
      <c r="BL129" s="789"/>
      <c r="BM129" s="787">
        <v>17.61</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2346052</v>
      </c>
      <c r="AB130" s="798"/>
      <c r="AC130" s="798"/>
      <c r="AD130" s="798"/>
      <c r="AE130" s="799"/>
      <c r="AF130" s="800">
        <v>2239928</v>
      </c>
      <c r="AG130" s="798"/>
      <c r="AH130" s="798"/>
      <c r="AI130" s="798"/>
      <c r="AJ130" s="799"/>
      <c r="AK130" s="800">
        <v>2270415</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5.0999999999999996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15142679</v>
      </c>
      <c r="AB131" s="781"/>
      <c r="AC131" s="781"/>
      <c r="AD131" s="781"/>
      <c r="AE131" s="782"/>
      <c r="AF131" s="783">
        <v>15473195</v>
      </c>
      <c r="AG131" s="781"/>
      <c r="AH131" s="781"/>
      <c r="AI131" s="781"/>
      <c r="AJ131" s="782"/>
      <c r="AK131" s="783">
        <v>15377716</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t="s">
        <v>110</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4.5921993060000004</v>
      </c>
      <c r="AB132" s="761"/>
      <c r="AC132" s="761"/>
      <c r="AD132" s="761"/>
      <c r="AE132" s="762"/>
      <c r="AF132" s="763">
        <v>5.085278121</v>
      </c>
      <c r="AG132" s="761"/>
      <c r="AH132" s="761"/>
      <c r="AI132" s="761"/>
      <c r="AJ132" s="762"/>
      <c r="AK132" s="763">
        <v>5.6658674150000001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5.9</v>
      </c>
      <c r="AB133" s="740"/>
      <c r="AC133" s="740"/>
      <c r="AD133" s="740"/>
      <c r="AE133" s="741"/>
      <c r="AF133" s="739">
        <v>5.3</v>
      </c>
      <c r="AG133" s="740"/>
      <c r="AH133" s="740"/>
      <c r="AI133" s="740"/>
      <c r="AJ133" s="741"/>
      <c r="AK133" s="739">
        <v>5.0999999999999996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election activeCell="BG34" sqref="BG34:BU34"/>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election activeCell="BG34" sqref="BG34:BU34"/>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election activeCell="BG34" sqref="BG34:BU34"/>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2" t="s">
        <v>469</v>
      </c>
      <c r="L7" s="256"/>
      <c r="M7" s="257" t="s">
        <v>470</v>
      </c>
      <c r="N7" s="258"/>
    </row>
    <row r="8" spans="1:16" x14ac:dyDescent="0.15">
      <c r="A8" s="250"/>
      <c r="B8" s="246"/>
      <c r="C8" s="246"/>
      <c r="D8" s="246"/>
      <c r="E8" s="246"/>
      <c r="F8" s="246"/>
      <c r="G8" s="259"/>
      <c r="H8" s="260"/>
      <c r="I8" s="260"/>
      <c r="J8" s="261"/>
      <c r="K8" s="1153"/>
      <c r="L8" s="262" t="s">
        <v>471</v>
      </c>
      <c r="M8" s="263" t="s">
        <v>472</v>
      </c>
      <c r="N8" s="264" t="s">
        <v>473</v>
      </c>
    </row>
    <row r="9" spans="1:16" x14ac:dyDescent="0.15">
      <c r="A9" s="250"/>
      <c r="B9" s="246"/>
      <c r="C9" s="246"/>
      <c r="D9" s="246"/>
      <c r="E9" s="246"/>
      <c r="F9" s="246"/>
      <c r="G9" s="1166" t="s">
        <v>474</v>
      </c>
      <c r="H9" s="1167"/>
      <c r="I9" s="1167"/>
      <c r="J9" s="1168"/>
      <c r="K9" s="265">
        <v>3872890</v>
      </c>
      <c r="L9" s="266">
        <v>47780</v>
      </c>
      <c r="M9" s="267">
        <v>64861</v>
      </c>
      <c r="N9" s="268">
        <v>-26.3</v>
      </c>
    </row>
    <row r="10" spans="1:16" x14ac:dyDescent="0.15">
      <c r="A10" s="250"/>
      <c r="B10" s="246"/>
      <c r="C10" s="246"/>
      <c r="D10" s="246"/>
      <c r="E10" s="246"/>
      <c r="F10" s="246"/>
      <c r="G10" s="1166" t="s">
        <v>475</v>
      </c>
      <c r="H10" s="1167"/>
      <c r="I10" s="1167"/>
      <c r="J10" s="1168"/>
      <c r="K10" s="269">
        <v>407674</v>
      </c>
      <c r="L10" s="270">
        <v>5029</v>
      </c>
      <c r="M10" s="271">
        <v>5966</v>
      </c>
      <c r="N10" s="272">
        <v>-15.7</v>
      </c>
    </row>
    <row r="11" spans="1:16" ht="13.5" customHeight="1" x14ac:dyDescent="0.15">
      <c r="A11" s="250"/>
      <c r="B11" s="246"/>
      <c r="C11" s="246"/>
      <c r="D11" s="246"/>
      <c r="E11" s="246"/>
      <c r="F11" s="246"/>
      <c r="G11" s="1166" t="s">
        <v>476</v>
      </c>
      <c r="H11" s="1167"/>
      <c r="I11" s="1167"/>
      <c r="J11" s="1168"/>
      <c r="K11" s="269">
        <v>562190</v>
      </c>
      <c r="L11" s="270">
        <v>6936</v>
      </c>
      <c r="M11" s="271">
        <v>9953</v>
      </c>
      <c r="N11" s="272">
        <v>-30.3</v>
      </c>
    </row>
    <row r="12" spans="1:16" ht="13.5" customHeight="1" x14ac:dyDescent="0.15">
      <c r="A12" s="250"/>
      <c r="B12" s="246"/>
      <c r="C12" s="246"/>
      <c r="D12" s="246"/>
      <c r="E12" s="246"/>
      <c r="F12" s="246"/>
      <c r="G12" s="1166" t="s">
        <v>477</v>
      </c>
      <c r="H12" s="1167"/>
      <c r="I12" s="1167"/>
      <c r="J12" s="1168"/>
      <c r="K12" s="269" t="s">
        <v>478</v>
      </c>
      <c r="L12" s="270" t="s">
        <v>478</v>
      </c>
      <c r="M12" s="271">
        <v>235</v>
      </c>
      <c r="N12" s="272" t="s">
        <v>478</v>
      </c>
    </row>
    <row r="13" spans="1:16" ht="13.5" customHeight="1" x14ac:dyDescent="0.15">
      <c r="A13" s="250"/>
      <c r="B13" s="246"/>
      <c r="C13" s="246"/>
      <c r="D13" s="246"/>
      <c r="E13" s="246"/>
      <c r="F13" s="246"/>
      <c r="G13" s="1166" t="s">
        <v>479</v>
      </c>
      <c r="H13" s="1167"/>
      <c r="I13" s="1167"/>
      <c r="J13" s="1168"/>
      <c r="K13" s="269" t="s">
        <v>478</v>
      </c>
      <c r="L13" s="270" t="s">
        <v>478</v>
      </c>
      <c r="M13" s="271" t="s">
        <v>478</v>
      </c>
      <c r="N13" s="272" t="s">
        <v>478</v>
      </c>
    </row>
    <row r="14" spans="1:16" ht="13.5" customHeight="1" x14ac:dyDescent="0.15">
      <c r="A14" s="250"/>
      <c r="B14" s="246"/>
      <c r="C14" s="246"/>
      <c r="D14" s="246"/>
      <c r="E14" s="246"/>
      <c r="F14" s="246"/>
      <c r="G14" s="1166" t="s">
        <v>480</v>
      </c>
      <c r="H14" s="1167"/>
      <c r="I14" s="1167"/>
      <c r="J14" s="1168"/>
      <c r="K14" s="269">
        <v>204722</v>
      </c>
      <c r="L14" s="270">
        <v>2526</v>
      </c>
      <c r="M14" s="271">
        <v>2790</v>
      </c>
      <c r="N14" s="272">
        <v>-9.5</v>
      </c>
    </row>
    <row r="15" spans="1:16" ht="13.5" customHeight="1" x14ac:dyDescent="0.15">
      <c r="A15" s="250"/>
      <c r="B15" s="246"/>
      <c r="C15" s="246"/>
      <c r="D15" s="246"/>
      <c r="E15" s="246"/>
      <c r="F15" s="246"/>
      <c r="G15" s="1166" t="s">
        <v>481</v>
      </c>
      <c r="H15" s="1167"/>
      <c r="I15" s="1167"/>
      <c r="J15" s="1168"/>
      <c r="K15" s="269">
        <v>36341</v>
      </c>
      <c r="L15" s="270">
        <v>448</v>
      </c>
      <c r="M15" s="271">
        <v>1647</v>
      </c>
      <c r="N15" s="272">
        <v>-72.8</v>
      </c>
    </row>
    <row r="16" spans="1:16" x14ac:dyDescent="0.15">
      <c r="A16" s="250"/>
      <c r="B16" s="246"/>
      <c r="C16" s="246"/>
      <c r="D16" s="246"/>
      <c r="E16" s="246"/>
      <c r="F16" s="246"/>
      <c r="G16" s="1169" t="s">
        <v>482</v>
      </c>
      <c r="H16" s="1170"/>
      <c r="I16" s="1170"/>
      <c r="J16" s="1171"/>
      <c r="K16" s="270">
        <v>-357454</v>
      </c>
      <c r="L16" s="270">
        <v>-4410</v>
      </c>
      <c r="M16" s="271">
        <v>-6521</v>
      </c>
      <c r="N16" s="272">
        <v>-32.4</v>
      </c>
    </row>
    <row r="17" spans="1:16" x14ac:dyDescent="0.15">
      <c r="A17" s="250"/>
      <c r="B17" s="246"/>
      <c r="C17" s="246"/>
      <c r="D17" s="246"/>
      <c r="E17" s="246"/>
      <c r="F17" s="246"/>
      <c r="G17" s="1169" t="s">
        <v>169</v>
      </c>
      <c r="H17" s="1170"/>
      <c r="I17" s="1170"/>
      <c r="J17" s="1171"/>
      <c r="K17" s="270">
        <v>4726363</v>
      </c>
      <c r="L17" s="270">
        <v>58309</v>
      </c>
      <c r="M17" s="271">
        <v>78930</v>
      </c>
      <c r="N17" s="272">
        <v>-26.1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63" t="s">
        <v>487</v>
      </c>
      <c r="H21" s="1164"/>
      <c r="I21" s="1164"/>
      <c r="J21" s="1165"/>
      <c r="K21" s="282">
        <v>5.08</v>
      </c>
      <c r="L21" s="283">
        <v>7.52</v>
      </c>
      <c r="M21" s="284">
        <v>-2.44</v>
      </c>
      <c r="N21" s="251"/>
      <c r="O21" s="285"/>
      <c r="P21" s="281"/>
    </row>
    <row r="22" spans="1:16" s="286" customFormat="1" x14ac:dyDescent="0.15">
      <c r="A22" s="281"/>
      <c r="B22" s="251"/>
      <c r="C22" s="251"/>
      <c r="D22" s="251"/>
      <c r="E22" s="251"/>
      <c r="F22" s="251"/>
      <c r="G22" s="1163" t="s">
        <v>488</v>
      </c>
      <c r="H22" s="1164"/>
      <c r="I22" s="1164"/>
      <c r="J22" s="1165"/>
      <c r="K22" s="287">
        <v>99.2</v>
      </c>
      <c r="L22" s="288">
        <v>98</v>
      </c>
      <c r="M22" s="289">
        <v>1.2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2" t="s">
        <v>469</v>
      </c>
      <c r="L30" s="256"/>
      <c r="M30" s="257" t="s">
        <v>470</v>
      </c>
      <c r="N30" s="258"/>
    </row>
    <row r="31" spans="1:16" x14ac:dyDescent="0.15">
      <c r="A31" s="250"/>
      <c r="B31" s="246"/>
      <c r="C31" s="246"/>
      <c r="D31" s="246"/>
      <c r="E31" s="246"/>
      <c r="F31" s="246"/>
      <c r="G31" s="259"/>
      <c r="H31" s="260"/>
      <c r="I31" s="260"/>
      <c r="J31" s="261"/>
      <c r="K31" s="1153"/>
      <c r="L31" s="262" t="s">
        <v>471</v>
      </c>
      <c r="M31" s="263" t="s">
        <v>472</v>
      </c>
      <c r="N31" s="264" t="s">
        <v>473</v>
      </c>
    </row>
    <row r="32" spans="1:16" ht="27" customHeight="1" x14ac:dyDescent="0.15">
      <c r="A32" s="250"/>
      <c r="B32" s="246"/>
      <c r="C32" s="246"/>
      <c r="D32" s="246"/>
      <c r="E32" s="246"/>
      <c r="F32" s="246"/>
      <c r="G32" s="1154" t="s">
        <v>492</v>
      </c>
      <c r="H32" s="1155"/>
      <c r="I32" s="1155"/>
      <c r="J32" s="1156"/>
      <c r="K32" s="296">
        <v>2428154</v>
      </c>
      <c r="L32" s="296">
        <v>29956</v>
      </c>
      <c r="M32" s="297">
        <v>42665</v>
      </c>
      <c r="N32" s="298">
        <v>-29.8</v>
      </c>
    </row>
    <row r="33" spans="1:16" ht="13.5" customHeight="1" x14ac:dyDescent="0.15">
      <c r="A33" s="250"/>
      <c r="B33" s="246"/>
      <c r="C33" s="246"/>
      <c r="D33" s="246"/>
      <c r="E33" s="246"/>
      <c r="F33" s="246"/>
      <c r="G33" s="1154" t="s">
        <v>493</v>
      </c>
      <c r="H33" s="1155"/>
      <c r="I33" s="1155"/>
      <c r="J33" s="1156"/>
      <c r="K33" s="296" t="s">
        <v>478</v>
      </c>
      <c r="L33" s="296" t="s">
        <v>478</v>
      </c>
      <c r="M33" s="297" t="s">
        <v>478</v>
      </c>
      <c r="N33" s="298" t="s">
        <v>478</v>
      </c>
    </row>
    <row r="34" spans="1:16" ht="27" customHeight="1" x14ac:dyDescent="0.15">
      <c r="A34" s="250"/>
      <c r="B34" s="246"/>
      <c r="C34" s="246"/>
      <c r="D34" s="246"/>
      <c r="E34" s="246"/>
      <c r="F34" s="246"/>
      <c r="G34" s="1154" t="s">
        <v>494</v>
      </c>
      <c r="H34" s="1155"/>
      <c r="I34" s="1155"/>
      <c r="J34" s="1156"/>
      <c r="K34" s="296">
        <v>51333</v>
      </c>
      <c r="L34" s="296">
        <v>633</v>
      </c>
      <c r="M34" s="297">
        <v>280</v>
      </c>
      <c r="N34" s="298">
        <v>126.1</v>
      </c>
    </row>
    <row r="35" spans="1:16" ht="27" customHeight="1" x14ac:dyDescent="0.15">
      <c r="A35" s="250"/>
      <c r="B35" s="246"/>
      <c r="C35" s="246"/>
      <c r="D35" s="246"/>
      <c r="E35" s="246"/>
      <c r="F35" s="246"/>
      <c r="G35" s="1154" t="s">
        <v>495</v>
      </c>
      <c r="H35" s="1155"/>
      <c r="I35" s="1155"/>
      <c r="J35" s="1156"/>
      <c r="K35" s="296">
        <v>990730</v>
      </c>
      <c r="L35" s="296">
        <v>12223</v>
      </c>
      <c r="M35" s="297">
        <v>11343</v>
      </c>
      <c r="N35" s="298">
        <v>7.8</v>
      </c>
    </row>
    <row r="36" spans="1:16" ht="27" customHeight="1" x14ac:dyDescent="0.15">
      <c r="A36" s="250"/>
      <c r="B36" s="246"/>
      <c r="C36" s="246"/>
      <c r="D36" s="246"/>
      <c r="E36" s="246"/>
      <c r="F36" s="246"/>
      <c r="G36" s="1154" t="s">
        <v>496</v>
      </c>
      <c r="H36" s="1155"/>
      <c r="I36" s="1155"/>
      <c r="J36" s="1156"/>
      <c r="K36" s="296">
        <v>59048</v>
      </c>
      <c r="L36" s="296">
        <v>728</v>
      </c>
      <c r="M36" s="297">
        <v>2949</v>
      </c>
      <c r="N36" s="298">
        <v>-75.3</v>
      </c>
    </row>
    <row r="37" spans="1:16" ht="13.5" customHeight="1" x14ac:dyDescent="0.15">
      <c r="A37" s="250"/>
      <c r="B37" s="246"/>
      <c r="C37" s="246"/>
      <c r="D37" s="246"/>
      <c r="E37" s="246"/>
      <c r="F37" s="246"/>
      <c r="G37" s="1154" t="s">
        <v>497</v>
      </c>
      <c r="H37" s="1155"/>
      <c r="I37" s="1155"/>
      <c r="J37" s="1156"/>
      <c r="K37" s="296">
        <v>28585</v>
      </c>
      <c r="L37" s="296">
        <v>353</v>
      </c>
      <c r="M37" s="297">
        <v>1561</v>
      </c>
      <c r="N37" s="298">
        <v>-77.400000000000006</v>
      </c>
    </row>
    <row r="38" spans="1:16" ht="27" customHeight="1" x14ac:dyDescent="0.15">
      <c r="A38" s="250"/>
      <c r="B38" s="246"/>
      <c r="C38" s="246"/>
      <c r="D38" s="246"/>
      <c r="E38" s="246"/>
      <c r="F38" s="246"/>
      <c r="G38" s="1157" t="s">
        <v>498</v>
      </c>
      <c r="H38" s="1158"/>
      <c r="I38" s="1158"/>
      <c r="J38" s="1159"/>
      <c r="K38" s="299" t="s">
        <v>478</v>
      </c>
      <c r="L38" s="299" t="s">
        <v>478</v>
      </c>
      <c r="M38" s="300">
        <v>2</v>
      </c>
      <c r="N38" s="301" t="s">
        <v>478</v>
      </c>
      <c r="O38" s="295"/>
    </row>
    <row r="39" spans="1:16" x14ac:dyDescent="0.15">
      <c r="A39" s="250"/>
      <c r="B39" s="246"/>
      <c r="C39" s="246"/>
      <c r="D39" s="246"/>
      <c r="E39" s="246"/>
      <c r="F39" s="246"/>
      <c r="G39" s="1157" t="s">
        <v>499</v>
      </c>
      <c r="H39" s="1158"/>
      <c r="I39" s="1158"/>
      <c r="J39" s="1159"/>
      <c r="K39" s="302">
        <v>-416154</v>
      </c>
      <c r="L39" s="302">
        <v>-5134</v>
      </c>
      <c r="M39" s="303">
        <v>-3204</v>
      </c>
      <c r="N39" s="304">
        <v>60.2</v>
      </c>
      <c r="O39" s="295"/>
    </row>
    <row r="40" spans="1:16" ht="27" customHeight="1" x14ac:dyDescent="0.15">
      <c r="A40" s="250"/>
      <c r="B40" s="246"/>
      <c r="C40" s="246"/>
      <c r="D40" s="246"/>
      <c r="E40" s="246"/>
      <c r="F40" s="246"/>
      <c r="G40" s="1154" t="s">
        <v>500</v>
      </c>
      <c r="H40" s="1155"/>
      <c r="I40" s="1155"/>
      <c r="J40" s="1156"/>
      <c r="K40" s="302">
        <v>-2270415</v>
      </c>
      <c r="L40" s="302">
        <v>-28010</v>
      </c>
      <c r="M40" s="303">
        <v>-38849</v>
      </c>
      <c r="N40" s="304">
        <v>-27.9</v>
      </c>
      <c r="O40" s="295"/>
    </row>
    <row r="41" spans="1:16" x14ac:dyDescent="0.15">
      <c r="A41" s="250"/>
      <c r="B41" s="246"/>
      <c r="C41" s="246"/>
      <c r="D41" s="246"/>
      <c r="E41" s="246"/>
      <c r="F41" s="246"/>
      <c r="G41" s="1160" t="s">
        <v>280</v>
      </c>
      <c r="H41" s="1161"/>
      <c r="I41" s="1161"/>
      <c r="J41" s="1162"/>
      <c r="K41" s="296">
        <v>871281</v>
      </c>
      <c r="L41" s="302">
        <v>10749</v>
      </c>
      <c r="M41" s="303">
        <v>16746</v>
      </c>
      <c r="N41" s="304">
        <v>-35.799999999999997</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47" t="s">
        <v>469</v>
      </c>
      <c r="J49" s="1149" t="s">
        <v>504</v>
      </c>
      <c r="K49" s="1150"/>
      <c r="L49" s="1150"/>
      <c r="M49" s="1150"/>
      <c r="N49" s="1151"/>
    </row>
    <row r="50" spans="1:14" x14ac:dyDescent="0.15">
      <c r="A50" s="250"/>
      <c r="B50" s="246"/>
      <c r="C50" s="246"/>
      <c r="D50" s="246"/>
      <c r="E50" s="246"/>
      <c r="F50" s="246"/>
      <c r="G50" s="314"/>
      <c r="H50" s="315"/>
      <c r="I50" s="1148"/>
      <c r="J50" s="316" t="s">
        <v>505</v>
      </c>
      <c r="K50" s="317" t="s">
        <v>506</v>
      </c>
      <c r="L50" s="318" t="s">
        <v>507</v>
      </c>
      <c r="M50" s="319" t="s">
        <v>508</v>
      </c>
      <c r="N50" s="320" t="s">
        <v>509</v>
      </c>
    </row>
    <row r="51" spans="1:14" x14ac:dyDescent="0.15">
      <c r="A51" s="250"/>
      <c r="B51" s="246"/>
      <c r="C51" s="246"/>
      <c r="D51" s="246"/>
      <c r="E51" s="246"/>
      <c r="F51" s="246"/>
      <c r="G51" s="312" t="s">
        <v>510</v>
      </c>
      <c r="H51" s="313"/>
      <c r="I51" s="321">
        <v>5373925</v>
      </c>
      <c r="J51" s="322">
        <v>65943</v>
      </c>
      <c r="K51" s="323">
        <v>16.5</v>
      </c>
      <c r="L51" s="324">
        <v>52678</v>
      </c>
      <c r="M51" s="325">
        <v>1.9</v>
      </c>
      <c r="N51" s="326">
        <v>14.6</v>
      </c>
    </row>
    <row r="52" spans="1:14" x14ac:dyDescent="0.15">
      <c r="A52" s="250"/>
      <c r="B52" s="246"/>
      <c r="C52" s="246"/>
      <c r="D52" s="246"/>
      <c r="E52" s="246"/>
      <c r="F52" s="246"/>
      <c r="G52" s="327"/>
      <c r="H52" s="328" t="s">
        <v>511</v>
      </c>
      <c r="I52" s="329">
        <v>4092519</v>
      </c>
      <c r="J52" s="330">
        <v>50219</v>
      </c>
      <c r="K52" s="331">
        <v>41.3</v>
      </c>
      <c r="L52" s="332">
        <v>30185</v>
      </c>
      <c r="M52" s="333">
        <v>12.2</v>
      </c>
      <c r="N52" s="334">
        <v>29.1</v>
      </c>
    </row>
    <row r="53" spans="1:14" x14ac:dyDescent="0.15">
      <c r="A53" s="250"/>
      <c r="B53" s="246"/>
      <c r="C53" s="246"/>
      <c r="D53" s="246"/>
      <c r="E53" s="246"/>
      <c r="F53" s="246"/>
      <c r="G53" s="312" t="s">
        <v>512</v>
      </c>
      <c r="H53" s="313"/>
      <c r="I53" s="321">
        <v>5461366</v>
      </c>
      <c r="J53" s="322">
        <v>67123</v>
      </c>
      <c r="K53" s="323">
        <v>1.8</v>
      </c>
      <c r="L53" s="324">
        <v>69560</v>
      </c>
      <c r="M53" s="325">
        <v>32</v>
      </c>
      <c r="N53" s="326">
        <v>-30.2</v>
      </c>
    </row>
    <row r="54" spans="1:14" x14ac:dyDescent="0.15">
      <c r="A54" s="250"/>
      <c r="B54" s="246"/>
      <c r="C54" s="246"/>
      <c r="D54" s="246"/>
      <c r="E54" s="246"/>
      <c r="F54" s="246"/>
      <c r="G54" s="327"/>
      <c r="H54" s="328" t="s">
        <v>511</v>
      </c>
      <c r="I54" s="329">
        <v>3134018</v>
      </c>
      <c r="J54" s="330">
        <v>38518</v>
      </c>
      <c r="K54" s="331">
        <v>-23.3</v>
      </c>
      <c r="L54" s="332">
        <v>35305</v>
      </c>
      <c r="M54" s="333">
        <v>17</v>
      </c>
      <c r="N54" s="334">
        <v>-40.299999999999997</v>
      </c>
    </row>
    <row r="55" spans="1:14" x14ac:dyDescent="0.15">
      <c r="A55" s="250"/>
      <c r="B55" s="246"/>
      <c r="C55" s="246"/>
      <c r="D55" s="246"/>
      <c r="E55" s="246"/>
      <c r="F55" s="246"/>
      <c r="G55" s="312" t="s">
        <v>513</v>
      </c>
      <c r="H55" s="313"/>
      <c r="I55" s="321">
        <v>5211494</v>
      </c>
      <c r="J55" s="322">
        <v>64093</v>
      </c>
      <c r="K55" s="323">
        <v>-4.5</v>
      </c>
      <c r="L55" s="324">
        <v>65988</v>
      </c>
      <c r="M55" s="325">
        <v>-5.0999999999999996</v>
      </c>
      <c r="N55" s="326">
        <v>0.6</v>
      </c>
    </row>
    <row r="56" spans="1:14" x14ac:dyDescent="0.15">
      <c r="A56" s="250"/>
      <c r="B56" s="246"/>
      <c r="C56" s="246"/>
      <c r="D56" s="246"/>
      <c r="E56" s="246"/>
      <c r="F56" s="246"/>
      <c r="G56" s="327"/>
      <c r="H56" s="328" t="s">
        <v>511</v>
      </c>
      <c r="I56" s="329">
        <v>3297448</v>
      </c>
      <c r="J56" s="330">
        <v>40554</v>
      </c>
      <c r="K56" s="331">
        <v>5.3</v>
      </c>
      <c r="L56" s="332">
        <v>36473</v>
      </c>
      <c r="M56" s="333">
        <v>3.3</v>
      </c>
      <c r="N56" s="334">
        <v>2</v>
      </c>
    </row>
    <row r="57" spans="1:14" x14ac:dyDescent="0.15">
      <c r="A57" s="250"/>
      <c r="B57" s="246"/>
      <c r="C57" s="246"/>
      <c r="D57" s="246"/>
      <c r="E57" s="246"/>
      <c r="F57" s="246"/>
      <c r="G57" s="312" t="s">
        <v>514</v>
      </c>
      <c r="H57" s="313"/>
      <c r="I57" s="321">
        <v>3788078</v>
      </c>
      <c r="J57" s="322">
        <v>46820</v>
      </c>
      <c r="K57" s="323">
        <v>-26.9</v>
      </c>
      <c r="L57" s="324">
        <v>77507</v>
      </c>
      <c r="M57" s="325">
        <v>17.5</v>
      </c>
      <c r="N57" s="326">
        <v>-44.4</v>
      </c>
    </row>
    <row r="58" spans="1:14" x14ac:dyDescent="0.15">
      <c r="A58" s="250"/>
      <c r="B58" s="246"/>
      <c r="C58" s="246"/>
      <c r="D58" s="246"/>
      <c r="E58" s="246"/>
      <c r="F58" s="246"/>
      <c r="G58" s="327"/>
      <c r="H58" s="328" t="s">
        <v>511</v>
      </c>
      <c r="I58" s="329">
        <v>2396918</v>
      </c>
      <c r="J58" s="330">
        <v>29626</v>
      </c>
      <c r="K58" s="331">
        <v>-26.9</v>
      </c>
      <c r="L58" s="332">
        <v>42788</v>
      </c>
      <c r="M58" s="333">
        <v>17.3</v>
      </c>
      <c r="N58" s="334">
        <v>-44.2</v>
      </c>
    </row>
    <row r="59" spans="1:14" x14ac:dyDescent="0.15">
      <c r="A59" s="250"/>
      <c r="B59" s="246"/>
      <c r="C59" s="246"/>
      <c r="D59" s="246"/>
      <c r="E59" s="246"/>
      <c r="F59" s="246"/>
      <c r="G59" s="312" t="s">
        <v>515</v>
      </c>
      <c r="H59" s="313"/>
      <c r="I59" s="321">
        <v>3814592</v>
      </c>
      <c r="J59" s="322">
        <v>47061</v>
      </c>
      <c r="K59" s="323">
        <v>0.5</v>
      </c>
      <c r="L59" s="324">
        <v>86564</v>
      </c>
      <c r="M59" s="325">
        <v>11.7</v>
      </c>
      <c r="N59" s="326">
        <v>-11.2</v>
      </c>
    </row>
    <row r="60" spans="1:14" x14ac:dyDescent="0.15">
      <c r="A60" s="250"/>
      <c r="B60" s="246"/>
      <c r="C60" s="246"/>
      <c r="D60" s="246"/>
      <c r="E60" s="246"/>
      <c r="F60" s="246"/>
      <c r="G60" s="327"/>
      <c r="H60" s="328" t="s">
        <v>511</v>
      </c>
      <c r="I60" s="335">
        <v>2515009</v>
      </c>
      <c r="J60" s="330">
        <v>31028</v>
      </c>
      <c r="K60" s="331">
        <v>4.7</v>
      </c>
      <c r="L60" s="332">
        <v>44869</v>
      </c>
      <c r="M60" s="333">
        <v>4.9000000000000004</v>
      </c>
      <c r="N60" s="334">
        <v>-0.2</v>
      </c>
    </row>
    <row r="61" spans="1:14" x14ac:dyDescent="0.15">
      <c r="A61" s="250"/>
      <c r="B61" s="246"/>
      <c r="C61" s="246"/>
      <c r="D61" s="246"/>
      <c r="E61" s="246"/>
      <c r="F61" s="246"/>
      <c r="G61" s="312" t="s">
        <v>516</v>
      </c>
      <c r="H61" s="336"/>
      <c r="I61" s="337">
        <v>4729891</v>
      </c>
      <c r="J61" s="338">
        <v>58208</v>
      </c>
      <c r="K61" s="339">
        <v>-2.5</v>
      </c>
      <c r="L61" s="340">
        <v>70459</v>
      </c>
      <c r="M61" s="341">
        <v>11.6</v>
      </c>
      <c r="N61" s="326">
        <v>-14.1</v>
      </c>
    </row>
    <row r="62" spans="1:14" x14ac:dyDescent="0.15">
      <c r="A62" s="250"/>
      <c r="B62" s="246"/>
      <c r="C62" s="246"/>
      <c r="D62" s="246"/>
      <c r="E62" s="246"/>
      <c r="F62" s="246"/>
      <c r="G62" s="327"/>
      <c r="H62" s="328" t="s">
        <v>511</v>
      </c>
      <c r="I62" s="329">
        <v>3087182</v>
      </c>
      <c r="J62" s="330">
        <v>37989</v>
      </c>
      <c r="K62" s="331">
        <v>0.2</v>
      </c>
      <c r="L62" s="332">
        <v>37924</v>
      </c>
      <c r="M62" s="333">
        <v>10.9</v>
      </c>
      <c r="N62" s="334">
        <v>-10.7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election activeCell="BG34" sqref="BG34:BU34"/>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election activeCell="BG34" sqref="BG34:BU34"/>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BG34" sqref="BG34:BU3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2" t="s">
        <v>3</v>
      </c>
      <c r="D47" s="1172"/>
      <c r="E47" s="1173"/>
      <c r="F47" s="11">
        <v>14.67</v>
      </c>
      <c r="G47" s="12">
        <v>16.059999999999999</v>
      </c>
      <c r="H47" s="12">
        <v>16.940000000000001</v>
      </c>
      <c r="I47" s="12">
        <v>19</v>
      </c>
      <c r="J47" s="13">
        <v>24.74</v>
      </c>
    </row>
    <row r="48" spans="2:10" ht="57.75" customHeight="1" x14ac:dyDescent="0.15">
      <c r="B48" s="14"/>
      <c r="C48" s="1174" t="s">
        <v>4</v>
      </c>
      <c r="D48" s="1174"/>
      <c r="E48" s="1175"/>
      <c r="F48" s="15">
        <v>12.24</v>
      </c>
      <c r="G48" s="16">
        <v>9.98</v>
      </c>
      <c r="H48" s="16">
        <v>10.119999999999999</v>
      </c>
      <c r="I48" s="16">
        <v>10.28</v>
      </c>
      <c r="J48" s="17">
        <v>8.09</v>
      </c>
    </row>
    <row r="49" spans="2:10" ht="57.75" customHeight="1" thickBot="1" x14ac:dyDescent="0.2">
      <c r="B49" s="18"/>
      <c r="C49" s="1176" t="s">
        <v>5</v>
      </c>
      <c r="D49" s="1176"/>
      <c r="E49" s="1177"/>
      <c r="F49" s="19" t="s">
        <v>523</v>
      </c>
      <c r="G49" s="20" t="s">
        <v>524</v>
      </c>
      <c r="H49" s="20">
        <v>0.54</v>
      </c>
      <c r="I49" s="20">
        <v>2.56</v>
      </c>
      <c r="J49" s="21">
        <v>3.44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2018-10-31T06:55:34Z</cp:lastPrinted>
  <dcterms:created xsi:type="dcterms:W3CDTF">2018-01-24T04:06:08Z</dcterms:created>
  <dcterms:modified xsi:type="dcterms:W3CDTF">2018-11-27T02:30:06Z</dcterms:modified>
</cp:coreProperties>
</file>