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60" windowWidth="14940" windowHeight="7875" tabRatio="74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BE34" i="9" s="1"/>
  <c r="BE35" i="9" s="1"/>
  <c r="BW34" i="9"/>
  <c r="BW35" i="9" s="1"/>
  <c r="BW36" i="9" s="1"/>
  <c r="BW37" i="9" s="1"/>
  <c r="BW38" i="9" s="1"/>
  <c r="BW39" i="9" s="1"/>
  <c r="BW40" i="9" s="1"/>
  <c r="BW41" i="9" s="1"/>
  <c r="BW42" i="9" s="1"/>
  <c r="BW43" i="9" s="1"/>
  <c r="AM34" i="9"/>
  <c r="U34" i="9"/>
  <c r="U35" i="9" s="1"/>
  <c r="U36" i="9" s="1"/>
  <c r="C34" i="9"/>
  <c r="CO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<sst xmlns="http://schemas.openxmlformats.org/spreadsheetml/2006/main" count="1030" uniqueCount="560">
  <si>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</si>
  <si>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</si>
  <si>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</si>
  <si>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</si>
  <si>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</si>
  <si>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</si>
  <si>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</si>
  <si>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</si>
  <si>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</si>
  <si>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</si>
  <si>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</si>
  <si>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</si>
  <si>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</si>
  <si>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</si>
  <si>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</si>
  <si>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</si>
  <si>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</si>
  <si>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</si>
  <si>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</si>
  <si>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</si>
  <si>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</si>
  <si>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</si>
  <si>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</si>
  <si>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</si>
  <si>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</si>
  <si>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</si>
  <si>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</si>
  <si>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</si>
  <si>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</si>
  <si>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</si>
  <si>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</si>
  <si>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</si>
  <si>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</si>
  <si>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</si>
  <si>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</si>
  <si>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</si>
  <si>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</si>
  <si>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</si>
  <si>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</si>
  <si>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</si>
  <si>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</si>
  <si>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</si>
  <si>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</si>
  <si>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</si>
  <si>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</si>
  <si>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</si>
  <si>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</si>
  <si>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</si>
  <si>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</si>
  <si>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</si>
  <si>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</si>
  <si>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</si>
  <si>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</si>
  <si>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</si>
  <si>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</si>
  <si>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</si>
  <si>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</si>
  <si>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</si>
  <si>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</si>
  <si>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</si>
  <si>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</si>
  <si>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</si>
  <si>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</si>
  <si>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</si>
  <si>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</si>
  <si>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</si>
  <si>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</si>
  <si>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</si>
  <si>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</si>
  <si>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</si>
  <si>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</si>
  <si>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</si>
  <si>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</si>
  <si>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</si>
  <si>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</si>
  <si>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</si>
  <si>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</si>
  <si>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</si>
  <si>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</si>
  <si>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</si>
  <si>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</si>
  <si>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益子町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</si>
  <si>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</si>
  <si>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</si>
  <si>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</si>
  <si>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</si>
  <si>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</si>
  <si>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</si>
  <si>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</si>
  <si>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</si>
  <si>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</si>
  <si>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</si>
  <si>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</si>
  <si>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</si>
  <si>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</si>
  <si>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</si>
  <si>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</si>
  <si>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</si>
  <si>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</si>
  <si>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</si>
  <si>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</si>
  <si>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</si>
  <si>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</si>
  <si>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</si>
  <si>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</si>
  <si>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</si>
  <si>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</si>
  <si>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</si>
  <si>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</si>
  <si>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</si>
  <si>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</si>
  <si>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</si>
  <si>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</si>
  <si>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</si>
  <si>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</si>
  <si>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</si>
  <si>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</si>
  <si>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</si>
  <si>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</si>
  <si>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</si>
  <si>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</si>
  <si>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</si>
  <si>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</si>
  <si>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</si>
  <si>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</si>
  <si>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</si>
  <si>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</si>
  <si>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</si>
  <si>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</si>
  <si>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</si>
  <si>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</si>
  <si>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</si>
  <si>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</si>
  <si>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</si>
  <si>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</si>
  <si>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</si>
  <si>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</si>
  <si>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</si>
  <si>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</si>
  <si>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</si>
  <si>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</si>
  <si>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</si>
  <si>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</si>
  <si>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</si>
  <si>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</si>
  <si>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</si>
  <si>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</si>
  <si>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</si>
  <si>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</si>
  <si>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</si>
  <si>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</si>
  <si>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</si>
  <si>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</si>
  <si>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</si>
  <si>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</si>
  <si>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</si>
  <si>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</si>
  <si>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</si>
  <si>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</si>
  <si>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</si>
  <si>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</si>
  <si>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</si>
  <si>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</si>
  <si>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</si>
  <si>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</si>
  <si>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</si>
  <si>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</si>
  <si>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</si>
  <si>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</si>
  <si>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</si>
  <si>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</si>
  <si>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</si>
  <si>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</si>
  <si>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</si>
  <si>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</si>
  <si>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</si>
  <si>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</si>
  <si>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</si>
  <si>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</si>
  <si>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</si>
  <si>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</si>
  <si>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</si>
  <si>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</si>
  <si>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</si>
  <si>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</si>
  <si>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</si>
  <si>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</si>
  <si>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</si>
  <si>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</si>
  <si>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</si>
  <si>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</si>
  <si>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</si>
  <si>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</si>
  <si>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</si>
  <si>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</si>
  <si>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栃木県益子町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</si>
  <si>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</si>
  <si>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</si>
  <si>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</si>
  <si>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</si>
  <si>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</si>
  <si>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</si>
  <si>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</si>
  <si>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</si>
  <si>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</si>
  <si>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</si>
  <si>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</si>
  <si>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</si>
  <si>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</si>
  <si>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</si>
  <si>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</si>
  <si>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</si>
  <si>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</si>
  <si>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</si>
  <si>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</si>
  <si>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</si>
  <si>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</si>
  <si>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</si>
  <si>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</si>
  <si>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</si>
  <si>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</si>
  <si>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</si>
  <si>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</si>
  <si>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</si>
  <si>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</si>
  <si>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</si>
  <si>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</si>
  <si>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</si>
  <si>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</si>
  <si>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</si>
  <si>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</si>
  <si>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</si>
  <si>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</si>
  <si>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</si>
  <si>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</si>
  <si>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</si>
  <si>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</si>
  <si>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</si>
  <si>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</si>
  <si>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</si>
  <si>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</si>
  <si>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</si>
  <si>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</si>
  <si>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</si>
  <si>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</si>
  <si>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</si>
  <si>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</si>
  <si>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</si>
  <si>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</si>
  <si>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</si>
  <si>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</si>
  <si>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</si>
  <si>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</si>
  <si>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</si>
  <si>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</si>
  <si>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</si>
  <si>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</si>
  <si>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</si>
  <si>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</si>
  <si>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</si>
  <si>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</si>
  <si>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</si>
  <si>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</si>
  <si>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</si>
  <si>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</si>
  <si>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</si>
  <si>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</si>
  <si>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</si>
  <si>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</si>
  <si>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</si>
  <si>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</si>
  <si>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</si>
  <si>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</si>
  <si>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</si>
  <si>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</si>
  <si>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</si>
  <si>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</si>
  <si>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</si>
  <si>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</si>
  <si>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</si>
  <si>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</si>
  <si>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</si>
  <si>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</si>
  <si>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</si>
  <si>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</si>
  <si>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</si>
  <si>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</si>
  <si>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</si>
  <si>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</si>
  <si>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</si>
  <si>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</si>
  <si>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</si>
  <si>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</si>
  <si>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</si>
  <si>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</si>
  <si>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</si>
  <si>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</si>
  <si>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</si>
  <si>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</si>
  <si>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</si>
  <si>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</si>
  <si>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</si>
  <si>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</si>
  <si>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</si>
  <si>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</si>
  <si>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</si>
  <si>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</si>
  <si>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</si>
  <si>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</si>
  <si>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</si>
  <si>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</si>
  <si>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</si>
  <si>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</si>
  <si>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</si>
  <si>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</si>
  <si>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</si>
  <si>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</si>
  <si>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</si>
  <si>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</si>
  <si>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</si>
  <si>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</si>
  <si>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</si>
  <si>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</si>
  <si>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</si>
  <si>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</si>
  <si>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</si>
  <si>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</si>
  <si>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</si>
  <si>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</si>
  <si>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</si>
  <si>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</si>
  <si>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</si>
  <si>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</si>
  <si>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</si>
  <si>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</si>
  <si>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</si>
  <si>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</si>
  <si>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</si>
  <si>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</si>
  <si>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</si>
  <si>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</si>
  <si>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</si>
  <si>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</si>
  <si>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</si>
  <si>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栃木県益子町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</si>
  <si>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</si>
  <si>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</si>
  <si>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</si>
  <si>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</si>
  <si>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</si>
  <si>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</si>
  <si>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</si>
  <si>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</si>
  <si>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</si>
  <si>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</si>
  <si>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</si>
  <si>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</si>
  <si>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</si>
  <si>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</si>
  <si>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</si>
  <si>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</si>
  <si>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</si>
  <si>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</si>
  <si>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</si>
  <si>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</si>
  <si>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</si>
  <si>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</si>
  <si>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</si>
  <si>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</si>
  <si>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</si>
  <si>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</si>
  <si>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</si>
  <si>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</si>
  <si>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</si>
  <si>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</si>
  <si>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</si>
  <si>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</si>
  <si>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</si>
  <si>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</si>
  <si>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</si>
  <si>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</si>
  <si>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</si>
  <si>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</si>
  <si>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</si>
  <si>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</si>
  <si>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</si>
  <si>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</si>
  <si>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</si>
  <si>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</si>
  <si>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</si>
  <si>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</si>
  <si>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</si>
  <si>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</si>
  <si>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</si>
  <si>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</si>
  <si>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</si>
  <si>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</si>
  <si>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</si>
  <si>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</si>
  <si>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</si>
  <si>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</si>
  <si>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</si>
  <si>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</si>
  <si>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</si>
  <si>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</si>
  <si>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</si>
  <si>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</si>
  <si>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</si>
  <si>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</si>
  <si>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</si>
  <si>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</si>
  <si>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</si>
  <si>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</si>
  <si>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</si>
  <si>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</si>
  <si>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</si>
  <si>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</si>
  <si>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</si>
  <si>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</si>
  <si>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</si>
  <si>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</si>
  <si>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</si>
  <si>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</si>
  <si>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</si>
  <si>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</si>
  <si>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</si>
  <si>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</si>
  <si>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</si>
  <si>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</si>
  <si>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</si>
  <si>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</si>
  <si>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</si>
  <si>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</si>
  <si>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</si>
  <si>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</si>
  <si>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</si>
  <si>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</si>
  <si>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</si>
  <si>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</si>
  <si>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</si>
  <si>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</si>
  <si>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</si>
  <si>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</si>
  <si>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</si>
  <si>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</si>
  <si>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</si>
  <si>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</si>
  <si>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</si>
  <si>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</si>
  <si>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</si>
  <si>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</si>
  <si>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</si>
  <si>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</si>
  <si>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</si>
  <si>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</si>
  <si>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</si>
  <si>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</si>
  <si>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</si>
  <si>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</si>
  <si>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</si>
  <si>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</si>
  <si>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</si>
  <si>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</si>
  <si>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</si>
  <si>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</si>
  <si>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</si>
  <si>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</si>
  <si>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</si>
  <si>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</si>
  <si>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</si>
  <si>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</si>
  <si>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</si>
  <si>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</si>
  <si>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</si>
  <si>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</si>
  <si>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</si>
  <si>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</si>
  <si>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</si>
  <si>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</si>
  <si>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</si>
  <si>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</si>
  <si>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</si>
  <si>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</si>
  <si>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</si>
  <si>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</si>
  <si>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</si>
  <si>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</si>
  <si>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</si>
  <si>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</si>
  <si>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</si>
  <si>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</si>
  <si>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</si>
  <si>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</si>
  <si>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</si>
  <si>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</si>
  <si>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</si>
  <si>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</si>
  <si>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</si>
  <si>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</si>
  <si>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</si>
  <si>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</si>
  <si>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</si>
  <si>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</si>
  <si>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</si>
  <si>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</si>
  <si>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</si>
  <si>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</si>
  <si>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</si>
  <si>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</si>
  <si>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</si>
  <si>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</si>
  <si>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</si>
  <si>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</si>
  <si>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</si>
  <si>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</si>
  <si>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</si>
  <si>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</si>
  <si>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</si>
  <si>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</si>
  <si>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</si>
  <si>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3.63</t>
  </si>
  <si>
    <t>▲ 3.99</t>
  </si>
  <si>
    <t>▲ 4.21</t>
  </si>
  <si>
    <t>▲ 4.02</t>
  </si>
  <si>
    <t>一般会計</t>
  </si>
  <si>
    <t>介護保険特別会計</t>
  </si>
  <si>
    <t>国民健康保険特別会計</t>
  </si>
  <si>
    <t>農業集落排水事業特別会計</t>
  </si>
  <si>
    <t>公共下水道事業特別会計</t>
  </si>
  <si>
    <t>後期高齢者医療特別会計</t>
  </si>
  <si>
    <t>その他会計（赤字）</t>
  </si>
  <si>
    <t>その他会計（黒字）</t>
  </si>
  <si>
    <t>ましこカンパニー</t>
    <phoneticPr fontId="2"/>
  </si>
  <si>
    <t>芳賀郡中部環境衛生事務組合（一般会計）</t>
  </si>
  <si>
    <t>芳賀地区広域行政事務組合（一般会計）</t>
  </si>
  <si>
    <t>芳賀地区広域行政事務組合（芳賀地区救急医療センター特別会計）</t>
  </si>
  <si>
    <t>芳賀地区広域行政事務組合（ごみ処理施設特別会計）</t>
  </si>
  <si>
    <t>芳賀地区広域行政事務組合（芳賀地方ふるさと市町村圏基金特別会計）</t>
  </si>
  <si>
    <t>芳賀地区広域行政事務組合（卸売市場特別会計）</t>
  </si>
  <si>
    <t>栃木県後期高齢者医療広域連合（一般会計）</t>
  </si>
  <si>
    <t>栃木県後期高齢者医療広域連合（後期高齢者医療特別会計）</t>
  </si>
  <si>
    <t>芳賀中部上水道企業団（水道事業特別会計）</t>
  </si>
  <si>
    <t>栃木県市町村総合事務組合（一般会計）</t>
  </si>
  <si>
    <t>栃木県市町村総合事務組合（特別会計）</t>
  </si>
  <si>
    <t>-</t>
    <phoneticPr fontId="2"/>
  </si>
  <si>
    <t>法適</t>
  </si>
  <si>
    <t>法非適</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</si>
  <si>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</si>
  <si>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</si>
  <si>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</si>
  <si>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</si>
  <si>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</si>
  <si>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</si>
  <si>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</si>
  <si>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</si>
  <si>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</si>
  <si>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</si>
  <si>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</si>
  <si>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</si>
  <si>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の分子については、将来負担額のうち一般会計等に係る地方債の現在高が増加し、充当可能財源等においても、充当可能基金及び基準財政需要額算入見込額が減少したことにより、将来負担比率については、前年度から１０．０ポイントの増となっています。
　実質公債費比率の分子については、平成２７年度以降は小学校建設の償還がはじまったことによる元利償還金等の増により増加したこと等により、実質公債費比率については、前年度から０．７ポイントの減となっています。</t>
    <rPh sb="114" eb="115">
      <t>ゾウ</t>
    </rPh>
    <rPh sb="180" eb="182">
      <t>ゾウカ</t>
    </rPh>
    <rPh sb="186" eb="187">
      <t>トウ</t>
    </rPh>
    <rPh sb="204" eb="207">
      <t>ゼンネンド</t>
    </rPh>
    <rPh sb="217" eb="218">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</si>
</sst>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96958</c:v>
                </c:pt>
                <c:pt idx="1">
                  <c:v>32293</c:v>
                </c:pt>
                <c:pt idx="2">
                  <c:v>50861</c:v>
                </c:pt>
                <c:pt idx="3">
                  <c:v>43429</c:v>
                </c:pt>
                <c:pt idx="4">
                  <c:v>73195</c:v>
                </c:pt>
              </c:numCache>
            </c:numRef>
          </c:val>
          <c:smooth val="0"/>
        </c:ser>
        <c:dLbls>
          <c:showLegendKey val="0"/>
          <c:showVal val="0"/>
          <c:showCatName val="0"/>
          <c:showSerName val="0"/>
          <c:showPercent val="0"/>
          <c:showBubbleSize val="0"/>
        </c:dLbls>
        <c:marker val="1"/>
        <c:smooth val="0"/>
        <c:axId val="185953080"/>
        <c:axId val="187334544"/>
      </c:lineChart>
      <c:catAx>
        <c:axId val="185953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334544"/>
        <c:crosses val="autoZero"/>
        <c:auto val="1"/>
        <c:lblAlgn val="ctr"/>
        <c:lblOffset val="100"/>
        <c:tickLblSkip val="1"/>
        <c:tickMarkSkip val="1"/>
        <c:noMultiLvlLbl val="0"/>
      </c:catAx>
      <c:valAx>
        <c:axId val="1873345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953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10.48</c:v>
                </c:pt>
                <c:pt idx="1">
                  <c:v>8.26</c:v>
                </c:pt>
                <c:pt idx="2">
                  <c:v>7.18</c:v>
                </c:pt>
                <c:pt idx="3">
                  <c:v>6.58</c:v>
                </c:pt>
                <c:pt idx="4">
                  <c:v>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19.62</c:v>
                </c:pt>
                <c:pt idx="1">
                  <c:v>23.24</c:v>
                </c:pt>
                <c:pt idx="2">
                  <c:v>24.76</c:v>
                </c:pt>
                <c:pt idx="3">
                  <c:v>23.42</c:v>
                </c:pt>
                <c:pt idx="4">
                  <c:v>20.86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3628280"/>
        <c:axId val="184868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3.27</c:v>
                </c:pt>
                <c:pt idx="1">
                  <c:v>-3.63</c:v>
                </c:pt>
                <c:pt idx="2">
                  <c:v>-3.99</c:v>
                </c:pt>
                <c:pt idx="3">
                  <c:v>-4.21</c:v>
                </c:pt>
                <c:pt idx="4">
                  <c:v>-4.0199999999999996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3628280"/>
        <c:axId val="184868680"/>
      </c:lineChart>
      <c:catAx>
        <c:axId val="183628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868680"/>
        <c:crosses val="autoZero"/>
        <c:auto val="1"/>
        <c:lblAlgn val="ctr"/>
        <c:lblOffset val="100"/>
        <c:tickLblSkip val="1"/>
        <c:tickMarkSkip val="1"/>
        <c:noMultiLvlLbl val="0"/>
      </c:catAx>
      <c:valAx>
        <c:axId val="184868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628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0.18</c:v>
                </c:pt>
                <c:pt idx="2">
                  <c:v>#N/A</c:v>
                </c:pt>
                <c:pt idx="3">
                  <c:v>0.21</c:v>
                </c:pt>
                <c:pt idx="4">
                  <c:v>#N/A</c:v>
                </c:pt>
                <c:pt idx="5">
                  <c:v>0.09</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0.08</c:v>
                </c:pt>
                <c:pt idx="4">
                  <c:v>#N/A</c:v>
                </c:pt>
                <c:pt idx="5">
                  <c:v>0.06</c:v>
                </c:pt>
                <c:pt idx="6">
                  <c:v>#N/A</c:v>
                </c:pt>
                <c:pt idx="7">
                  <c:v>7.0000000000000007E-2</c:v>
                </c:pt>
                <c:pt idx="8">
                  <c:v>#N/A</c:v>
                </c:pt>
                <c:pt idx="9">
                  <c:v>0.12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1.04</c:v>
                </c:pt>
                <c:pt idx="2">
                  <c:v>#N/A</c:v>
                </c:pt>
                <c:pt idx="3">
                  <c:v>1.06</c:v>
                </c:pt>
                <c:pt idx="4">
                  <c:v>#N/A</c:v>
                </c:pt>
                <c:pt idx="5">
                  <c:v>1.02</c:v>
                </c:pt>
                <c:pt idx="6">
                  <c:v>#N/A</c:v>
                </c:pt>
                <c:pt idx="7">
                  <c:v>0.79</c:v>
                </c:pt>
                <c:pt idx="8">
                  <c:v>#N/A</c:v>
                </c:pt>
                <c:pt idx="9">
                  <c:v>1.1000000000000001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0.9</c:v>
                </c:pt>
                <c:pt idx="2">
                  <c:v>#N/A</c:v>
                </c:pt>
                <c:pt idx="3">
                  <c:v>1.1599999999999999</c:v>
                </c:pt>
                <c:pt idx="4">
                  <c:v>#N/A</c:v>
                </c:pt>
                <c:pt idx="5">
                  <c:v>0.62</c:v>
                </c:pt>
                <c:pt idx="6">
                  <c:v>#N/A</c:v>
                </c:pt>
                <c:pt idx="7">
                  <c:v>0.39</c:v>
                </c:pt>
                <c:pt idx="8">
                  <c:v>#N/A</c:v>
                </c:pt>
                <c:pt idx="9">
                  <c:v>1.52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10.47</c:v>
                </c:pt>
                <c:pt idx="2">
                  <c:v>#N/A</c:v>
                </c:pt>
                <c:pt idx="3">
                  <c:v>8.25</c:v>
                </c:pt>
                <c:pt idx="4">
                  <c:v>#N/A</c:v>
                </c:pt>
                <c:pt idx="5">
                  <c:v>7.18</c:v>
                </c:pt>
                <c:pt idx="6">
                  <c:v>#N/A</c:v>
                </c:pt>
                <c:pt idx="7">
                  <c:v>6.57</c:v>
                </c:pt>
                <c:pt idx="8">
                  <c:v>#N/A</c:v>
                </c:pt>
                <c:pt idx="9">
                  <c:v>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7205528"/>
        <c:axId val="187234816"/>
      </c:barChart>
      <c:catAx>
        <c:axId val="18720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234816"/>
        <c:crosses val="autoZero"/>
        <c:auto val="1"/>
        <c:lblAlgn val="ctr"/>
        <c:lblOffset val="100"/>
        <c:tickLblSkip val="1"/>
        <c:tickMarkSkip val="1"/>
        <c:noMultiLvlLbl val="0"/>
      </c:catAx>
      <c:valAx>
        <c:axId val="18723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205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606</c:v>
                </c:pt>
                <c:pt idx="5">
                  <c:v>615</c:v>
                </c:pt>
                <c:pt idx="8">
                  <c:v>641</c:v>
                </c:pt>
                <c:pt idx="11">
                  <c:v>682</c:v>
                </c:pt>
                <c:pt idx="14">
                  <c:v>671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59</c:v>
                </c:pt>
                <c:pt idx="3">
                  <c:v>58</c:v>
                </c:pt>
                <c:pt idx="6">
                  <c:v>58</c:v>
                </c:pt>
                <c:pt idx="9">
                  <c:v>57</c:v>
                </c:pt>
                <c:pt idx="12">
                  <c:v>57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29</c:v>
                </c:pt>
                <c:pt idx="6">
                  <c:v>26</c:v>
                </c:pt>
                <c:pt idx="9">
                  <c:v>26</c:v>
                </c:pt>
                <c:pt idx="12">
                  <c:v>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245</c:v>
                </c:pt>
                <c:pt idx="3">
                  <c:v>244</c:v>
                </c:pt>
                <c:pt idx="6">
                  <c:v>236</c:v>
                </c:pt>
                <c:pt idx="9">
                  <c:v>231</c:v>
                </c:pt>
                <c:pt idx="12">
                  <c:v>213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727</c:v>
                </c:pt>
                <c:pt idx="3">
                  <c:v>700</c:v>
                </c:pt>
                <c:pt idx="6">
                  <c:v>604</c:v>
                </c:pt>
                <c:pt idx="9">
                  <c:v>661</c:v>
                </c:pt>
                <c:pt idx="12">
                  <c:v>696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7368656"/>
        <c:axId val="339013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455</c:v>
                </c:pt>
                <c:pt idx="2">
                  <c:v>#N/A</c:v>
                </c:pt>
                <c:pt idx="3">
                  <c:v>#N/A</c:v>
                </c:pt>
                <c:pt idx="4">
                  <c:v>416</c:v>
                </c:pt>
                <c:pt idx="5">
                  <c:v>#N/A</c:v>
                </c:pt>
                <c:pt idx="6">
                  <c:v>#N/A</c:v>
                </c:pt>
                <c:pt idx="7">
                  <c:v>283</c:v>
                </c:pt>
                <c:pt idx="8">
                  <c:v>#N/A</c:v>
                </c:pt>
                <c:pt idx="9">
                  <c:v>#N/A</c:v>
                </c:pt>
                <c:pt idx="10">
                  <c:v>293</c:v>
                </c:pt>
                <c:pt idx="11">
                  <c:v>#N/A</c:v>
                </c:pt>
                <c:pt idx="12">
                  <c:v>#N/A</c:v>
                </c:pt>
                <c:pt idx="13">
                  <c:v>327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7368656"/>
        <c:axId val="339013000"/>
      </c:lineChart>
      <c:catAx>
        <c:axId val="18736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013000"/>
        <c:crosses val="autoZero"/>
        <c:auto val="1"/>
        <c:lblAlgn val="ctr"/>
        <c:lblOffset val="100"/>
        <c:tickLblSkip val="1"/>
        <c:tickMarkSkip val="1"/>
        <c:noMultiLvlLbl val="0"/>
      </c:catAx>
      <c:valAx>
        <c:axId val="339013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36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7006</c:v>
                </c:pt>
                <c:pt idx="5">
                  <c:v>7033</c:v>
                </c:pt>
                <c:pt idx="8">
                  <c:v>7097</c:v>
                </c:pt>
                <c:pt idx="11">
                  <c:v>7230</c:v>
                </c:pt>
                <c:pt idx="14">
                  <c:v>7120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153</c:v>
                </c:pt>
                <c:pt idx="5">
                  <c:v>147</c:v>
                </c:pt>
                <c:pt idx="8">
                  <c:v>149</c:v>
                </c:pt>
                <c:pt idx="11">
                  <c:v>157</c:v>
                </c:pt>
                <c:pt idx="14">
                  <c:v>149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1734</c:v>
                </c:pt>
                <c:pt idx="5">
                  <c:v>2095</c:v>
                </c:pt>
                <c:pt idx="8">
                  <c:v>2197</c:v>
                </c:pt>
                <c:pt idx="11">
                  <c:v>2160</c:v>
                </c:pt>
                <c:pt idx="14">
                  <c:v>1871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1404</c:v>
                </c:pt>
                <c:pt idx="3">
                  <c:v>1333</c:v>
                </c:pt>
                <c:pt idx="6">
                  <c:v>1279</c:v>
                </c:pt>
                <c:pt idx="9">
                  <c:v>1202</c:v>
                </c:pt>
                <c:pt idx="12">
                  <c:v>1171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334</c:v>
                </c:pt>
                <c:pt idx="3">
                  <c:v>460</c:v>
                </c:pt>
                <c:pt idx="6">
                  <c:v>509</c:v>
                </c:pt>
                <c:pt idx="9">
                  <c:v>579</c:v>
                </c:pt>
                <c:pt idx="12">
                  <c:v>656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2733</c:v>
                </c:pt>
                <c:pt idx="3">
                  <c:v>2644</c:v>
                </c:pt>
                <c:pt idx="6">
                  <c:v>2521</c:v>
                </c:pt>
                <c:pt idx="9">
                  <c:v>2604</c:v>
                </c:pt>
                <c:pt idx="12">
                  <c:v>2532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285</c:v>
                </c:pt>
                <c:pt idx="3">
                  <c:v>227</c:v>
                </c:pt>
                <c:pt idx="6">
                  <c:v>170</c:v>
                </c:pt>
                <c:pt idx="9">
                  <c:v>113</c:v>
                </c:pt>
                <c:pt idx="12">
                  <c:v>56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7053</c:v>
                </c:pt>
                <c:pt idx="3">
                  <c:v>6903</c:v>
                </c:pt>
                <c:pt idx="6">
                  <c:v>7036</c:v>
                </c:pt>
                <c:pt idx="9">
                  <c:v>7000</c:v>
                </c:pt>
                <c:pt idx="12">
                  <c:v>7096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44700272"/>
        <c:axId val="343498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2917</c:v>
                </c:pt>
                <c:pt idx="2">
                  <c:v>#N/A</c:v>
                </c:pt>
                <c:pt idx="3">
                  <c:v>#N/A</c:v>
                </c:pt>
                <c:pt idx="4">
                  <c:v>2293</c:v>
                </c:pt>
                <c:pt idx="5">
                  <c:v>#N/A</c:v>
                </c:pt>
                <c:pt idx="6">
                  <c:v>#N/A</c:v>
                </c:pt>
                <c:pt idx="7">
                  <c:v>2072</c:v>
                </c:pt>
                <c:pt idx="8">
                  <c:v>#N/A</c:v>
                </c:pt>
                <c:pt idx="9">
                  <c:v>#N/A</c:v>
                </c:pt>
                <c:pt idx="10">
                  <c:v>1950</c:v>
                </c:pt>
                <c:pt idx="11">
                  <c:v>#N/A</c:v>
                </c:pt>
                <c:pt idx="12">
                  <c:v>#N/A</c:v>
                </c:pt>
                <c:pt idx="13">
                  <c:v>2372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44700272"/>
        <c:axId val="343498664"/>
      </c:lineChart>
      <c:catAx>
        <c:axId val="34470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3498664"/>
        <c:crosses val="autoZero"/>
        <c:auto val="1"/>
        <c:lblAlgn val="ctr"/>
        <c:lblOffset val="100"/>
        <c:tickLblSkip val="1"/>
        <c:tickMarkSkip val="1"/>
        <c:noMultiLvlLbl val="0"/>
      </c:catAx>
      <c:valAx>
        <c:axId val="343498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70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{6D0D19A7-5690-4967-9DDE-057F72C7123A}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{42C32FE2-A088-49B0-A5F0-60F8C0A9FEE4}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{DED3D9DA-E5C1-48E2-AA56-C4614B4688BD}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{6CFA065B-CA8C-412C-8619-5CC0F7123549}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{0200DAF6-86F2-4AC4-B1EE-6B5435CD0B03}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43</c:v>
                </c:pt>
              </c:numCache>
            </c:numRef>
          </c:xVal>
          <c:yVal>
            <c:numRef>
              <c:f>公会計指標分析・財政指標組合せ分析表!$K$51:$O$51</c:f>
              <c:numCache>
                <c:formatCode>#,##0.0;"▲ "#,##0.0</c:formatCode>
                <c:ptCount val="5"/>
                <c:pt idx="3">
                  <c:v>43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{8BEF04DB-73CF-4E86-9DE8-756EC1D04E31}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{0B5064C4-19AB-4A75-AF9D-048DF0FBD8A2}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{9DB4F3EA-B9D1-4E02-97E9-C9EE4451CE9D}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{0AD87117-A19C-4A2D-A649-B9930F6F3FA4}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{4223040A-FDC5-4F23-A8B6-AA8A5B366BF6}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38556104"/>
        <c:axId val="338556888"/>
      </c:scatterChart>
      <c:valAx>
        <c:axId val="338556104"/>
        <c:scaling>
          <c:orientation val="minMax"/>
          <c:max val="56"/>
          <c:min val="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8556888"/>
        <c:crosses val="autoZero"/>
        <c:crossBetween val="midCat"/>
      </c:valAx>
      <c:valAx>
        <c:axId val="338556888"/>
        <c:scaling>
          <c:orientation val="minMax"/>
          <c:max val="47"/>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8556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{7F877DDB-162D-44DB-A523-9CFAD8DFD840}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{D9C6EDD8-DE05-4B8F-952A-D6D331258F92}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{D2D322F3-B8D6-44B9-B9F9-2B7782FD2A2B}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{A93D6DBC-3C13-4D4F-961F-BB12F118EDF3}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{B3D72CFE-1E8B-457C-B67A-AE71DA1BBFA2}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10.7</c:v>
                </c:pt>
                <c:pt idx="2">
                  <c:v>8.6999999999999993</c:v>
                </c:pt>
                <c:pt idx="3">
                  <c:v>7.4</c:v>
                </c:pt>
                <c:pt idx="4">
                  <c:v>6.7</c:v>
                </c:pt>
              </c:numCache>
            </c:numRef>
          </c:xVal>
          <c:yVal>
            <c:numRef>
              <c:f>公会計指標分析・財政指標組合せ分析表!$K$73:$O$73</c:f>
              <c:numCache>
                <c:formatCode>#,##0.0;"▲ "#,##0.0</c:formatCode>
                <c:ptCount val="5"/>
                <c:pt idx="0">
                  <c:v>66.099999999999994</c:v>
                </c:pt>
                <c:pt idx="1">
                  <c:v>51.6</c:v>
                </c:pt>
                <c:pt idx="2">
                  <c:v>47.3</c:v>
                </c:pt>
                <c:pt idx="3">
                  <c:v>43</c:v>
                </c:pt>
                <c:pt idx="4">
                  <c:v>53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{A0615BA8-4873-4609-9060-0090A4F6CE3A}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{020E5E0D-491A-43B5-B8B5-575451176A57}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{8FE0801C-5349-4654-9C57-19D7F5106453}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{D707DCCB-C3B4-4C6A-BC3D-27E03E91BE1C}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{673C74DB-4B53-4F88-89B5-D6658ACF38CD}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7.1</c:v>
                </c:pt>
                <c:pt idx="4">
                  <c:v>6.6</c:v>
                </c:pt>
              </c:numCache>
            </c:numRef>
          </c:xVal>
          <c:yVal>
            <c:numRef>
              <c:f>公会計指標分析・財政指標組合せ分析表!$K$77:$O$77</c:f>
              <c:numCache>
                <c:formatCode>#,##0.0;"▲ "#,##0.0</c:formatCode>
                <c:ptCount val="5"/>
                <c:pt idx="0">
                  <c:v>43</c:v>
                </c:pt>
                <c:pt idx="1">
                  <c:v>37</c:v>
                </c:pt>
                <c:pt idx="2">
                  <c:v>27.8</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49411744"/>
        <c:axId val="349412136"/>
      </c:scatterChart>
      <c:valAx>
        <c:axId val="349411744"/>
        <c:scaling>
          <c:orientation val="minMax"/>
          <c:max val="12.4"/>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9412136"/>
        <c:crosses val="autoZero"/>
        <c:crossBetween val="midCat"/>
      </c:valAx>
      <c:valAx>
        <c:axId val="349412136"/>
        <c:scaling>
          <c:orientation val="minMax"/>
          <c:max val="7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94117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元利償還金等の増により、対前年比３千４百万円の増となりました。平成２７年度以降は小学校建設の償還がはじまったことによるものですが、今後も大型事業が予定されていることから増加傾向が続く見込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なお、実質公債費比率は３カ年平均の数値のため、前年度から０．７ポイント減少し、６．７％となっています。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将来負担額のうち一般会計等に係る地方債の現在高が増加し、充当可能財源等においても、充当可能基金及び基準財政需要額算入見込額が減少したことにより、対前年比で４億２千２百万円の増となりました。これにより、将来負担比率は前年度から１０．０ポイントの増となっ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23,779
23,584
89.40
9,311,651
8,805,339
461,839
5,130,331
7,095,813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40640</xdr:rowOff>
    </xdr:from>
    <xdr:to>
      <xdr:col>3</xdr:col>
      <xdr:colOff>1170940</xdr:colOff>
      <xdr:row>32</xdr:row>
      <xdr:rowOff>166624</xdr:rowOff>
    </xdr:to>
    <xdr:cxnSp macro="">
      <xdr:nvCxnSpPr>
        <xdr:cNvPr id="62" name="直線コネクタ 61"/>
        <xdr:cNvCxnSpPr/>
      </xdr:nvCxnSpPr>
      <xdr:spPr>
        <a:xfrm flipV="1">
          <a:off x="4760595" y="5622290"/>
          <a:ext cx="1270" cy="81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170451</xdr:rowOff>
    </xdr:from>
    <xdr:ext cx="405111" cy="259045"/>
    <xdr:sp macro="" textlink="">
      <xdr:nvSpPr>
        <xdr:cNvPr id="63" name="有形固定資産減価償却率最小値テキスト"/>
        <xdr:cNvSpPr txBox="1"/>
      </xdr:nvSpPr>
      <xdr:spPr>
        <a:xfrm>
          <a:off x="4813300" y="6437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32</xdr:row>
      <xdr:rowOff>166624</xdr:rowOff>
    </xdr:from>
    <xdr:to>
      <xdr:col>3</xdr:col>
      <xdr:colOff>1260475</xdr:colOff>
      <xdr:row>32</xdr:row>
      <xdr:rowOff>166624</xdr:rowOff>
    </xdr:to>
    <xdr:cxnSp macro="">
      <xdr:nvCxnSpPr>
        <xdr:cNvPr id="64" name="直線コネクタ 63"/>
        <xdr:cNvCxnSpPr/>
      </xdr:nvCxnSpPr>
      <xdr:spPr>
        <a:xfrm>
          <a:off x="4673600" y="643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158767</xdr:rowOff>
    </xdr:from>
    <xdr:ext cx="405111" cy="259045"/>
    <xdr:sp macro="" textlink="">
      <xdr:nvSpPr>
        <xdr:cNvPr id="65" name="有形固定資産減価償却率最大値テキスト"/>
        <xdr:cNvSpPr txBox="1"/>
      </xdr:nvSpPr>
      <xdr:spPr>
        <a:xfrm>
          <a:off x="4813300" y="539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28</xdr:row>
      <xdr:rowOff>40640</xdr:rowOff>
    </xdr:from>
    <xdr:to>
      <xdr:col>3</xdr:col>
      <xdr:colOff>1260475</xdr:colOff>
      <xdr:row>28</xdr:row>
      <xdr:rowOff>40640</xdr:rowOff>
    </xdr:to>
    <xdr:cxnSp macro="">
      <xdr:nvCxnSpPr>
        <xdr:cNvPr id="66" name="直線コネクタ 65"/>
        <xdr:cNvCxnSpPr/>
      </xdr:nvCxnSpPr>
      <xdr:spPr>
        <a:xfrm>
          <a:off x="4673600" y="5622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13987</xdr:rowOff>
    </xdr:from>
    <xdr:ext cx="405111" cy="259045"/>
    <xdr:sp macro="" textlink="">
      <xdr:nvSpPr>
        <xdr:cNvPr id="67"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35560</xdr:rowOff>
    </xdr:from>
    <xdr:to>
      <xdr:col>3</xdr:col>
      <xdr:colOff>1222375</xdr:colOff>
      <xdr:row>30</xdr:row>
      <xdr:rowOff>137160</xdr:rowOff>
    </xdr:to>
    <xdr:sp macro="" textlink="">
      <xdr:nvSpPr>
        <xdr:cNvPr id="68" name="フローチャート : 判断 67"/>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69" name="フローチャート : 判断 68"/>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60960</xdr:rowOff>
    </xdr:from>
    <xdr:to>
      <xdr:col>3</xdr:col>
      <xdr:colOff>511175</xdr:colOff>
      <xdr:row>33</xdr:row>
      <xdr:rowOff>162560</xdr:rowOff>
    </xdr:to>
    <xdr:sp macro="" textlink="">
      <xdr:nvSpPr>
        <xdr:cNvPr id="75" name="円/楕円 74"/>
        <xdr:cNvSpPr/>
      </xdr:nvSpPr>
      <xdr:spPr>
        <a:xfrm>
          <a:off x="4000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25417</xdr:rowOff>
    </xdr:from>
    <xdr:ext cx="405111" cy="259045"/>
    <xdr:sp macro="" textlink="">
      <xdr:nvSpPr>
        <xdr:cNvPr id="76" name="n_1aveValue有形固定資産減価償却率"/>
        <xdr:cNvSpPr txBox="1"/>
      </xdr:nvSpPr>
      <xdr:spPr>
        <a:xfrm>
          <a:off x="3836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153687</xdr:rowOff>
    </xdr:from>
    <xdr:ext cx="405111" cy="259045"/>
    <xdr:sp macro="" textlink="">
      <xdr:nvSpPr>
        <xdr:cNvPr id="77" name="n_1mainValue有形固定資産減価償却率"/>
        <xdr:cNvSpPr txBox="1"/>
      </xdr:nvSpPr>
      <xdr:spPr>
        <a:xfrm>
          <a:off x="3836043"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23,779
23,584
89.40
9,311,651
8,805,339
461,839
5,130,331
7,095,813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76200</xdr:rowOff>
    </xdr:from>
    <xdr:to>
      <xdr:col>6</xdr:col>
      <xdr:colOff>510540</xdr:colOff>
      <xdr:row>38</xdr:row>
      <xdr:rowOff>49530</xdr:rowOff>
    </xdr:to>
    <xdr:cxnSp macro="">
      <xdr:nvCxnSpPr>
        <xdr:cNvPr id="57" name="直線コネクタ 56"/>
        <xdr:cNvCxnSpPr/>
      </xdr:nvCxnSpPr>
      <xdr:spPr>
        <a:xfrm flipV="1">
          <a:off x="4634865" y="5905500"/>
          <a:ext cx="0" cy="659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53357</xdr:rowOff>
    </xdr:from>
    <xdr:ext cx="405111" cy="259045"/>
    <xdr:sp macro="" textlink="">
      <xdr:nvSpPr>
        <xdr:cNvPr id="58" name="【道路】&#10;有形固定資産減価償却率最小値テキスト"/>
        <xdr:cNvSpPr txBox="1"/>
      </xdr:nvSpPr>
      <xdr:spPr>
        <a:xfrm>
          <a:off x="4724400"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38</xdr:row>
      <xdr:rowOff>49530</xdr:rowOff>
    </xdr:from>
    <xdr:to>
      <xdr:col>6</xdr:col>
      <xdr:colOff>600075</xdr:colOff>
      <xdr:row>38</xdr:row>
      <xdr:rowOff>49530</xdr:rowOff>
    </xdr:to>
    <xdr:cxnSp macro="">
      <xdr:nvCxnSpPr>
        <xdr:cNvPr id="59" name="直線コネクタ 58"/>
        <xdr:cNvCxnSpPr/>
      </xdr:nvCxnSpPr>
      <xdr:spPr>
        <a:xfrm>
          <a:off x="4546600" y="656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22877</xdr:rowOff>
    </xdr:from>
    <xdr:ext cx="405111" cy="259045"/>
    <xdr:sp macro="" textlink="">
      <xdr:nvSpPr>
        <xdr:cNvPr id="60" name="【道路】&#10;有形固定資産減価償却率最大値テキスト"/>
        <xdr:cNvSpPr txBox="1"/>
      </xdr:nvSpPr>
      <xdr:spPr>
        <a:xfrm>
          <a:off x="47244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34</xdr:row>
      <xdr:rowOff>76200</xdr:rowOff>
    </xdr:from>
    <xdr:to>
      <xdr:col>6</xdr:col>
      <xdr:colOff>600075</xdr:colOff>
      <xdr:row>34</xdr:row>
      <xdr:rowOff>76200</xdr:rowOff>
    </xdr:to>
    <xdr:cxnSp macro="">
      <xdr:nvCxnSpPr>
        <xdr:cNvPr id="61" name="直線コネクタ 60"/>
        <xdr:cNvCxnSpPr/>
      </xdr:nvCxnSpPr>
      <xdr:spPr>
        <a:xfrm>
          <a:off x="4546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106697</xdr:rowOff>
    </xdr:from>
    <xdr:ext cx="405111" cy="259045"/>
    <xdr:sp macro="" textlink="">
      <xdr:nvSpPr>
        <xdr:cNvPr id="62" name="【道路】&#10;有形固定資産減価償却率平均値テキスト"/>
        <xdr:cNvSpPr txBox="1"/>
      </xdr:nvSpPr>
      <xdr:spPr>
        <a:xfrm>
          <a:off x="4724400" y="6107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128270</xdr:rowOff>
    </xdr:from>
    <xdr:to>
      <xdr:col>6</xdr:col>
      <xdr:colOff>561975</xdr:colOff>
      <xdr:row>36</xdr:row>
      <xdr:rowOff>58420</xdr:rowOff>
    </xdr:to>
    <xdr:sp macro="" textlink="">
      <xdr:nvSpPr>
        <xdr:cNvPr id="63" name="フローチャート : 判断 62"/>
        <xdr:cNvSpPr/>
      </xdr:nvSpPr>
      <xdr:spPr>
        <a:xfrm>
          <a:off x="45847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143510</xdr:rowOff>
    </xdr:from>
    <xdr:to>
      <xdr:col>5</xdr:col>
      <xdr:colOff>409575</xdr:colOff>
      <xdr:row>36</xdr:row>
      <xdr:rowOff>73660</xdr:rowOff>
    </xdr:to>
    <xdr:sp macro="" textlink="">
      <xdr:nvSpPr>
        <xdr:cNvPr id="64" name="フローチャート : 判断 63"/>
        <xdr:cNvSpPr/>
      </xdr:nvSpPr>
      <xdr:spPr>
        <a:xfrm>
          <a:off x="3746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6350</xdr:rowOff>
    </xdr:from>
    <xdr:to>
      <xdr:col>5</xdr:col>
      <xdr:colOff>409575</xdr:colOff>
      <xdr:row>41</xdr:row>
      <xdr:rowOff>107950</xdr:rowOff>
    </xdr:to>
    <xdr:sp macro="" textlink="">
      <xdr:nvSpPr>
        <xdr:cNvPr id="70" name="円/楕円 69"/>
        <xdr:cNvSpPr/>
      </xdr:nvSpPr>
      <xdr:spPr>
        <a:xfrm>
          <a:off x="3746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90187</xdr:rowOff>
    </xdr:from>
    <xdr:ext cx="405111" cy="259045"/>
    <xdr:sp macro="" textlink="">
      <xdr:nvSpPr>
        <xdr:cNvPr id="71" name="n_1aveValue【道路】&#10;有形固定資産減価償却率"/>
        <xdr:cNvSpPr txBox="1"/>
      </xdr:nvSpPr>
      <xdr:spPr>
        <a:xfrm>
          <a:off x="3582043"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99077</xdr:rowOff>
    </xdr:from>
    <xdr:ext cx="405111" cy="259045"/>
    <xdr:sp macro="" textlink="">
      <xdr:nvSpPr>
        <xdr:cNvPr id="72" name="n_1mainValue【道路】&#10;有形固定資産減価償却率"/>
        <xdr:cNvSpPr txBox="1"/>
      </xdr:nvSpPr>
      <xdr:spPr>
        <a:xfrm>
          <a:off x="3582043"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6" name="直線コネクタ 95"/>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7"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8" name="直線コネクタ 97"/>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9"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0" name="直線コネクタ 99"/>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1"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2" name="フローチャート : 判断 101"/>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3" name="フローチャート : 判断 102"/>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109029</xdr:rowOff>
    </xdr:from>
    <xdr:to>
      <xdr:col>14</xdr:col>
      <xdr:colOff>79375</xdr:colOff>
      <xdr:row>38</xdr:row>
      <xdr:rowOff>39179</xdr:rowOff>
    </xdr:to>
    <xdr:sp macro="" textlink="">
      <xdr:nvSpPr>
        <xdr:cNvPr id="109" name="円/楕円 108"/>
        <xdr:cNvSpPr/>
      </xdr:nvSpPr>
      <xdr:spPr>
        <a:xfrm>
          <a:off x="9588500" y="64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134891</xdr:rowOff>
    </xdr:from>
    <xdr:ext cx="534377" cy="259045"/>
    <xdr:sp macro="" textlink="">
      <xdr:nvSpPr>
        <xdr:cNvPr id="110" name="n_1aveValue【道路】&#10;一人当たり延長"/>
        <xdr:cNvSpPr txBox="1"/>
      </xdr:nvSpPr>
      <xdr:spPr>
        <a:xfrm>
          <a:off x="9359410" y="66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55706</xdr:rowOff>
    </xdr:from>
    <xdr:ext cx="534377" cy="259045"/>
    <xdr:sp macro="" textlink="">
      <xdr:nvSpPr>
        <xdr:cNvPr id="111" name="n_1mainValue【道路】&#10;一人当たり延長"/>
        <xdr:cNvSpPr txBox="1"/>
      </xdr:nvSpPr>
      <xdr:spPr>
        <a:xfrm>
          <a:off x="9359410" y="62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5" name="直線コネクタ 134"/>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6"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7" name="直線コネクタ 136"/>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0"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1" name="フローチャート : 判断 140"/>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2" name="フローチャート : 判断 141"/>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78740</xdr:rowOff>
    </xdr:from>
    <xdr:to>
      <xdr:col>5</xdr:col>
      <xdr:colOff>409575</xdr:colOff>
      <xdr:row>58</xdr:row>
      <xdr:rowOff>8890</xdr:rowOff>
    </xdr:to>
    <xdr:sp macro="" textlink="">
      <xdr:nvSpPr>
        <xdr:cNvPr id="148" name="円/楕円 147"/>
        <xdr:cNvSpPr/>
      </xdr:nvSpPr>
      <xdr:spPr>
        <a:xfrm>
          <a:off x="3746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131462</xdr:rowOff>
    </xdr:from>
    <xdr:ext cx="405111" cy="259045"/>
    <xdr:sp macro="" textlink="">
      <xdr:nvSpPr>
        <xdr:cNvPr id="149" name="n_1aveValue【橋りょう・トンネル】&#10;有形固定資産減価償却率"/>
        <xdr:cNvSpPr txBox="1"/>
      </xdr:nvSpPr>
      <xdr:spPr>
        <a:xfrm>
          <a:off x="3582043"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25417</xdr:rowOff>
    </xdr:from>
    <xdr:ext cx="405111" cy="259045"/>
    <xdr:sp macro="" textlink="">
      <xdr:nvSpPr>
        <xdr:cNvPr id="150" name="n_1mainValue【橋りょう・トンネル】&#10;有形固定資産減価償却率"/>
        <xdr:cNvSpPr txBox="1"/>
      </xdr:nvSpPr>
      <xdr:spPr>
        <a:xfrm>
          <a:off x="3582043"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181,337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4" name="直線コネクタ 173"/>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5"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6" name="直線コネクタ 175"/>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7"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8" name="直線コネクタ 177"/>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9"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0" name="フローチャート : 判断 179"/>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1" name="フローチャート : 判断 180"/>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3611</xdr:rowOff>
    </xdr:from>
    <xdr:to>
      <xdr:col>14</xdr:col>
      <xdr:colOff>79375</xdr:colOff>
      <xdr:row>62</xdr:row>
      <xdr:rowOff>105211</xdr:rowOff>
    </xdr:to>
    <xdr:sp macro="" textlink="">
      <xdr:nvSpPr>
        <xdr:cNvPr id="187" name="円/楕円 186"/>
        <xdr:cNvSpPr/>
      </xdr:nvSpPr>
      <xdr:spPr>
        <a:xfrm>
          <a:off x="9588500" y="1063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50803</xdr:rowOff>
    </xdr:from>
    <xdr:ext cx="599010" cy="259045"/>
    <xdr:sp macro="" textlink="">
      <xdr:nvSpPr>
        <xdr:cNvPr id="188"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96338</xdr:rowOff>
    </xdr:from>
    <xdr:ext cx="534377" cy="259045"/>
    <xdr:sp macro="" textlink="">
      <xdr:nvSpPr>
        <xdr:cNvPr id="189" name="n_1mainValue【橋りょう・トンネル】&#10;一人当たり有形固定資産（償却資産）額"/>
        <xdr:cNvSpPr txBox="1"/>
      </xdr:nvSpPr>
      <xdr:spPr>
        <a:xfrm>
          <a:off x="9359411" y="1072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2" name="直線コネクタ 211"/>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3"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4" name="直線コネクタ 213"/>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5"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6" name="直線コネクタ 215"/>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7"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8" name="フローチャート : 判断 21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19" name="フローチャート : 判断 218"/>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147320</xdr:rowOff>
    </xdr:from>
    <xdr:to>
      <xdr:col>5</xdr:col>
      <xdr:colOff>409575</xdr:colOff>
      <xdr:row>84</xdr:row>
      <xdr:rowOff>77470</xdr:rowOff>
    </xdr:to>
    <xdr:sp macro="" textlink="">
      <xdr:nvSpPr>
        <xdr:cNvPr id="225" name="円/楕円 224"/>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68851</xdr:rowOff>
    </xdr:from>
    <xdr:ext cx="405111" cy="259045"/>
    <xdr:sp macro="" textlink="">
      <xdr:nvSpPr>
        <xdr:cNvPr id="226"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68597</xdr:rowOff>
    </xdr:from>
    <xdr:ext cx="405111" cy="259045"/>
    <xdr:sp macro="" textlink="">
      <xdr:nvSpPr>
        <xdr:cNvPr id="227" name="n_1mainValue【公営住宅】&#10;有形固定資産減価償却率"/>
        <xdr:cNvSpPr txBox="1"/>
      </xdr:nvSpPr>
      <xdr:spPr>
        <a:xfrm>
          <a:off x="3582043"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1" name="直線コネクタ 250"/>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2"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3" name="直線コネクタ 252"/>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4"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5" name="直線コネクタ 254"/>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6"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7" name="フローチャート : 判断 256"/>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58" name="フローチャート : 判断 257"/>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1270</xdr:rowOff>
    </xdr:from>
    <xdr:to>
      <xdr:col>14</xdr:col>
      <xdr:colOff>79375</xdr:colOff>
      <xdr:row>84</xdr:row>
      <xdr:rowOff>102870</xdr:rowOff>
    </xdr:to>
    <xdr:sp macro="" textlink="">
      <xdr:nvSpPr>
        <xdr:cNvPr id="264" name="円/楕円 263"/>
        <xdr:cNvSpPr/>
      </xdr:nvSpPr>
      <xdr:spPr>
        <a:xfrm>
          <a:off x="9588500" y="144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1288</xdr:rowOff>
    </xdr:from>
    <xdr:ext cx="469744" cy="259045"/>
    <xdr:sp macro="" textlink="">
      <xdr:nvSpPr>
        <xdr:cNvPr id="265"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93997</xdr:rowOff>
    </xdr:from>
    <xdr:ext cx="469744" cy="259045"/>
    <xdr:sp macro="" textlink="">
      <xdr:nvSpPr>
        <xdr:cNvPr id="266" name="n_1mainValue【公営住宅】&#10;一人当たり面積"/>
        <xdr:cNvSpPr txBox="1"/>
      </xdr:nvSpPr>
      <xdr:spPr>
        <a:xfrm>
          <a:off x="9391727" y="1449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4" name="正方形/長方形 29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5" name="正方形/長方形 2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6" name="正方形/長方形 2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7" name="正方形/長方形 2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8" name="正方形/長方形 2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9" name="正方形/長方形 2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0" name="正方形/長方形 2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1" name="正方形/長方形 3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2" name="正方形/長方形 3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3" name="テキスト ボックス 3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4" name="直線コネクタ 3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5" name="テキスト ボックス 3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06" name="直線コネクタ 3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07" name="テキスト ボックス 3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08" name="直線コネクタ 3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09" name="テキスト ボックス 3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0" name="直線コネクタ 3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1" name="テキスト ボックス 3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2" name="直線コネクタ 3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3" name="テキスト ボックス 3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4" name="直線コネクタ 3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5" name="テキスト ボックス 3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16" name="直線コネクタ 3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17" name="テキスト ボックス 3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9" name="テキスト ボックス 3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21" name="直線コネクタ 320"/>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22"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23" name="直線コネクタ 322"/>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24"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25" name="直線コネクタ 324"/>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26"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27" name="フローチャート : 判断 326"/>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28" name="フローチャート : 判断 327"/>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9" name="テキスト ボックス 3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0" name="テキスト ボックス 3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1" name="テキスト ボックス 3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2" name="テキスト ボックス 3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3" name="テキスト ボックス 3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101056</xdr:rowOff>
    </xdr:from>
    <xdr:to>
      <xdr:col>22</xdr:col>
      <xdr:colOff>415925</xdr:colOff>
      <xdr:row>64</xdr:row>
      <xdr:rowOff>31206</xdr:rowOff>
    </xdr:to>
    <xdr:sp macro="" textlink="">
      <xdr:nvSpPr>
        <xdr:cNvPr id="334" name="円/楕円 333"/>
        <xdr:cNvSpPr/>
      </xdr:nvSpPr>
      <xdr:spPr>
        <a:xfrm>
          <a:off x="15430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49365</xdr:rowOff>
    </xdr:from>
    <xdr:ext cx="405111" cy="259045"/>
    <xdr:sp macro="" textlink="">
      <xdr:nvSpPr>
        <xdr:cNvPr id="335" name="n_1aveValue【学校施設】&#10;有形固定資産減価償却率"/>
        <xdr:cNvSpPr txBox="1"/>
      </xdr:nvSpPr>
      <xdr:spPr>
        <a:xfrm>
          <a:off x="15266043"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22333</xdr:rowOff>
    </xdr:from>
    <xdr:ext cx="405111" cy="259045"/>
    <xdr:sp macro="" textlink="">
      <xdr:nvSpPr>
        <xdr:cNvPr id="336" name="n_1mainValue【学校施設】&#10;有形固定資産減価償却率"/>
        <xdr:cNvSpPr txBox="1"/>
      </xdr:nvSpPr>
      <xdr:spPr>
        <a:xfrm>
          <a:off x="15266043" y="1099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7" name="正方形/長方形 3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8" name="正方形/長方形 3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9" name="正方形/長方形 3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0" name="正方形/長方形 3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1" name="正方形/長方形 3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2" name="正方形/長方形 3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3" name="正方形/長方形 3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4" name="正方形/長方形 3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5" name="テキスト ボックス 3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6" name="直線コネクタ 3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7" name="テキスト ボックス 3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8" name="直線コネクタ 3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9" name="テキスト ボックス 3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0" name="直線コネクタ 3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1" name="テキスト ボックス 3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2" name="直線コネクタ 3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3" name="テキスト ボックス 3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4" name="直線コネクタ 3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5" name="テキスト ボックス 3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6" name="直線コネクタ 3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7" name="テキスト ボックス 35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8" name="直線コネクタ 3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9" name="テキスト ボックス 3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361" name="直線コネクタ 360"/>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362"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363" name="直線コネクタ 362"/>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364"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365" name="直線コネクタ 364"/>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366"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367" name="フローチャート : 判断 366"/>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368" name="フローチャート : 判断 367"/>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9" name="テキスト ボックス 3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0" name="テキスト ボックス 3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1" name="テキスト ボックス 3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2" name="テキスト ボックス 3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3" name="テキスト ボックス 3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101600</xdr:rowOff>
    </xdr:from>
    <xdr:to>
      <xdr:col>31</xdr:col>
      <xdr:colOff>85725</xdr:colOff>
      <xdr:row>61</xdr:row>
      <xdr:rowOff>31750</xdr:rowOff>
    </xdr:to>
    <xdr:sp macro="" textlink="">
      <xdr:nvSpPr>
        <xdr:cNvPr id="374" name="円/楕円 373"/>
        <xdr:cNvSpPr/>
      </xdr:nvSpPr>
      <xdr:spPr>
        <a:xfrm>
          <a:off x="2127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77487</xdr:rowOff>
    </xdr:from>
    <xdr:ext cx="469744" cy="259045"/>
    <xdr:sp macro="" textlink="">
      <xdr:nvSpPr>
        <xdr:cNvPr id="375" name="n_1aveValue【学校施設】&#10;一人当たり面積"/>
        <xdr:cNvSpPr txBox="1"/>
      </xdr:nvSpPr>
      <xdr:spPr>
        <a:xfrm>
          <a:off x="210757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48277</xdr:rowOff>
    </xdr:from>
    <xdr:ext cx="469744" cy="259045"/>
    <xdr:sp macro="" textlink="">
      <xdr:nvSpPr>
        <xdr:cNvPr id="376" name="n_1mainValue【学校施設】&#10;一人当たり面積"/>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5" name="正方形/長方形 3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6" name="正方形/長方形 3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7" name="正方形/長方形 3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8" name="正方形/長方形 3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9" name="正方形/長方形 3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0" name="正方形/長方形 3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1" name="正方形/長方形 3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2" name="正方形/長方形 3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3" name="正方形/長方形 3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4" name="正方形/長方形 3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5" name="正方形/長方形 3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6" name="正方形/長方形 3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7" name="正方形/長方形 3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8" name="正方形/長方形 3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9" name="正方形/長方形 3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0" name="正方形/長方形 3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1" name="テキスト ボックス 4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2" name="直線コネクタ 4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3" name="テキスト ボックス 40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4" name="直線コネクタ 4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5" name="テキスト ボックス 4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6" name="直線コネクタ 4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7" name="テキスト ボックス 4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8" name="直線コネクタ 4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9" name="テキスト ボックス 4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0" name="直線コネクタ 4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1" name="テキスト ボックス 4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2" name="直線コネクタ 4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13" name="テキスト ボックス 41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4" name="直線コネクタ 4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15" name="テキスト ボックス 41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417" name="直線コネクタ 416"/>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418"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419" name="直線コネクタ 418"/>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420"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421" name="直線コネクタ 420"/>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422"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423" name="フローチャート : 判断 422"/>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424" name="フローチャート : 判断 423"/>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5" name="テキスト ボックス 4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6" name="テキスト ボックス 4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7" name="テキスト ボックス 4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8" name="テキスト ボックス 4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9" name="テキスト ボックス 4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6350</xdr:rowOff>
    </xdr:from>
    <xdr:to>
      <xdr:col>22</xdr:col>
      <xdr:colOff>415925</xdr:colOff>
      <xdr:row>105</xdr:row>
      <xdr:rowOff>107950</xdr:rowOff>
    </xdr:to>
    <xdr:sp macro="" textlink="">
      <xdr:nvSpPr>
        <xdr:cNvPr id="430" name="円/楕円 429"/>
        <xdr:cNvSpPr/>
      </xdr:nvSpPr>
      <xdr:spPr>
        <a:xfrm>
          <a:off x="1543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86377</xdr:rowOff>
    </xdr:from>
    <xdr:ext cx="405111" cy="259045"/>
    <xdr:sp macro="" textlink="">
      <xdr:nvSpPr>
        <xdr:cNvPr id="431" name="n_1aveValue【公民館】&#10;有形固定資産減価償却率"/>
        <xdr:cNvSpPr txBox="1"/>
      </xdr:nvSpPr>
      <xdr:spPr>
        <a:xfrm>
          <a:off x="15266043"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99077</xdr:rowOff>
    </xdr:from>
    <xdr:ext cx="405111" cy="259045"/>
    <xdr:sp macro="" textlink="">
      <xdr:nvSpPr>
        <xdr:cNvPr id="432" name="n_1mainValue【公民館】&#10;有形固定資産減価償却率"/>
        <xdr:cNvSpPr txBox="1"/>
      </xdr:nvSpPr>
      <xdr:spPr>
        <a:xfrm>
          <a:off x="15266043"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3" name="直線コネクタ 4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4" name="テキスト ボックス 4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5" name="直線コネクタ 4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6" name="テキスト ボックス 4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7" name="直線コネクタ 4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48" name="テキスト ボックス 4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49" name="直線コネクタ 4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0" name="テキスト ボックス 4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1" name="直線コネクタ 4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2" name="テキスト ボックス 4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3" name="直線コネクタ 4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4" name="テキスト ボックス 4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456" name="直線コネクタ 455"/>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457"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458" name="直線コネクタ 457"/>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459"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460" name="直線コネクタ 459"/>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461"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462" name="フローチャート : 判断 461"/>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463" name="フローチャート : 判断 462"/>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4" name="テキスト ボックス 4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5" name="テキスト ボックス 4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6" name="テキスト ボックス 4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7" name="テキスト ボックス 4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8" name="テキスト ボックス 4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105411</xdr:rowOff>
    </xdr:from>
    <xdr:to>
      <xdr:col>31</xdr:col>
      <xdr:colOff>85725</xdr:colOff>
      <xdr:row>108</xdr:row>
      <xdr:rowOff>35561</xdr:rowOff>
    </xdr:to>
    <xdr:sp macro="" textlink="">
      <xdr:nvSpPr>
        <xdr:cNvPr id="469" name="円/楕円 468"/>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113047</xdr:rowOff>
    </xdr:from>
    <xdr:ext cx="469744" cy="259045"/>
    <xdr:sp macro="" textlink="">
      <xdr:nvSpPr>
        <xdr:cNvPr id="470"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26688</xdr:rowOff>
    </xdr:from>
    <xdr:ext cx="469744" cy="259045"/>
    <xdr:sp macro="" textlink="">
      <xdr:nvSpPr>
        <xdr:cNvPr id="471" name="n_1mainValue【公民館】&#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2" name="正方形/長方形 4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3" name="正方形/長方形 4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4" name="テキスト ボックス 4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23,779
23,584
89.40
9,311,651
8,805,339
461,839
5,130,331
7,095,813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73" name="直線コネクタ 72"/>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74"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75" name="直線コネクタ 74"/>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76"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77" name="直線コネクタ 76"/>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78"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79" name="フローチャート : 判断 78"/>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80" name="フローチャート : 判断 79"/>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49547</xdr:rowOff>
    </xdr:from>
    <xdr:ext cx="405111" cy="259045"/>
    <xdr:sp macro="" textlink="">
      <xdr:nvSpPr>
        <xdr:cNvPr id="81"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130175</xdr:rowOff>
    </xdr:from>
    <xdr:to>
      <xdr:col>5</xdr:col>
      <xdr:colOff>409575</xdr:colOff>
      <xdr:row>59</xdr:row>
      <xdr:rowOff>60325</xdr:rowOff>
    </xdr:to>
    <xdr:sp macro="" textlink="">
      <xdr:nvSpPr>
        <xdr:cNvPr id="87" name="円/楕円 86"/>
        <xdr:cNvSpPr/>
      </xdr:nvSpPr>
      <xdr:spPr>
        <a:xfrm>
          <a:off x="3746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76852</xdr:rowOff>
    </xdr:from>
    <xdr:ext cx="405111" cy="259045"/>
    <xdr:sp macro="" textlink="">
      <xdr:nvSpPr>
        <xdr:cNvPr id="88" name="n_1mainValue【体育館・プール】&#10;有形固定資産減価償却率"/>
        <xdr:cNvSpPr txBox="1"/>
      </xdr:nvSpPr>
      <xdr:spPr>
        <a:xfrm>
          <a:off x="3582043"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9" name="直線コネクタ 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00" name="テキスト ボックス 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01" name="直線コネクタ 1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2" name="テキスト ボックス 1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3" name="直線コネクタ 1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4" name="テキスト ボックス 1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5" name="直線コネクタ 1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6" name="テキスト ボックス 1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7" name="直線コネクタ 1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8" name="テキスト ボックス 1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9" name="直線コネクタ 1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10" name="テキスト ボックス 1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14" name="直線コネクタ 113"/>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15"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16" name="直線コネクタ 115"/>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17"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18" name="直線コネクタ 117"/>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19"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20" name="フローチャート : 判断 119"/>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21" name="フローチャート : 判断 120"/>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117039</xdr:rowOff>
    </xdr:from>
    <xdr:ext cx="469744" cy="259045"/>
    <xdr:sp macro="" textlink="">
      <xdr:nvSpPr>
        <xdr:cNvPr id="122" name="n_1aveValue【体育館・プール】&#10;一人当たり面積"/>
        <xdr:cNvSpPr txBox="1"/>
      </xdr:nvSpPr>
      <xdr:spPr>
        <a:xfrm>
          <a:off x="9391727"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156573</xdr:rowOff>
    </xdr:from>
    <xdr:to>
      <xdr:col>14</xdr:col>
      <xdr:colOff>79375</xdr:colOff>
      <xdr:row>58</xdr:row>
      <xdr:rowOff>86723</xdr:rowOff>
    </xdr:to>
    <xdr:sp macro="" textlink="">
      <xdr:nvSpPr>
        <xdr:cNvPr id="128" name="円/楕円 127"/>
        <xdr:cNvSpPr/>
      </xdr:nvSpPr>
      <xdr:spPr>
        <a:xfrm>
          <a:off x="9588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103250</xdr:rowOff>
    </xdr:from>
    <xdr:ext cx="469744" cy="259045"/>
    <xdr:sp macro="" textlink="">
      <xdr:nvSpPr>
        <xdr:cNvPr id="129" name="n_1mainValue【体育館・プール】&#10;一人当たり面積"/>
        <xdr:cNvSpPr txBox="1"/>
      </xdr:nvSpPr>
      <xdr:spPr>
        <a:xfrm>
          <a:off x="9391727" y="97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8" name="正方形/長方形 1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9" name="正方形/長方形 1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0" name="正方形/長方形 1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1" name="正方形/長方形 1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2" name="正方形/長方形 1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3" name="正方形/長方形 1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4" name="正方形/長方形 1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5" name="正方形/長方形 14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6" name="正方形/長方形 1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7" name="正方形/長方形 1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8" name="正方形/長方形 1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9" name="正方形/長方形 1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0" name="正方形/長方形 1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1" name="正方形/長方形 1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2" name="正方形/長方形 1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3" name="正方形/長方形 1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4" name="テキスト ボックス 1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5" name="直線コネクタ 1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156" name="テキスト ボックス 1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57" name="直線コネクタ 1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58" name="テキスト ボックス 1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9" name="直線コネクタ 1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60" name="テキスト ボックス 1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61" name="直線コネクタ 1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62" name="テキスト ボックス 1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63" name="直線コネクタ 1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4" name="テキスト ボックス 1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5" name="直線コネクタ 1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166" name="テキスト ボックス 1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7" name="直線コネクタ 1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8" name="テキスト ボックス 1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170" name="直線コネクタ 169"/>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171"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172" name="直線コネクタ 171"/>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173"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174" name="直線コネクタ 173"/>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156227</xdr:rowOff>
    </xdr:from>
    <xdr:ext cx="405111" cy="259045"/>
    <xdr:sp macro="" textlink="">
      <xdr:nvSpPr>
        <xdr:cNvPr id="175" name="【市民会館】&#10;有形固定資産減価償却率平均値テキスト"/>
        <xdr:cNvSpPr txBox="1"/>
      </xdr:nvSpPr>
      <xdr:spPr>
        <a:xfrm>
          <a:off x="47244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176" name="フローチャート : 判断 175"/>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177" name="フローチャート : 判断 176"/>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135272</xdr:rowOff>
    </xdr:from>
    <xdr:ext cx="405111" cy="259045"/>
    <xdr:sp macro="" textlink="">
      <xdr:nvSpPr>
        <xdr:cNvPr id="178" name="n_1aveValue【市民会館】&#10;有形固定資産減価償却率"/>
        <xdr:cNvSpPr txBox="1"/>
      </xdr:nvSpPr>
      <xdr:spPr>
        <a:xfrm>
          <a:off x="3582043"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9" name="テキスト ボックス 1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80" name="テキスト ボックス 1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81" name="テキスト ボックス 1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2" name="テキスト ボックス 1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3" name="テキスト ボックス 1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101600</xdr:rowOff>
    </xdr:from>
    <xdr:to>
      <xdr:col>5</xdr:col>
      <xdr:colOff>409575</xdr:colOff>
      <xdr:row>105</xdr:row>
      <xdr:rowOff>31750</xdr:rowOff>
    </xdr:to>
    <xdr:sp macro="" textlink="">
      <xdr:nvSpPr>
        <xdr:cNvPr id="184" name="円/楕円 183"/>
        <xdr:cNvSpPr/>
      </xdr:nvSpPr>
      <xdr:spPr>
        <a:xfrm>
          <a:off x="3746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48277</xdr:rowOff>
    </xdr:from>
    <xdr:ext cx="405111" cy="259045"/>
    <xdr:sp macro="" textlink="">
      <xdr:nvSpPr>
        <xdr:cNvPr id="185" name="n_1mainValue【市民会館】&#10;有形固定資産減価償却率"/>
        <xdr:cNvSpPr txBox="1"/>
      </xdr:nvSpPr>
      <xdr:spPr>
        <a:xfrm>
          <a:off x="3582043"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6" name="正方形/長方形 1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7" name="正方形/長方形 1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8" name="正方形/長方形 1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9" name="正方形/長方形 1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90" name="正方形/長方形 1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91" name="正方形/長方形 1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2" name="正方形/長方形 1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3" name="正方形/長方形 1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4" name="テキスト ボックス 1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5" name="直線コネクタ 1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196" name="直線コネクタ 19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97" name="テキスト ボックス 19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98" name="直線コネクタ 19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99" name="テキスト ボックス 19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00" name="直線コネクタ 19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01" name="テキスト ボックス 20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02" name="直線コネクタ 20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03" name="テキスト ボックス 20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04" name="直線コネクタ 20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05" name="テキスト ボックス 20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6" name="直線コネクタ 2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7" name="テキスト ボックス 2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209" name="直線コネクタ 208"/>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210"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211" name="直線コネクタ 210"/>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212"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213" name="直線コネクタ 212"/>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133366</xdr:rowOff>
    </xdr:from>
    <xdr:ext cx="469744" cy="259045"/>
    <xdr:sp macro="" textlink="">
      <xdr:nvSpPr>
        <xdr:cNvPr id="214" name="【市民会館】&#10;一人当たり面積平均値テキスト"/>
        <xdr:cNvSpPr txBox="1"/>
      </xdr:nvSpPr>
      <xdr:spPr>
        <a:xfrm>
          <a:off x="10566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215" name="フローチャート : 判断 214"/>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216" name="フローチャート : 判断 215"/>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86377</xdr:rowOff>
    </xdr:from>
    <xdr:ext cx="469744" cy="259045"/>
    <xdr:sp macro="" textlink="">
      <xdr:nvSpPr>
        <xdr:cNvPr id="217"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8" name="テキスト ボックス 2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9" name="テキスト ボックス 2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20" name="テキスト ボックス 2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21" name="テキスト ボックス 2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2" name="テキスト ボックス 2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132080</xdr:rowOff>
    </xdr:from>
    <xdr:to>
      <xdr:col>14</xdr:col>
      <xdr:colOff>79375</xdr:colOff>
      <xdr:row>106</xdr:row>
      <xdr:rowOff>62230</xdr:rowOff>
    </xdr:to>
    <xdr:sp macro="" textlink="">
      <xdr:nvSpPr>
        <xdr:cNvPr id="223" name="円/楕円 222"/>
        <xdr:cNvSpPr/>
      </xdr:nvSpPr>
      <xdr:spPr>
        <a:xfrm>
          <a:off x="9588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53357</xdr:rowOff>
    </xdr:from>
    <xdr:ext cx="469744" cy="259045"/>
    <xdr:sp macro="" textlink="">
      <xdr:nvSpPr>
        <xdr:cNvPr id="224" name="n_1mainValue【市民会館】&#10;一人当たり面積"/>
        <xdr:cNvSpPr txBox="1"/>
      </xdr:nvSpPr>
      <xdr:spPr>
        <a:xfrm>
          <a:off x="9391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5" name="正方形/長方形 2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6" name="正方形/長方形 2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7" name="正方形/長方形 2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8" name="正方形/長方形 2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9" name="正方形/長方形 2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0" name="正方形/長方形 2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1" name="正方形/長方形 2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2" name="正方形/長方形 2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3" name="テキスト ボックス 2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4" name="直線コネクタ 2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5" name="テキスト ボックス 23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6" name="直線コネクタ 2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7" name="テキスト ボックス 2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8" name="直線コネクタ 2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9" name="テキスト ボックス 2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0" name="直線コネクタ 2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1" name="テキスト ボックス 2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2" name="直線コネクタ 2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3" name="テキスト ボックス 2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4" name="直線コネクタ 2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45" name="テキスト ボックス 24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6" name="直線コネクタ 2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7" name="テキスト ボックス 24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249" name="直線コネクタ 248"/>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250"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251" name="直線コネクタ 250"/>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252"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253" name="直線コネクタ 252"/>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254"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255" name="フローチャート : 判断 254"/>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256" name="フローチャート : 判断 255"/>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162577</xdr:rowOff>
    </xdr:from>
    <xdr:ext cx="405111" cy="259045"/>
    <xdr:sp macro="" textlink="">
      <xdr:nvSpPr>
        <xdr:cNvPr id="257" name="n_1aveValue【一般廃棄物処理施設】&#10;有形固定資産減価償却率"/>
        <xdr:cNvSpPr txBox="1"/>
      </xdr:nvSpPr>
      <xdr:spPr>
        <a:xfrm>
          <a:off x="15266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8" name="テキスト ボックス 2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9" name="テキスト ボックス 2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0" name="テキスト ボックス 2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1" name="テキスト ボックス 2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2" name="テキスト ボックス 2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82550</xdr:rowOff>
    </xdr:from>
    <xdr:to>
      <xdr:col>22</xdr:col>
      <xdr:colOff>415925</xdr:colOff>
      <xdr:row>41</xdr:row>
      <xdr:rowOff>12700</xdr:rowOff>
    </xdr:to>
    <xdr:sp macro="" textlink="">
      <xdr:nvSpPr>
        <xdr:cNvPr id="263" name="円/楕円 262"/>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3827</xdr:rowOff>
    </xdr:from>
    <xdr:ext cx="405111" cy="259045"/>
    <xdr:sp macro="" textlink="">
      <xdr:nvSpPr>
        <xdr:cNvPr id="264" name="n_1mainValue【一般廃棄物処理施設】&#10;有形固定資産減価償却率"/>
        <xdr:cNvSpPr txBox="1"/>
      </xdr:nvSpPr>
      <xdr:spPr>
        <a:xfrm>
          <a:off x="15266043"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5" name="正方形/長方形 2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6" name="正方形/長方形 2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7" name="正方形/長方形 2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8" name="正方形/長方形 2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9" name="正方形/長方形 2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0" name="正方形/長方形 2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1" name="正方形/長方形 2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2" name="正方形/長方形 2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3" name="テキスト ボックス 2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4" name="直線コネクタ 2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5" name="直線コネクタ 27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76" name="テキスト ボックス 27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7" name="直線コネクタ 27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78" name="テキスト ボックス 27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9" name="直線コネクタ 2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280" name="テキスト ボックス 27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1" name="直線コネクタ 28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282" name="テキスト ボックス 28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3" name="直線コネクタ 28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84" name="テキスト ボックス 28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5" name="直線コネクタ 2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6" name="テキスト ボックス 28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288" name="直線コネクタ 287"/>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289"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290" name="直線コネクタ 289"/>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291"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292" name="直線コネクタ 291"/>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101769</xdr:rowOff>
    </xdr:from>
    <xdr:ext cx="534377" cy="259045"/>
    <xdr:sp macro="" textlink="">
      <xdr:nvSpPr>
        <xdr:cNvPr id="293" name="【一般廃棄物処理施設】&#10;一人当たり有形固定資産（償却資産）額平均値テキスト"/>
        <xdr:cNvSpPr txBox="1"/>
      </xdr:nvSpPr>
      <xdr:spPr>
        <a:xfrm>
          <a:off x="22250400" y="644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294" name="フローチャート : 判断 293"/>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295" name="フローチャート : 判断 294"/>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37317</xdr:rowOff>
    </xdr:from>
    <xdr:ext cx="534377" cy="259045"/>
    <xdr:sp macro="" textlink="">
      <xdr:nvSpPr>
        <xdr:cNvPr id="296" name="n_1aveValue【一般廃棄物処理施設】&#10;一人当たり有形固定資産（償却資産）額"/>
        <xdr:cNvSpPr txBox="1"/>
      </xdr:nvSpPr>
      <xdr:spPr>
        <a:xfrm>
          <a:off x="21043411" y="65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7" name="テキスト ボックス 2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8" name="テキスト ボックス 2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9" name="テキスト ボックス 2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0" name="テキスト ボックス 2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1" name="テキスト ボックス 3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40208</xdr:rowOff>
    </xdr:from>
    <xdr:to>
      <xdr:col>31</xdr:col>
      <xdr:colOff>85725</xdr:colOff>
      <xdr:row>36</xdr:row>
      <xdr:rowOff>141808</xdr:rowOff>
    </xdr:to>
    <xdr:sp macro="" textlink="">
      <xdr:nvSpPr>
        <xdr:cNvPr id="302" name="円/楕円 301"/>
        <xdr:cNvSpPr/>
      </xdr:nvSpPr>
      <xdr:spPr>
        <a:xfrm>
          <a:off x="21272500" y="62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158335</xdr:rowOff>
    </xdr:from>
    <xdr:ext cx="534377" cy="259045"/>
    <xdr:sp macro="" textlink="">
      <xdr:nvSpPr>
        <xdr:cNvPr id="303" name="n_1mainValue【一般廃棄物処理施設】&#10;一人当たり有形固定資産（償却資産）額"/>
        <xdr:cNvSpPr txBox="1"/>
      </xdr:nvSpPr>
      <xdr:spPr>
        <a:xfrm>
          <a:off x="21043411" y="59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4" name="正方形/長方形 3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5" name="正方形/長方形 3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6" name="正方形/長方形 3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7" name="正方形/長方形 3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8" name="正方形/長方形 3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9" name="正方形/長方形 3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0" name="正方形/長方形 3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1" name="正方形/長方形 3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2" name="テキスト ボックス 3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3" name="直線コネクタ 3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4" name="テキスト ボックス 3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5" name="直線コネクタ 3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6" name="テキスト ボックス 3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7" name="直線コネクタ 3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8" name="テキスト ボックス 3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9" name="直線コネクタ 3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0" name="テキスト ボックス 3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1" name="直線コネクタ 3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2" name="テキスト ボックス 3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3" name="直線コネクタ 3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4" name="テキスト ボックス 3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5" name="直線コネクタ 3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6" name="テキスト ボックス 3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328" name="直線コネクタ 327"/>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329"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330" name="直線コネクタ 329"/>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331"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332" name="直線コネクタ 331"/>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333"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334" name="フローチャート : 判断 333"/>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335" name="フローチャート : 判断 334"/>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140987</xdr:rowOff>
    </xdr:from>
    <xdr:ext cx="405111" cy="259045"/>
    <xdr:sp macro="" textlink="">
      <xdr:nvSpPr>
        <xdr:cNvPr id="336"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44450</xdr:rowOff>
    </xdr:from>
    <xdr:to>
      <xdr:col>22</xdr:col>
      <xdr:colOff>415925</xdr:colOff>
      <xdr:row>59</xdr:row>
      <xdr:rowOff>146050</xdr:rowOff>
    </xdr:to>
    <xdr:sp macro="" textlink="">
      <xdr:nvSpPr>
        <xdr:cNvPr id="342" name="円/楕円 341"/>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162577</xdr:rowOff>
    </xdr:from>
    <xdr:ext cx="405111" cy="259045"/>
    <xdr:sp macro="" textlink="">
      <xdr:nvSpPr>
        <xdr:cNvPr id="343" name="n_1mainValue【保健センター・保健所】&#10;有形固定資産減価償却率"/>
        <xdr:cNvSpPr txBox="1"/>
      </xdr:nvSpPr>
      <xdr:spPr>
        <a:xfrm>
          <a:off x="15266043"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4" name="正方形/長方形 3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5" name="正方形/長方形 3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6" name="正方形/長方形 3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7" name="正方形/長方形 3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8" name="正方形/長方形 3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9" name="正方形/長方形 3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0" name="正方形/長方形 3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1" name="正方形/長方形 3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2" name="テキスト ボックス 3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3" name="直線コネクタ 3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54" name="直線コネクタ 3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5" name="テキスト ボックス 3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6" name="直線コネクタ 3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7" name="テキスト ボックス 35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8" name="直線コネクタ 3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9" name="テキスト ボックス 35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0" name="直線コネクタ 3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1" name="テキスト ボックス 36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2" name="直線コネクタ 3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3" name="テキスト ボックス 3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365" name="直線コネクタ 364"/>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366"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367" name="直線コネクタ 366"/>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368"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369" name="直線コネクタ 368"/>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370"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371" name="フローチャート : 判断 370"/>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372" name="フローチャート : 判断 371"/>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108475</xdr:rowOff>
    </xdr:from>
    <xdr:ext cx="469744" cy="259045"/>
    <xdr:sp macro="" textlink="">
      <xdr:nvSpPr>
        <xdr:cNvPr id="373"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164084</xdr:rowOff>
    </xdr:from>
    <xdr:to>
      <xdr:col>31</xdr:col>
      <xdr:colOff>85725</xdr:colOff>
      <xdr:row>63</xdr:row>
      <xdr:rowOff>94234</xdr:rowOff>
    </xdr:to>
    <xdr:sp macro="" textlink="">
      <xdr:nvSpPr>
        <xdr:cNvPr id="379" name="円/楕円 378"/>
        <xdr:cNvSpPr/>
      </xdr:nvSpPr>
      <xdr:spPr>
        <a:xfrm>
          <a:off x="21272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85361</xdr:rowOff>
    </xdr:from>
    <xdr:ext cx="469744" cy="259045"/>
    <xdr:sp macro="" textlink="">
      <xdr:nvSpPr>
        <xdr:cNvPr id="380" name="n_1mainValue【保健センター・保健所】&#10;一人当たり面積"/>
        <xdr:cNvSpPr txBox="1"/>
      </xdr:nvSpPr>
      <xdr:spPr>
        <a:xfrm>
          <a:off x="21075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1" name="正方形/長方形 3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2" name="正方形/長方形 3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3" name="正方形/長方形 3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4" name="正方形/長方形 3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5" name="正方形/長方形 3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6" name="正方形/長方形 3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7" name="正方形/長方形 3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8" name="正方形/長方形 3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9" name="テキスト ボックス 3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0" name="直線コネクタ 3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91" name="テキスト ボックス 39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92" name="直線コネクタ 39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3" name="テキスト ボックス 39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4" name="直線コネクタ 39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5" name="テキスト ボックス 39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6" name="直線コネクタ 39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7" name="テキスト ボックス 39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8" name="直線コネクタ 39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9" name="テキスト ボックス 39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0" name="直線コネクタ 39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01" name="テキスト ボックス 40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2" name="直線コネクタ 4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3" name="テキスト ボックス 4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405" name="直線コネクタ 404"/>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406"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407" name="直線コネクタ 406"/>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08"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09" name="直線コネクタ 40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410"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411" name="フローチャート : 判断 410"/>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412" name="フローチャート : 判断 411"/>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91457</xdr:rowOff>
    </xdr:from>
    <xdr:ext cx="405111" cy="259045"/>
    <xdr:sp macro="" textlink="">
      <xdr:nvSpPr>
        <xdr:cNvPr id="413" name="n_1aveValue【消防施設】&#10;有形固定資産減価償却率"/>
        <xdr:cNvSpPr txBox="1"/>
      </xdr:nvSpPr>
      <xdr:spPr>
        <a:xfrm>
          <a:off x="15266043"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4" name="テキスト ボックス 4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5" name="テキスト ボックス 4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6" name="テキスト ボックス 4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7" name="テキスト ボックス 4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8" name="テキスト ボックス 4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65405</xdr:rowOff>
    </xdr:from>
    <xdr:to>
      <xdr:col>22</xdr:col>
      <xdr:colOff>415925</xdr:colOff>
      <xdr:row>81</xdr:row>
      <xdr:rowOff>167005</xdr:rowOff>
    </xdr:to>
    <xdr:sp macro="" textlink="">
      <xdr:nvSpPr>
        <xdr:cNvPr id="419" name="円/楕円 418"/>
        <xdr:cNvSpPr/>
      </xdr:nvSpPr>
      <xdr:spPr>
        <a:xfrm>
          <a:off x="15430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12082</xdr:rowOff>
    </xdr:from>
    <xdr:ext cx="405111" cy="259045"/>
    <xdr:sp macro="" textlink="">
      <xdr:nvSpPr>
        <xdr:cNvPr id="420" name="n_1mainValue【消防施設】&#10;有形固定資産減価償却率"/>
        <xdr:cNvSpPr txBox="1"/>
      </xdr:nvSpPr>
      <xdr:spPr>
        <a:xfrm>
          <a:off x="15266043"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1" name="正方形/長方形 4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2" name="正方形/長方形 4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3" name="正方形/長方形 4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4" name="正方形/長方形 4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5" name="正方形/長方形 4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6" name="正方形/長方形 4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7" name="正方形/長方形 4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8" name="正方形/長方形 4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9" name="テキスト ボックス 4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0" name="直線コネクタ 4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1" name="直線コネクタ 4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2" name="テキスト ボックス 4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3" name="直線コネクタ 4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4" name="テキスト ボックス 4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5" name="直線コネクタ 4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6" name="テキスト ボックス 4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7" name="直線コネクタ 4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8" name="テキスト ボックス 4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9" name="直線コネクタ 4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0" name="テキスト ボックス 4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1" name="直線コネクタ 4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2" name="テキスト ボックス 4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444" name="直線コネクタ 443"/>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445"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446" name="直線コネクタ 445"/>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447"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448" name="直線コネクタ 447"/>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449"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50" name="フローチャート : 判断 449"/>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451" name="フローチャート : 判断 450"/>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76216</xdr:rowOff>
    </xdr:from>
    <xdr:ext cx="469744" cy="259045"/>
    <xdr:sp macro="" textlink="">
      <xdr:nvSpPr>
        <xdr:cNvPr id="452" name="n_1aveValue【消防施設】&#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3" name="テキスト ボックス 4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4" name="テキスト ボックス 4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5" name="テキスト ボックス 4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6" name="テキスト ボックス 4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7" name="テキスト ボックス 4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86361</xdr:rowOff>
    </xdr:from>
    <xdr:to>
      <xdr:col>31</xdr:col>
      <xdr:colOff>85725</xdr:colOff>
      <xdr:row>83</xdr:row>
      <xdr:rowOff>16511</xdr:rowOff>
    </xdr:to>
    <xdr:sp macro="" textlink="">
      <xdr:nvSpPr>
        <xdr:cNvPr id="458" name="円/楕円 457"/>
        <xdr:cNvSpPr/>
      </xdr:nvSpPr>
      <xdr:spPr>
        <a:xfrm>
          <a:off x="21272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33038</xdr:rowOff>
    </xdr:from>
    <xdr:ext cx="469744" cy="259045"/>
    <xdr:sp macro="" textlink="">
      <xdr:nvSpPr>
        <xdr:cNvPr id="459" name="n_1mainValue【消防施設】&#10;一人当たり面積"/>
        <xdr:cNvSpPr txBox="1"/>
      </xdr:nvSpPr>
      <xdr:spPr>
        <a:xfrm>
          <a:off x="21075727"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1" name="直線コネクタ 4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2" name="テキスト ボックス 4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3" name="直線コネクタ 4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4" name="テキスト ボックス 4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5" name="直線コネクタ 4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6" name="テキスト ボックス 4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7" name="直線コネクタ 4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8" name="テキスト ボックス 47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482" name="直線コネクタ 481"/>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483"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484" name="直線コネクタ 483"/>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485"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486" name="直線コネクタ 485"/>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487"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488" name="フローチャート : 判断 487"/>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489" name="フローチャート : 判断 488"/>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42690</xdr:rowOff>
    </xdr:from>
    <xdr:ext cx="405111" cy="259045"/>
    <xdr:sp macro="" textlink="">
      <xdr:nvSpPr>
        <xdr:cNvPr id="490" name="n_1aveValue【庁舎】&#10;有形固定資産減価償却率"/>
        <xdr:cNvSpPr txBox="1"/>
      </xdr:nvSpPr>
      <xdr:spPr>
        <a:xfrm>
          <a:off x="15266043"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137413</xdr:rowOff>
    </xdr:from>
    <xdr:to>
      <xdr:col>22</xdr:col>
      <xdr:colOff>415925</xdr:colOff>
      <xdr:row>101</xdr:row>
      <xdr:rowOff>67563</xdr:rowOff>
    </xdr:to>
    <xdr:sp macro="" textlink="">
      <xdr:nvSpPr>
        <xdr:cNvPr id="496" name="円/楕円 495"/>
        <xdr:cNvSpPr/>
      </xdr:nvSpPr>
      <xdr:spPr>
        <a:xfrm>
          <a:off x="15430500" y="172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84090</xdr:rowOff>
    </xdr:from>
    <xdr:ext cx="405111" cy="259045"/>
    <xdr:sp macro="" textlink="">
      <xdr:nvSpPr>
        <xdr:cNvPr id="497" name="n_1mainValue【庁舎】&#10;有形固定資産減価償却率"/>
        <xdr:cNvSpPr txBox="1"/>
      </xdr:nvSpPr>
      <xdr:spPr>
        <a:xfrm>
          <a:off x="15266043" y="1705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8" name="直線コネクタ 5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9" name="テキスト ボックス 5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0" name="直線コネクタ 5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1" name="テキスト ボックス 5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4" name="直線コネクタ 5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5" name="テキスト ボックス 5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6" name="直線コネクタ 5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7" name="テキスト ボックス 5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521" name="直線コネクタ 520"/>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522"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523" name="直線コネクタ 522"/>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524"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525" name="直線コネクタ 524"/>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526"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527" name="フローチャート : 判断 526"/>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528" name="フローチャート : 判断 527"/>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122572</xdr:rowOff>
    </xdr:from>
    <xdr:ext cx="469744" cy="259045"/>
    <xdr:sp macro="" textlink="">
      <xdr:nvSpPr>
        <xdr:cNvPr id="529" name="n_1aveValue【庁舎】&#10;一人当たり面積"/>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57786</xdr:rowOff>
    </xdr:from>
    <xdr:to>
      <xdr:col>31</xdr:col>
      <xdr:colOff>85725</xdr:colOff>
      <xdr:row>106</xdr:row>
      <xdr:rowOff>159386</xdr:rowOff>
    </xdr:to>
    <xdr:sp macro="" textlink="">
      <xdr:nvSpPr>
        <xdr:cNvPr id="535" name="円/楕円 534"/>
        <xdr:cNvSpPr/>
      </xdr:nvSpPr>
      <xdr:spPr>
        <a:xfrm>
          <a:off x="21272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150513</xdr:rowOff>
    </xdr:from>
    <xdr:ext cx="469744" cy="259045"/>
    <xdr:sp macro="" textlink="">
      <xdr:nvSpPr>
        <xdr:cNvPr id="536" name="n_1mainValue【庁舎】&#10;一人当たり面積"/>
        <xdr:cNvSpPr txBox="1"/>
      </xdr:nvSpPr>
      <xdr:spPr>
        <a:xfrm>
          <a:off x="210757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23,779
23,584
89.40
9,311,651
8,805,339
461,839
5,130,331
7,095,813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長引く景気低迷と人口減少の状況ではあるが平成２７年度と同じ、０．５５となりました。類似団体の平均と比較すると０．１３ポイント低くなっています。東日本大震災の影響により産業の復興を図ってきましたが、税収の伸びは期待できない状況にあります。</a:t>
          </a:r>
        </a:p>
        <a:p>
          <a:r>
            <a:rPr kumimoji="1" lang="ja-JP" altLang="en-US" sz="1300">
              <a:latin typeface="ＭＳ Ｐゴシック"/>
            </a:rPr>
            <a:t>　今後の少子高齢化社会に対応するため、町税の徴収率向上対策やふるさと納税等による歳入の確保、事業の取捨選択と歳出の削減に努めながら、財政基盤の強化を図っていきます。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81845</xdr:rowOff>
    </xdr:to>
    <xdr:cxnSp macro="">
      <xdr:nvCxnSpPr>
        <xdr:cNvPr id="68" name="直線コネクタ 67"/>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81845</xdr:rowOff>
    </xdr:from>
    <xdr:to>
      <xdr:col>6</xdr:col>
      <xdr:colOff>0</xdr:colOff>
      <xdr:row>43</xdr:row>
      <xdr:rowOff>95250</xdr:rowOff>
    </xdr:to>
    <xdr:cxnSp macro="">
      <xdr:nvCxnSpPr>
        <xdr:cNvPr id="71" name="直線コネクタ 70"/>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6" name="テキスト ボックス 75"/>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81845</xdr:rowOff>
    </xdr:from>
    <xdr:to>
      <xdr:col>3</xdr:col>
      <xdr:colOff>279400</xdr:colOff>
      <xdr:row>43</xdr:row>
      <xdr:rowOff>95250</xdr:rowOff>
    </xdr:to>
    <xdr:cxnSp macro="">
      <xdr:nvCxnSpPr>
        <xdr:cNvPr id="77" name="直線コネクタ 76"/>
        <xdr:cNvCxnSpPr/>
      </xdr:nvCxnSpPr>
      <xdr:spPr>
        <a:xfrm>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7" name="円/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9" name="円/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31045</xdr:rowOff>
    </xdr:from>
    <xdr:to>
      <xdr:col>2</xdr:col>
      <xdr:colOff>127000</xdr:colOff>
      <xdr:row>43</xdr:row>
      <xdr:rowOff>132645</xdr:rowOff>
    </xdr:to>
    <xdr:sp macro="" textlink="">
      <xdr:nvSpPr>
        <xdr:cNvPr id="95" name="円/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扶助費及び公債費の増加により、対前年度比２．８ポイント増の８５．２％となっていますが、類似団体の平均を１．１ポイント下回っています。</a:t>
          </a:r>
        </a:p>
        <a:p>
          <a:r>
            <a:rPr kumimoji="1" lang="ja-JP" altLang="en-US" sz="1300">
              <a:latin typeface="ＭＳ Ｐゴシック"/>
            </a:rPr>
            <a:t>　今後も福祉関係経費の増加が見込まれるため、引き続き行政評価による事務事業の整理・合理化や行財政改革による事務的経費の削減に努めるとともに、計画的な公債費の減少を図ります。</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39624</xdr:rowOff>
    </xdr:from>
    <xdr:to>
      <xdr:col>7</xdr:col>
      <xdr:colOff>152400</xdr:colOff>
      <xdr:row>63</xdr:row>
      <xdr:rowOff>3302</xdr:rowOff>
    </xdr:to>
    <xdr:cxnSp macro="">
      <xdr:nvCxnSpPr>
        <xdr:cNvPr id="129" name="直線コネクタ 128"/>
        <xdr:cNvCxnSpPr/>
      </xdr:nvCxnSpPr>
      <xdr:spPr>
        <a:xfrm>
          <a:off x="4114800" y="1066952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39624</xdr:rowOff>
    </xdr:from>
    <xdr:to>
      <xdr:col>6</xdr:col>
      <xdr:colOff>0</xdr:colOff>
      <xdr:row>62</xdr:row>
      <xdr:rowOff>116840</xdr:rowOff>
    </xdr:to>
    <xdr:cxnSp macro="">
      <xdr:nvCxnSpPr>
        <xdr:cNvPr id="132" name="直線コネクタ 131"/>
        <xdr:cNvCxnSpPr/>
      </xdr:nvCxnSpPr>
      <xdr:spPr>
        <a:xfrm flipV="1">
          <a:off x="3225800" y="106695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62</xdr:row>
      <xdr:rowOff>126492</xdr:rowOff>
    </xdr:to>
    <xdr:cxnSp macro="">
      <xdr:nvCxnSpPr>
        <xdr:cNvPr id="135" name="直線コネクタ 134"/>
        <xdr:cNvCxnSpPr/>
      </xdr:nvCxnSpPr>
      <xdr:spPr>
        <a:xfrm flipV="1">
          <a:off x="2336800" y="107467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7" name="テキスト ボックス 136"/>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73406</xdr:rowOff>
    </xdr:from>
    <xdr:to>
      <xdr:col>3</xdr:col>
      <xdr:colOff>279400</xdr:colOff>
      <xdr:row>62</xdr:row>
      <xdr:rowOff>126492</xdr:rowOff>
    </xdr:to>
    <xdr:cxnSp macro="">
      <xdr:nvCxnSpPr>
        <xdr:cNvPr id="138" name="直線コネクタ 137"/>
        <xdr:cNvCxnSpPr/>
      </xdr:nvCxnSpPr>
      <xdr:spPr>
        <a:xfrm>
          <a:off x="1447800" y="107033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2" name="テキスト ボックス 141"/>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123952</xdr:rowOff>
    </xdr:from>
    <xdr:to>
      <xdr:col>7</xdr:col>
      <xdr:colOff>203200</xdr:colOff>
      <xdr:row>63</xdr:row>
      <xdr:rowOff>54102</xdr:rowOff>
    </xdr:to>
    <xdr:sp macro="" textlink="">
      <xdr:nvSpPr>
        <xdr:cNvPr id="148" name="円/楕円 147"/>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140479</xdr:rowOff>
    </xdr:from>
    <xdr:ext cx="762000" cy="259045"/>
    <xdr:sp macro="" textlink="">
      <xdr:nvSpPr>
        <xdr:cNvPr id="149" name="財政構造の弾力性該当値テキスト"/>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160274</xdr:rowOff>
    </xdr:from>
    <xdr:to>
      <xdr:col>6</xdr:col>
      <xdr:colOff>50800</xdr:colOff>
      <xdr:row>62</xdr:row>
      <xdr:rowOff>90424</xdr:rowOff>
    </xdr:to>
    <xdr:sp macro="" textlink="">
      <xdr:nvSpPr>
        <xdr:cNvPr id="150" name="円/楕円 149"/>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100601</xdr:rowOff>
    </xdr:from>
    <xdr:ext cx="736600" cy="259045"/>
    <xdr:sp macro="" textlink="">
      <xdr:nvSpPr>
        <xdr:cNvPr id="151" name="テキスト ボックス 150"/>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2" name="円/楕円 151"/>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3" name="テキスト ボックス 152"/>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75692</xdr:rowOff>
    </xdr:from>
    <xdr:to>
      <xdr:col>3</xdr:col>
      <xdr:colOff>330200</xdr:colOff>
      <xdr:row>63</xdr:row>
      <xdr:rowOff>5842</xdr:rowOff>
    </xdr:to>
    <xdr:sp macro="" textlink="">
      <xdr:nvSpPr>
        <xdr:cNvPr id="154" name="円/楕円 153"/>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16019</xdr:rowOff>
    </xdr:from>
    <xdr:ext cx="762000" cy="259045"/>
    <xdr:sp macro="" textlink="">
      <xdr:nvSpPr>
        <xdr:cNvPr id="155" name="テキスト ボックス 154"/>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22606</xdr:rowOff>
    </xdr:from>
    <xdr:to>
      <xdr:col>2</xdr:col>
      <xdr:colOff>127000</xdr:colOff>
      <xdr:row>62</xdr:row>
      <xdr:rowOff>124206</xdr:rowOff>
    </xdr:to>
    <xdr:sp macro="" textlink="">
      <xdr:nvSpPr>
        <xdr:cNvPr id="156" name="円/楕円 155"/>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134383</xdr:rowOff>
    </xdr:from>
    <xdr:ext cx="762000" cy="259045"/>
    <xdr:sp macro="" textlink="">
      <xdr:nvSpPr>
        <xdr:cNvPr id="157" name="テキスト ボックス 156"/>
        <xdr:cNvSpPr txBox="1"/>
      </xdr:nvSpPr>
      <xdr:spPr>
        <a:xfrm>
          <a:off x="1066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人件費は減少したものの、物件費の増により、平成２７年度から６，６８４円の増加となりました。類似団体の平均と比較すると５５，７８５円低く、同団体内第３位となっています。</a:t>
          </a:r>
        </a:p>
        <a:p>
          <a:r>
            <a:rPr kumimoji="1" lang="ja-JP" altLang="en-US" sz="1300">
              <a:latin typeface="ＭＳ Ｐゴシック"/>
            </a:rPr>
            <a:t>　今後も事務事業の整理・合理化を進めるとともに、職員の定員管理による人件費の抑制や物件費等の削減に努めていきます。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21574</xdr:rowOff>
    </xdr:from>
    <xdr:to>
      <xdr:col>7</xdr:col>
      <xdr:colOff>152400</xdr:colOff>
      <xdr:row>81</xdr:row>
      <xdr:rowOff>30535</xdr:rowOff>
    </xdr:to>
    <xdr:cxnSp macro="">
      <xdr:nvCxnSpPr>
        <xdr:cNvPr id="191" name="直線コネクタ 190"/>
        <xdr:cNvCxnSpPr/>
      </xdr:nvCxnSpPr>
      <xdr:spPr>
        <a:xfrm>
          <a:off x="4114800" y="13909024"/>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26595</xdr:rowOff>
    </xdr:from>
    <xdr:ext cx="762000" cy="259045"/>
    <xdr:sp macro="" textlink="">
      <xdr:nvSpPr>
        <xdr:cNvPr id="192" name="人件費・物件費等の状況平均値テキスト"/>
        <xdr:cNvSpPr txBox="1"/>
      </xdr:nvSpPr>
      <xdr:spPr>
        <a:xfrm>
          <a:off x="5041900" y="1391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21574</xdr:rowOff>
    </xdr:from>
    <xdr:to>
      <xdr:col>6</xdr:col>
      <xdr:colOff>0</xdr:colOff>
      <xdr:row>81</xdr:row>
      <xdr:rowOff>22433</xdr:rowOff>
    </xdr:to>
    <xdr:cxnSp macro="">
      <xdr:nvCxnSpPr>
        <xdr:cNvPr id="194" name="直線コネクタ 193"/>
        <xdr:cNvCxnSpPr/>
      </xdr:nvCxnSpPr>
      <xdr:spPr>
        <a:xfrm flipV="1">
          <a:off x="3225800" y="13909024"/>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16387</xdr:rowOff>
    </xdr:from>
    <xdr:to>
      <xdr:col>4</xdr:col>
      <xdr:colOff>482600</xdr:colOff>
      <xdr:row>81</xdr:row>
      <xdr:rowOff>22433</xdr:rowOff>
    </xdr:to>
    <xdr:cxnSp macro="">
      <xdr:nvCxnSpPr>
        <xdr:cNvPr id="197" name="直線コネクタ 196"/>
        <xdr:cNvCxnSpPr/>
      </xdr:nvCxnSpPr>
      <xdr:spPr>
        <a:xfrm>
          <a:off x="2336800" y="13903837"/>
          <a:ext cx="8890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103790</xdr:rowOff>
    </xdr:from>
    <xdr:ext cx="762000" cy="259045"/>
    <xdr:sp macro="" textlink="">
      <xdr:nvSpPr>
        <xdr:cNvPr id="199" name="テキスト ボックス 198"/>
        <xdr:cNvSpPr txBox="1"/>
      </xdr:nvSpPr>
      <xdr:spPr>
        <a:xfrm>
          <a:off x="2844800" y="139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16387</xdr:rowOff>
    </xdr:from>
    <xdr:to>
      <xdr:col>3</xdr:col>
      <xdr:colOff>279400</xdr:colOff>
      <xdr:row>81</xdr:row>
      <xdr:rowOff>18455</xdr:rowOff>
    </xdr:to>
    <xdr:cxnSp macro="">
      <xdr:nvCxnSpPr>
        <xdr:cNvPr id="200" name="直線コネクタ 199"/>
        <xdr:cNvCxnSpPr/>
      </xdr:nvCxnSpPr>
      <xdr:spPr>
        <a:xfrm flipV="1">
          <a:off x="1447800" y="13903837"/>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95716</xdr:rowOff>
    </xdr:from>
    <xdr:ext cx="762000" cy="259045"/>
    <xdr:sp macro="" textlink="">
      <xdr:nvSpPr>
        <xdr:cNvPr id="202" name="テキスト ボックス 201"/>
        <xdr:cNvSpPr txBox="1"/>
      </xdr:nvSpPr>
      <xdr:spPr>
        <a:xfrm>
          <a:off x="1955800" y="139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96024</xdr:rowOff>
    </xdr:from>
    <xdr:ext cx="762000" cy="259045"/>
    <xdr:sp macro="" textlink="">
      <xdr:nvSpPr>
        <xdr:cNvPr id="204" name="テキスト ボックス 203"/>
        <xdr:cNvSpPr txBox="1"/>
      </xdr:nvSpPr>
      <xdr:spPr>
        <a:xfrm>
          <a:off x="1066800" y="139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151185</xdr:rowOff>
    </xdr:from>
    <xdr:to>
      <xdr:col>7</xdr:col>
      <xdr:colOff>203200</xdr:colOff>
      <xdr:row>81</xdr:row>
      <xdr:rowOff>81335</xdr:rowOff>
    </xdr:to>
    <xdr:sp macro="" textlink="">
      <xdr:nvSpPr>
        <xdr:cNvPr id="210" name="円/楕円 209"/>
        <xdr:cNvSpPr/>
      </xdr:nvSpPr>
      <xdr:spPr>
        <a:xfrm>
          <a:off x="4902200" y="1386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72462</xdr:rowOff>
    </xdr:from>
    <xdr:ext cx="762000" cy="259045"/>
    <xdr:sp macro="" textlink="">
      <xdr:nvSpPr>
        <xdr:cNvPr id="211" name="人件費・物件費等の状況該当値テキスト"/>
        <xdr:cNvSpPr txBox="1"/>
      </xdr:nvSpPr>
      <xdr:spPr>
        <a:xfrm>
          <a:off x="5041900" y="1378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142224</xdr:rowOff>
    </xdr:from>
    <xdr:to>
      <xdr:col>6</xdr:col>
      <xdr:colOff>50800</xdr:colOff>
      <xdr:row>81</xdr:row>
      <xdr:rowOff>72374</xdr:rowOff>
    </xdr:to>
    <xdr:sp macro="" textlink="">
      <xdr:nvSpPr>
        <xdr:cNvPr id="212" name="円/楕円 211"/>
        <xdr:cNvSpPr/>
      </xdr:nvSpPr>
      <xdr:spPr>
        <a:xfrm>
          <a:off x="4064000" y="1385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82551</xdr:rowOff>
    </xdr:from>
    <xdr:ext cx="736600" cy="259045"/>
    <xdr:sp macro="" textlink="">
      <xdr:nvSpPr>
        <xdr:cNvPr id="213" name="テキスト ボックス 212"/>
        <xdr:cNvSpPr txBox="1"/>
      </xdr:nvSpPr>
      <xdr:spPr>
        <a:xfrm>
          <a:off x="3733800" y="13627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80,830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143083</xdr:rowOff>
    </xdr:from>
    <xdr:to>
      <xdr:col>4</xdr:col>
      <xdr:colOff>533400</xdr:colOff>
      <xdr:row>81</xdr:row>
      <xdr:rowOff>73233</xdr:rowOff>
    </xdr:to>
    <xdr:sp macro="" textlink="">
      <xdr:nvSpPr>
        <xdr:cNvPr id="214" name="円/楕円 213"/>
        <xdr:cNvSpPr/>
      </xdr:nvSpPr>
      <xdr:spPr>
        <a:xfrm>
          <a:off x="3175000" y="1385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83410</xdr:rowOff>
    </xdr:from>
    <xdr:ext cx="762000" cy="259045"/>
    <xdr:sp macro="" textlink="">
      <xdr:nvSpPr>
        <xdr:cNvPr id="215" name="テキスト ボックス 214"/>
        <xdr:cNvSpPr txBox="1"/>
      </xdr:nvSpPr>
      <xdr:spPr>
        <a:xfrm>
          <a:off x="2844800" y="1362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81,471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137037</xdr:rowOff>
    </xdr:from>
    <xdr:to>
      <xdr:col>3</xdr:col>
      <xdr:colOff>330200</xdr:colOff>
      <xdr:row>81</xdr:row>
      <xdr:rowOff>67187</xdr:rowOff>
    </xdr:to>
    <xdr:sp macro="" textlink="">
      <xdr:nvSpPr>
        <xdr:cNvPr id="216" name="円/楕円 215"/>
        <xdr:cNvSpPr/>
      </xdr:nvSpPr>
      <xdr:spPr>
        <a:xfrm>
          <a:off x="2286000" y="1385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77364</xdr:rowOff>
    </xdr:from>
    <xdr:ext cx="762000" cy="259045"/>
    <xdr:sp macro="" textlink="">
      <xdr:nvSpPr>
        <xdr:cNvPr id="217" name="テキスト ボックス 216"/>
        <xdr:cNvSpPr txBox="1"/>
      </xdr:nvSpPr>
      <xdr:spPr>
        <a:xfrm>
          <a:off x="1955800" y="1362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76,961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139105</xdr:rowOff>
    </xdr:from>
    <xdr:to>
      <xdr:col>2</xdr:col>
      <xdr:colOff>127000</xdr:colOff>
      <xdr:row>81</xdr:row>
      <xdr:rowOff>69255</xdr:rowOff>
    </xdr:to>
    <xdr:sp macro="" textlink="">
      <xdr:nvSpPr>
        <xdr:cNvPr id="218" name="円/楕円 217"/>
        <xdr:cNvSpPr/>
      </xdr:nvSpPr>
      <xdr:spPr>
        <a:xfrm>
          <a:off x="1397000" y="138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79432</xdr:rowOff>
    </xdr:from>
    <xdr:ext cx="762000" cy="259045"/>
    <xdr:sp macro="" textlink="">
      <xdr:nvSpPr>
        <xdr:cNvPr id="219" name="テキスト ボックス 218"/>
        <xdr:cNvSpPr txBox="1"/>
      </xdr:nvSpPr>
      <xdr:spPr>
        <a:xfrm>
          <a:off x="1066800" y="1362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類似団体の平均を１．２ポイント下回っております。</a:t>
          </a:r>
        </a:p>
        <a:p>
          <a:r>
            <a:rPr kumimoji="1" lang="ja-JP" altLang="en-US" sz="1300">
              <a:latin typeface="ＭＳ Ｐゴシック"/>
            </a:rPr>
            <a:t>　引き続き職務給の原則を遵守し、給与水準の適正化に努めていきます。</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87</xdr:row>
      <xdr:rowOff>65278</xdr:rowOff>
    </xdr:to>
    <xdr:cxnSp macro="">
      <xdr:nvCxnSpPr>
        <xdr:cNvPr id="246" name="直線コネクタ 245"/>
        <xdr:cNvCxnSpPr/>
      </xdr:nvCxnSpPr>
      <xdr:spPr>
        <a:xfrm flipV="1">
          <a:off x="17018000" y="13871448"/>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37355</xdr:rowOff>
    </xdr:from>
    <xdr:ext cx="762000" cy="259045"/>
    <xdr:sp macro="" textlink="">
      <xdr:nvSpPr>
        <xdr:cNvPr id="247" name="給与水準   （国との比較）最小値テキスト"/>
        <xdr:cNvSpPr txBox="1"/>
      </xdr:nvSpPr>
      <xdr:spPr>
        <a:xfrm>
          <a:off x="17106900" y="149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65278</xdr:rowOff>
    </xdr:from>
    <xdr:to>
      <xdr:col>24</xdr:col>
      <xdr:colOff>647700</xdr:colOff>
      <xdr:row>87</xdr:row>
      <xdr:rowOff>65278</xdr:rowOff>
    </xdr:to>
    <xdr:cxnSp macro="">
      <xdr:nvCxnSpPr>
        <xdr:cNvPr id="248" name="直線コネクタ 247"/>
        <xdr:cNvCxnSpPr/>
      </xdr:nvCxnSpPr>
      <xdr:spPr>
        <a:xfrm>
          <a:off x="16929100" y="149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49"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0" name="直線コネクタ 249"/>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29463</xdr:rowOff>
    </xdr:from>
    <xdr:to>
      <xdr:col>24</xdr:col>
      <xdr:colOff>558800</xdr:colOff>
      <xdr:row>84</xdr:row>
      <xdr:rowOff>39115</xdr:rowOff>
    </xdr:to>
    <xdr:cxnSp macro="">
      <xdr:nvCxnSpPr>
        <xdr:cNvPr id="251" name="直線コネクタ 250"/>
        <xdr:cNvCxnSpPr/>
      </xdr:nvCxnSpPr>
      <xdr:spPr>
        <a:xfrm>
          <a:off x="16179800" y="1443126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76216</xdr:rowOff>
    </xdr:from>
    <xdr:ext cx="762000" cy="259045"/>
    <xdr:sp macro="" textlink="">
      <xdr:nvSpPr>
        <xdr:cNvPr id="252"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3" name="フローチャート : 判断 252"/>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29463</xdr:rowOff>
    </xdr:from>
    <xdr:to>
      <xdr:col>23</xdr:col>
      <xdr:colOff>406400</xdr:colOff>
      <xdr:row>84</xdr:row>
      <xdr:rowOff>48768</xdr:rowOff>
    </xdr:to>
    <xdr:cxnSp macro="">
      <xdr:nvCxnSpPr>
        <xdr:cNvPr id="254" name="直線コネクタ 253"/>
        <xdr:cNvCxnSpPr/>
      </xdr:nvCxnSpPr>
      <xdr:spPr>
        <a:xfrm flipV="1">
          <a:off x="15290800" y="14431263"/>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5" name="フローチャート : 判断 254"/>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48023</xdr:rowOff>
    </xdr:from>
    <xdr:ext cx="736600" cy="259045"/>
    <xdr:sp macro="" textlink="">
      <xdr:nvSpPr>
        <xdr:cNvPr id="256" name="テキスト ボックス 255"/>
        <xdr:cNvSpPr txBox="1"/>
      </xdr:nvSpPr>
      <xdr:spPr>
        <a:xfrm>
          <a:off x="15798800" y="1462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48768</xdr:rowOff>
    </xdr:from>
    <xdr:to>
      <xdr:col>22</xdr:col>
      <xdr:colOff>203200</xdr:colOff>
      <xdr:row>84</xdr:row>
      <xdr:rowOff>48768</xdr:rowOff>
    </xdr:to>
    <xdr:cxnSp macro="">
      <xdr:nvCxnSpPr>
        <xdr:cNvPr id="257" name="直線コネクタ 256"/>
        <xdr:cNvCxnSpPr/>
      </xdr:nvCxnSpPr>
      <xdr:spPr>
        <a:xfrm>
          <a:off x="14401800" y="14450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58" name="フローチャート : 判断 257"/>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59" name="テキスト ボックス 258"/>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48768</xdr:rowOff>
    </xdr:from>
    <xdr:to>
      <xdr:col>21</xdr:col>
      <xdr:colOff>0</xdr:colOff>
      <xdr:row>89</xdr:row>
      <xdr:rowOff>60198</xdr:rowOff>
    </xdr:to>
    <xdr:cxnSp macro="">
      <xdr:nvCxnSpPr>
        <xdr:cNvPr id="260" name="直線コネクタ 259"/>
        <xdr:cNvCxnSpPr/>
      </xdr:nvCxnSpPr>
      <xdr:spPr>
        <a:xfrm flipV="1">
          <a:off x="13512800" y="14450568"/>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17272</xdr:rowOff>
    </xdr:from>
    <xdr:to>
      <xdr:col>21</xdr:col>
      <xdr:colOff>50800</xdr:colOff>
      <xdr:row>84</xdr:row>
      <xdr:rowOff>118872</xdr:rowOff>
    </xdr:to>
    <xdr:sp macro="" textlink="">
      <xdr:nvSpPr>
        <xdr:cNvPr id="261" name="フローチャート : 判断 260"/>
        <xdr:cNvSpPr/>
      </xdr:nvSpPr>
      <xdr:spPr>
        <a:xfrm>
          <a:off x="14351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103649</xdr:rowOff>
    </xdr:from>
    <xdr:ext cx="762000" cy="259045"/>
    <xdr:sp macro="" textlink="">
      <xdr:nvSpPr>
        <xdr:cNvPr id="262" name="テキスト ボックス 261"/>
        <xdr:cNvSpPr txBox="1"/>
      </xdr:nvSpPr>
      <xdr:spPr>
        <a:xfrm>
          <a:off x="14020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65024</xdr:rowOff>
    </xdr:from>
    <xdr:to>
      <xdr:col>19</xdr:col>
      <xdr:colOff>533400</xdr:colOff>
      <xdr:row>88</xdr:row>
      <xdr:rowOff>166624</xdr:rowOff>
    </xdr:to>
    <xdr:sp macro="" textlink="">
      <xdr:nvSpPr>
        <xdr:cNvPr id="263" name="フローチャート : 判断 262"/>
        <xdr:cNvSpPr/>
      </xdr:nvSpPr>
      <xdr:spPr>
        <a:xfrm>
          <a:off x="13462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5351</xdr:rowOff>
    </xdr:from>
    <xdr:ext cx="762000" cy="259045"/>
    <xdr:sp macro="" textlink="">
      <xdr:nvSpPr>
        <xdr:cNvPr id="264" name="テキスト ボックス 263"/>
        <xdr:cNvSpPr txBox="1"/>
      </xdr:nvSpPr>
      <xdr:spPr>
        <a:xfrm>
          <a:off x="13131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159765</xdr:rowOff>
    </xdr:from>
    <xdr:to>
      <xdr:col>24</xdr:col>
      <xdr:colOff>609600</xdr:colOff>
      <xdr:row>84</xdr:row>
      <xdr:rowOff>89915</xdr:rowOff>
    </xdr:to>
    <xdr:sp macro="" textlink="">
      <xdr:nvSpPr>
        <xdr:cNvPr id="270" name="円/楕円 269"/>
        <xdr:cNvSpPr/>
      </xdr:nvSpPr>
      <xdr:spPr>
        <a:xfrm>
          <a:off x="169672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4842</xdr:rowOff>
    </xdr:from>
    <xdr:ext cx="762000" cy="259045"/>
    <xdr:sp macro="" textlink="">
      <xdr:nvSpPr>
        <xdr:cNvPr id="271" name="給与水準   （国との比較）該当値テキスト"/>
        <xdr:cNvSpPr txBox="1"/>
      </xdr:nvSpPr>
      <xdr:spPr>
        <a:xfrm>
          <a:off x="17106900" y="1423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150113</xdr:rowOff>
    </xdr:from>
    <xdr:to>
      <xdr:col>23</xdr:col>
      <xdr:colOff>457200</xdr:colOff>
      <xdr:row>84</xdr:row>
      <xdr:rowOff>80263</xdr:rowOff>
    </xdr:to>
    <xdr:sp macro="" textlink="">
      <xdr:nvSpPr>
        <xdr:cNvPr id="272" name="円/楕円 271"/>
        <xdr:cNvSpPr/>
      </xdr:nvSpPr>
      <xdr:spPr>
        <a:xfrm>
          <a:off x="161290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90440</xdr:rowOff>
    </xdr:from>
    <xdr:ext cx="736600" cy="259045"/>
    <xdr:sp macro="" textlink="">
      <xdr:nvSpPr>
        <xdr:cNvPr id="273" name="テキスト ボックス 272"/>
        <xdr:cNvSpPr txBox="1"/>
      </xdr:nvSpPr>
      <xdr:spPr>
        <a:xfrm>
          <a:off x="15798800" y="1414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169418</xdr:rowOff>
    </xdr:from>
    <xdr:to>
      <xdr:col>22</xdr:col>
      <xdr:colOff>254000</xdr:colOff>
      <xdr:row>84</xdr:row>
      <xdr:rowOff>99568</xdr:rowOff>
    </xdr:to>
    <xdr:sp macro="" textlink="">
      <xdr:nvSpPr>
        <xdr:cNvPr id="274" name="円/楕円 273"/>
        <xdr:cNvSpPr/>
      </xdr:nvSpPr>
      <xdr:spPr>
        <a:xfrm>
          <a:off x="15240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109745</xdr:rowOff>
    </xdr:from>
    <xdr:ext cx="762000" cy="259045"/>
    <xdr:sp macro="" textlink="">
      <xdr:nvSpPr>
        <xdr:cNvPr id="275" name="テキスト ボックス 274"/>
        <xdr:cNvSpPr txBox="1"/>
      </xdr:nvSpPr>
      <xdr:spPr>
        <a:xfrm>
          <a:off x="14909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169418</xdr:rowOff>
    </xdr:from>
    <xdr:to>
      <xdr:col>21</xdr:col>
      <xdr:colOff>50800</xdr:colOff>
      <xdr:row>84</xdr:row>
      <xdr:rowOff>99568</xdr:rowOff>
    </xdr:to>
    <xdr:sp macro="" textlink="">
      <xdr:nvSpPr>
        <xdr:cNvPr id="276" name="円/楕円 275"/>
        <xdr:cNvSpPr/>
      </xdr:nvSpPr>
      <xdr:spPr>
        <a:xfrm>
          <a:off x="14351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109745</xdr:rowOff>
    </xdr:from>
    <xdr:ext cx="762000" cy="259045"/>
    <xdr:sp macro="" textlink="">
      <xdr:nvSpPr>
        <xdr:cNvPr id="277" name="テキスト ボックス 276"/>
        <xdr:cNvSpPr txBox="1"/>
      </xdr:nvSpPr>
      <xdr:spPr>
        <a:xfrm>
          <a:off x="14020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9398</xdr:rowOff>
    </xdr:from>
    <xdr:to>
      <xdr:col>19</xdr:col>
      <xdr:colOff>533400</xdr:colOff>
      <xdr:row>89</xdr:row>
      <xdr:rowOff>110998</xdr:rowOff>
    </xdr:to>
    <xdr:sp macro="" textlink="">
      <xdr:nvSpPr>
        <xdr:cNvPr id="278" name="円/楕円 277"/>
        <xdr:cNvSpPr/>
      </xdr:nvSpPr>
      <xdr:spPr>
        <a:xfrm>
          <a:off x="13462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95775</xdr:rowOff>
    </xdr:from>
    <xdr:ext cx="762000" cy="259045"/>
    <xdr:sp macro="" textlink="">
      <xdr:nvSpPr>
        <xdr:cNvPr id="279" name="テキスト ボックス 278"/>
        <xdr:cNvSpPr txBox="1"/>
      </xdr:nvSpPr>
      <xdr:spPr>
        <a:xfrm>
          <a:off x="13131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類似団体平均を１．８１ポイント下回る５．７６人、前年度対比０．１ポイント増ですが、類似団体で８番目に低い職員数となっています。</a:t>
          </a:r>
        </a:p>
        <a:p>
          <a:r>
            <a:rPr kumimoji="1" lang="ja-JP" altLang="en-US" sz="1300">
              <a:latin typeface="ＭＳ Ｐゴシック"/>
            </a:rPr>
            <a:t>　事務事業の合理化や民間委託の推進等により引き続き定員管理の適正化に努めていきます。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1" name="直線コネクタ 310"/>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2"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3" name="直線コネクタ 312"/>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4"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5" name="直線コネクタ 314"/>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103777</xdr:rowOff>
    </xdr:from>
    <xdr:to>
      <xdr:col>24</xdr:col>
      <xdr:colOff>558800</xdr:colOff>
      <xdr:row>59</xdr:row>
      <xdr:rowOff>121013</xdr:rowOff>
    </xdr:to>
    <xdr:cxnSp macro="">
      <xdr:nvCxnSpPr>
        <xdr:cNvPr id="316" name="直線コネクタ 315"/>
        <xdr:cNvCxnSpPr/>
      </xdr:nvCxnSpPr>
      <xdr:spPr>
        <a:xfrm>
          <a:off x="16179800" y="1021932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7"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18" name="フローチャート : 判断 317"/>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84818</xdr:rowOff>
    </xdr:from>
    <xdr:to>
      <xdr:col>23</xdr:col>
      <xdr:colOff>406400</xdr:colOff>
      <xdr:row>59</xdr:row>
      <xdr:rowOff>103777</xdr:rowOff>
    </xdr:to>
    <xdr:cxnSp macro="">
      <xdr:nvCxnSpPr>
        <xdr:cNvPr id="319" name="直線コネクタ 318"/>
        <xdr:cNvCxnSpPr/>
      </xdr:nvCxnSpPr>
      <xdr:spPr>
        <a:xfrm>
          <a:off x="15290800" y="1020036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0" name="フローチャート : 判断 319"/>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1" name="テキスト ボックス 320"/>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58965</xdr:rowOff>
    </xdr:from>
    <xdr:to>
      <xdr:col>22</xdr:col>
      <xdr:colOff>203200</xdr:colOff>
      <xdr:row>59</xdr:row>
      <xdr:rowOff>84818</xdr:rowOff>
    </xdr:to>
    <xdr:cxnSp macro="">
      <xdr:nvCxnSpPr>
        <xdr:cNvPr id="322" name="直線コネクタ 321"/>
        <xdr:cNvCxnSpPr/>
      </xdr:nvCxnSpPr>
      <xdr:spPr>
        <a:xfrm>
          <a:off x="14401800" y="10174515"/>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3" name="フローチャート : 判断 322"/>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91185</xdr:rowOff>
    </xdr:from>
    <xdr:ext cx="762000" cy="259045"/>
    <xdr:sp macro="" textlink="">
      <xdr:nvSpPr>
        <xdr:cNvPr id="324" name="テキスト ボックス 323"/>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58965</xdr:rowOff>
    </xdr:from>
    <xdr:to>
      <xdr:col>21</xdr:col>
      <xdr:colOff>0</xdr:colOff>
      <xdr:row>59</xdr:row>
      <xdr:rowOff>65859</xdr:rowOff>
    </xdr:to>
    <xdr:cxnSp macro="">
      <xdr:nvCxnSpPr>
        <xdr:cNvPr id="325" name="直線コネクタ 324"/>
        <xdr:cNvCxnSpPr/>
      </xdr:nvCxnSpPr>
      <xdr:spPr>
        <a:xfrm flipV="1">
          <a:off x="13512800" y="101745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26" name="フローチャート : 判断 325"/>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27" name="テキスト ボックス 326"/>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28" name="フローチャート : 判断 327"/>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77396</xdr:rowOff>
    </xdr:from>
    <xdr:ext cx="762000" cy="259045"/>
    <xdr:sp macro="" textlink="">
      <xdr:nvSpPr>
        <xdr:cNvPr id="329" name="テキスト ボックス 328"/>
        <xdr:cNvSpPr txBox="1"/>
      </xdr:nvSpPr>
      <xdr:spPr>
        <a:xfrm>
          <a:off x="13131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70213</xdr:rowOff>
    </xdr:from>
    <xdr:to>
      <xdr:col>24</xdr:col>
      <xdr:colOff>609600</xdr:colOff>
      <xdr:row>60</xdr:row>
      <xdr:rowOff>363</xdr:rowOff>
    </xdr:to>
    <xdr:sp macro="" textlink="">
      <xdr:nvSpPr>
        <xdr:cNvPr id="335" name="円/楕円 334"/>
        <xdr:cNvSpPr/>
      </xdr:nvSpPr>
      <xdr:spPr>
        <a:xfrm>
          <a:off x="169672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86740</xdr:rowOff>
    </xdr:from>
    <xdr:ext cx="762000" cy="259045"/>
    <xdr:sp macro="" textlink="">
      <xdr:nvSpPr>
        <xdr:cNvPr id="336" name="定員管理の状況該当値テキスト"/>
        <xdr:cNvSpPr txBox="1"/>
      </xdr:nvSpPr>
      <xdr:spPr>
        <a:xfrm>
          <a:off x="17106900" y="100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52977</xdr:rowOff>
    </xdr:from>
    <xdr:to>
      <xdr:col>23</xdr:col>
      <xdr:colOff>457200</xdr:colOff>
      <xdr:row>59</xdr:row>
      <xdr:rowOff>154577</xdr:rowOff>
    </xdr:to>
    <xdr:sp macro="" textlink="">
      <xdr:nvSpPr>
        <xdr:cNvPr id="337" name="円/楕円 336"/>
        <xdr:cNvSpPr/>
      </xdr:nvSpPr>
      <xdr:spPr>
        <a:xfrm>
          <a:off x="16129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164754</xdr:rowOff>
    </xdr:from>
    <xdr:ext cx="736600" cy="259045"/>
    <xdr:sp macro="" textlink="">
      <xdr:nvSpPr>
        <xdr:cNvPr id="338" name="テキスト ボックス 337"/>
        <xdr:cNvSpPr txBox="1"/>
      </xdr:nvSpPr>
      <xdr:spPr>
        <a:xfrm>
          <a:off x="15798800" y="993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34018</xdr:rowOff>
    </xdr:from>
    <xdr:to>
      <xdr:col>22</xdr:col>
      <xdr:colOff>254000</xdr:colOff>
      <xdr:row>59</xdr:row>
      <xdr:rowOff>135618</xdr:rowOff>
    </xdr:to>
    <xdr:sp macro="" textlink="">
      <xdr:nvSpPr>
        <xdr:cNvPr id="339" name="円/楕円 338"/>
        <xdr:cNvSpPr/>
      </xdr:nvSpPr>
      <xdr:spPr>
        <a:xfrm>
          <a:off x="15240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145795</xdr:rowOff>
    </xdr:from>
    <xdr:ext cx="762000" cy="259045"/>
    <xdr:sp macro="" textlink="">
      <xdr:nvSpPr>
        <xdr:cNvPr id="340" name="テキスト ボックス 339"/>
        <xdr:cNvSpPr txBox="1"/>
      </xdr:nvSpPr>
      <xdr:spPr>
        <a:xfrm>
          <a:off x="14909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8165</xdr:rowOff>
    </xdr:from>
    <xdr:to>
      <xdr:col>21</xdr:col>
      <xdr:colOff>50800</xdr:colOff>
      <xdr:row>59</xdr:row>
      <xdr:rowOff>109765</xdr:rowOff>
    </xdr:to>
    <xdr:sp macro="" textlink="">
      <xdr:nvSpPr>
        <xdr:cNvPr id="341" name="円/楕円 340"/>
        <xdr:cNvSpPr/>
      </xdr:nvSpPr>
      <xdr:spPr>
        <a:xfrm>
          <a:off x="14351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119942</xdr:rowOff>
    </xdr:from>
    <xdr:ext cx="762000" cy="259045"/>
    <xdr:sp macro="" textlink="">
      <xdr:nvSpPr>
        <xdr:cNvPr id="342" name="テキスト ボックス 341"/>
        <xdr:cNvSpPr txBox="1"/>
      </xdr:nvSpPr>
      <xdr:spPr>
        <a:xfrm>
          <a:off x="14020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15059</xdr:rowOff>
    </xdr:from>
    <xdr:to>
      <xdr:col>19</xdr:col>
      <xdr:colOff>533400</xdr:colOff>
      <xdr:row>59</xdr:row>
      <xdr:rowOff>116659</xdr:rowOff>
    </xdr:to>
    <xdr:sp macro="" textlink="">
      <xdr:nvSpPr>
        <xdr:cNvPr id="343" name="円/楕円 342"/>
        <xdr:cNvSpPr/>
      </xdr:nvSpPr>
      <xdr:spPr>
        <a:xfrm>
          <a:off x="13462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126836</xdr:rowOff>
    </xdr:from>
    <xdr:ext cx="762000" cy="259045"/>
    <xdr:sp macro="" textlink="">
      <xdr:nvSpPr>
        <xdr:cNvPr id="344" name="テキスト ボックス 343"/>
        <xdr:cNvSpPr txBox="1"/>
      </xdr:nvSpPr>
      <xdr:spPr>
        <a:xfrm>
          <a:off x="13131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平成２７年度と比較して０．７ポイント減の６．７％となりましたが、起債償還額の増加により、今後、実質公債費負担比率は微増に転じる見込です。</a:t>
          </a:r>
        </a:p>
        <a:p>
          <a:r>
            <a:rPr kumimoji="1" lang="ja-JP" altLang="en-US" sz="1300">
              <a:latin typeface="ＭＳ Ｐゴシック"/>
            </a:rPr>
            <a:t>　平成２８年度までは、順調に比率が減少してきましたが、平成２９年度以降、大型事業が予定されているため、特定財源の確保による新規発行債の抑制に努めていきます。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0" name="直線コネクタ 369"/>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1"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2" name="直線コネクタ 371"/>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37592</xdr:rowOff>
    </xdr:from>
    <xdr:to>
      <xdr:col>24</xdr:col>
      <xdr:colOff>558800</xdr:colOff>
      <xdr:row>41</xdr:row>
      <xdr:rowOff>71374</xdr:rowOff>
    </xdr:to>
    <xdr:cxnSp macro="">
      <xdr:nvCxnSpPr>
        <xdr:cNvPr id="375" name="直線コネクタ 374"/>
        <xdr:cNvCxnSpPr/>
      </xdr:nvCxnSpPr>
      <xdr:spPr>
        <a:xfrm flipV="1">
          <a:off x="16179800" y="706704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76"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7" name="フローチャート : 判断 376"/>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134112</xdr:rowOff>
    </xdr:to>
    <xdr:cxnSp macro="">
      <xdr:nvCxnSpPr>
        <xdr:cNvPr id="378" name="直線コネクタ 377"/>
        <xdr:cNvCxnSpPr/>
      </xdr:nvCxnSpPr>
      <xdr:spPr>
        <a:xfrm flipV="1">
          <a:off x="15290800" y="710082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79" name="フローチャート :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134112</xdr:rowOff>
    </xdr:from>
    <xdr:to>
      <xdr:col>22</xdr:col>
      <xdr:colOff>203200</xdr:colOff>
      <xdr:row>42</xdr:row>
      <xdr:rowOff>59182</xdr:rowOff>
    </xdr:to>
    <xdr:cxnSp macro="">
      <xdr:nvCxnSpPr>
        <xdr:cNvPr id="381" name="直線コネクタ 380"/>
        <xdr:cNvCxnSpPr/>
      </xdr:nvCxnSpPr>
      <xdr:spPr>
        <a:xfrm flipV="1">
          <a:off x="14401800" y="716356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2" name="フローチャート : 判断 381"/>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166133</xdr:rowOff>
    </xdr:from>
    <xdr:ext cx="762000" cy="259045"/>
    <xdr:sp macro="" textlink="">
      <xdr:nvSpPr>
        <xdr:cNvPr id="383" name="テキスト ボックス 382"/>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59182</xdr:rowOff>
    </xdr:from>
    <xdr:to>
      <xdr:col>21</xdr:col>
      <xdr:colOff>0</xdr:colOff>
      <xdr:row>42</xdr:row>
      <xdr:rowOff>117094</xdr:rowOff>
    </xdr:to>
    <xdr:cxnSp macro="">
      <xdr:nvCxnSpPr>
        <xdr:cNvPr id="384" name="直線コネクタ 383"/>
        <xdr:cNvCxnSpPr/>
      </xdr:nvCxnSpPr>
      <xdr:spPr>
        <a:xfrm flipV="1">
          <a:off x="13512800" y="72600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5" name="フローチャート : 判断 384"/>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386" name="テキスト ボックス 385"/>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87" name="フローチャート : 判断 386"/>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388" name="テキスト ボックス 387"/>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158242</xdr:rowOff>
    </xdr:from>
    <xdr:to>
      <xdr:col>24</xdr:col>
      <xdr:colOff>609600</xdr:colOff>
      <xdr:row>41</xdr:row>
      <xdr:rowOff>88392</xdr:rowOff>
    </xdr:to>
    <xdr:sp macro="" textlink="">
      <xdr:nvSpPr>
        <xdr:cNvPr id="394" name="円/楕円 393"/>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130319</xdr:rowOff>
    </xdr:from>
    <xdr:ext cx="762000" cy="259045"/>
    <xdr:sp macro="" textlink="">
      <xdr:nvSpPr>
        <xdr:cNvPr id="395" name="公債費負担の状況該当値テキスト"/>
        <xdr:cNvSpPr txBox="1"/>
      </xdr:nvSpPr>
      <xdr:spPr>
        <a:xfrm>
          <a:off x="17106900" y="698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396" name="円/楕円 395"/>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106951</xdr:rowOff>
    </xdr:from>
    <xdr:ext cx="736600" cy="259045"/>
    <xdr:sp macro="" textlink="">
      <xdr:nvSpPr>
        <xdr:cNvPr id="397" name="テキスト ボックス 396"/>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83312</xdr:rowOff>
    </xdr:from>
    <xdr:to>
      <xdr:col>22</xdr:col>
      <xdr:colOff>254000</xdr:colOff>
      <xdr:row>42</xdr:row>
      <xdr:rowOff>13462</xdr:rowOff>
    </xdr:to>
    <xdr:sp macro="" textlink="">
      <xdr:nvSpPr>
        <xdr:cNvPr id="398" name="円/楕円 397"/>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169689</xdr:rowOff>
    </xdr:from>
    <xdr:ext cx="762000" cy="259045"/>
    <xdr:sp macro="" textlink="">
      <xdr:nvSpPr>
        <xdr:cNvPr id="399" name="テキスト ボックス 398"/>
        <xdr:cNvSpPr txBox="1"/>
      </xdr:nvSpPr>
      <xdr:spPr>
        <a:xfrm>
          <a:off x="14909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8382</xdr:rowOff>
    </xdr:from>
    <xdr:to>
      <xdr:col>21</xdr:col>
      <xdr:colOff>50800</xdr:colOff>
      <xdr:row>42</xdr:row>
      <xdr:rowOff>109982</xdr:rowOff>
    </xdr:to>
    <xdr:sp macro="" textlink="">
      <xdr:nvSpPr>
        <xdr:cNvPr id="400" name="円/楕円 399"/>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94759</xdr:rowOff>
    </xdr:from>
    <xdr:ext cx="762000" cy="259045"/>
    <xdr:sp macro="" textlink="">
      <xdr:nvSpPr>
        <xdr:cNvPr id="401" name="テキスト ボックス 400"/>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66294</xdr:rowOff>
    </xdr:from>
    <xdr:to>
      <xdr:col>19</xdr:col>
      <xdr:colOff>533400</xdr:colOff>
      <xdr:row>42</xdr:row>
      <xdr:rowOff>167894</xdr:rowOff>
    </xdr:to>
    <xdr:sp macro="" textlink="">
      <xdr:nvSpPr>
        <xdr:cNvPr id="402" name="円/楕円 401"/>
        <xdr:cNvSpPr/>
      </xdr:nvSpPr>
      <xdr:spPr>
        <a:xfrm>
          <a:off x="13462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152671</xdr:rowOff>
    </xdr:from>
    <xdr:ext cx="762000" cy="259045"/>
    <xdr:sp macro="" textlink="">
      <xdr:nvSpPr>
        <xdr:cNvPr id="403" name="テキスト ボックス 402"/>
        <xdr:cNvSpPr txBox="1"/>
      </xdr:nvSpPr>
      <xdr:spPr>
        <a:xfrm>
          <a:off x="13131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比１０．０ポイント増、類似団体の平均を３７．５ポイント上回る５３．０％となっています。地方債の現在高の増、充当可能財源の減等により、将来負担比率が増となりました。今後も普通建設事業等の実施による公債費の増加が見込まれるため、補助金等特定財源の確保や基金管理等を十分に行い、将来負担の減少に向けた行財政改革を進めていきます。</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4" name="直線コネクタ 433"/>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5"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6" name="直線コネクタ 435"/>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64105</xdr:rowOff>
    </xdr:from>
    <xdr:to>
      <xdr:col>24</xdr:col>
      <xdr:colOff>558800</xdr:colOff>
      <xdr:row>17</xdr:row>
      <xdr:rowOff>7560</xdr:rowOff>
    </xdr:to>
    <xdr:cxnSp macro="">
      <xdr:nvCxnSpPr>
        <xdr:cNvPr id="439" name="直線コネクタ 438"/>
        <xdr:cNvCxnSpPr/>
      </xdr:nvCxnSpPr>
      <xdr:spPr>
        <a:xfrm>
          <a:off x="16179800" y="2807305"/>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0"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1" name="フローチャート : 判断 440"/>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64105</xdr:rowOff>
    </xdr:from>
    <xdr:to>
      <xdr:col>23</xdr:col>
      <xdr:colOff>406400</xdr:colOff>
      <xdr:row>16</xdr:row>
      <xdr:rowOff>113514</xdr:rowOff>
    </xdr:to>
    <xdr:cxnSp macro="">
      <xdr:nvCxnSpPr>
        <xdr:cNvPr id="442" name="直線コネクタ 441"/>
        <xdr:cNvCxnSpPr/>
      </xdr:nvCxnSpPr>
      <xdr:spPr>
        <a:xfrm flipV="1">
          <a:off x="15290800" y="2807305"/>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3" name="フローチャート : 判断 442"/>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4" name="テキスト ボックス 443"/>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113514</xdr:rowOff>
    </xdr:from>
    <xdr:to>
      <xdr:col>22</xdr:col>
      <xdr:colOff>203200</xdr:colOff>
      <xdr:row>16</xdr:row>
      <xdr:rowOff>162923</xdr:rowOff>
    </xdr:to>
    <xdr:cxnSp macro="">
      <xdr:nvCxnSpPr>
        <xdr:cNvPr id="445" name="直線コネクタ 444"/>
        <xdr:cNvCxnSpPr/>
      </xdr:nvCxnSpPr>
      <xdr:spPr>
        <a:xfrm flipV="1">
          <a:off x="14401800" y="2856714"/>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10100</xdr:rowOff>
    </xdr:from>
    <xdr:to>
      <xdr:col>22</xdr:col>
      <xdr:colOff>254000</xdr:colOff>
      <xdr:row>15</xdr:row>
      <xdr:rowOff>111700</xdr:rowOff>
    </xdr:to>
    <xdr:sp macro="" textlink="">
      <xdr:nvSpPr>
        <xdr:cNvPr id="446" name="フローチャート : 判断 445"/>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47" name="テキスト ボックス 446"/>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162923</xdr:rowOff>
    </xdr:from>
    <xdr:to>
      <xdr:col>21</xdr:col>
      <xdr:colOff>0</xdr:colOff>
      <xdr:row>17</xdr:row>
      <xdr:rowOff>158085</xdr:rowOff>
    </xdr:to>
    <xdr:cxnSp macro="">
      <xdr:nvCxnSpPr>
        <xdr:cNvPr id="448" name="直線コネクタ 447"/>
        <xdr:cNvCxnSpPr/>
      </xdr:nvCxnSpPr>
      <xdr:spPr>
        <a:xfrm flipV="1">
          <a:off x="13512800" y="2906123"/>
          <a:ext cx="889000" cy="1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115812</xdr:rowOff>
    </xdr:from>
    <xdr:to>
      <xdr:col>21</xdr:col>
      <xdr:colOff>50800</xdr:colOff>
      <xdr:row>16</xdr:row>
      <xdr:rowOff>45962</xdr:rowOff>
    </xdr:to>
    <xdr:sp macro="" textlink="">
      <xdr:nvSpPr>
        <xdr:cNvPr id="449" name="フローチャート : 判断 448"/>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56139</xdr:rowOff>
    </xdr:from>
    <xdr:ext cx="762000" cy="259045"/>
    <xdr:sp macro="" textlink="">
      <xdr:nvSpPr>
        <xdr:cNvPr id="450" name="テキスト ボックス 449"/>
        <xdr:cNvSpPr txBox="1"/>
      </xdr:nvSpPr>
      <xdr:spPr>
        <a:xfrm>
          <a:off x="14020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1" name="フローチャート : 判断 450"/>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52" name="テキスト ボックス 451"/>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128210</xdr:rowOff>
    </xdr:from>
    <xdr:to>
      <xdr:col>24</xdr:col>
      <xdr:colOff>609600</xdr:colOff>
      <xdr:row>17</xdr:row>
      <xdr:rowOff>58360</xdr:rowOff>
    </xdr:to>
    <xdr:sp macro="" textlink="">
      <xdr:nvSpPr>
        <xdr:cNvPr id="458" name="円/楕円 457"/>
        <xdr:cNvSpPr/>
      </xdr:nvSpPr>
      <xdr:spPr>
        <a:xfrm>
          <a:off x="16967200" y="28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100287</xdr:rowOff>
    </xdr:from>
    <xdr:ext cx="762000" cy="259045"/>
    <xdr:sp macro="" textlink="">
      <xdr:nvSpPr>
        <xdr:cNvPr id="459" name="将来負担の状況該当値テキスト"/>
        <xdr:cNvSpPr txBox="1"/>
      </xdr:nvSpPr>
      <xdr:spPr>
        <a:xfrm>
          <a:off x="17106900" y="28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13305</xdr:rowOff>
    </xdr:from>
    <xdr:to>
      <xdr:col>23</xdr:col>
      <xdr:colOff>457200</xdr:colOff>
      <xdr:row>16</xdr:row>
      <xdr:rowOff>114905</xdr:rowOff>
    </xdr:to>
    <xdr:sp macro="" textlink="">
      <xdr:nvSpPr>
        <xdr:cNvPr id="460" name="円/楕円 459"/>
        <xdr:cNvSpPr/>
      </xdr:nvSpPr>
      <xdr:spPr>
        <a:xfrm>
          <a:off x="161290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99682</xdr:rowOff>
    </xdr:from>
    <xdr:ext cx="736600" cy="259045"/>
    <xdr:sp macro="" textlink="">
      <xdr:nvSpPr>
        <xdr:cNvPr id="461" name="テキスト ボックス 460"/>
        <xdr:cNvSpPr txBox="1"/>
      </xdr:nvSpPr>
      <xdr:spPr>
        <a:xfrm>
          <a:off x="15798800" y="284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62714</xdr:rowOff>
    </xdr:from>
    <xdr:to>
      <xdr:col>22</xdr:col>
      <xdr:colOff>254000</xdr:colOff>
      <xdr:row>16</xdr:row>
      <xdr:rowOff>164314</xdr:rowOff>
    </xdr:to>
    <xdr:sp macro="" textlink="">
      <xdr:nvSpPr>
        <xdr:cNvPr id="462" name="円/楕円 461"/>
        <xdr:cNvSpPr/>
      </xdr:nvSpPr>
      <xdr:spPr>
        <a:xfrm>
          <a:off x="15240000" y="28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149091</xdr:rowOff>
    </xdr:from>
    <xdr:ext cx="762000" cy="259045"/>
    <xdr:sp macro="" textlink="">
      <xdr:nvSpPr>
        <xdr:cNvPr id="463" name="テキスト ボックス 462"/>
        <xdr:cNvSpPr txBox="1"/>
      </xdr:nvSpPr>
      <xdr:spPr>
        <a:xfrm>
          <a:off x="14909800" y="289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112123</xdr:rowOff>
    </xdr:from>
    <xdr:to>
      <xdr:col>21</xdr:col>
      <xdr:colOff>50800</xdr:colOff>
      <xdr:row>17</xdr:row>
      <xdr:rowOff>42273</xdr:rowOff>
    </xdr:to>
    <xdr:sp macro="" textlink="">
      <xdr:nvSpPr>
        <xdr:cNvPr id="464" name="円/楕円 463"/>
        <xdr:cNvSpPr/>
      </xdr:nvSpPr>
      <xdr:spPr>
        <a:xfrm>
          <a:off x="14351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27050</xdr:rowOff>
    </xdr:from>
    <xdr:ext cx="762000" cy="259045"/>
    <xdr:sp macro="" textlink="">
      <xdr:nvSpPr>
        <xdr:cNvPr id="465" name="テキスト ボックス 464"/>
        <xdr:cNvSpPr txBox="1"/>
      </xdr:nvSpPr>
      <xdr:spPr>
        <a:xfrm>
          <a:off x="14020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107285</xdr:rowOff>
    </xdr:from>
    <xdr:to>
      <xdr:col>19</xdr:col>
      <xdr:colOff>533400</xdr:colOff>
      <xdr:row>18</xdr:row>
      <xdr:rowOff>37435</xdr:rowOff>
    </xdr:to>
    <xdr:sp macro="" textlink="">
      <xdr:nvSpPr>
        <xdr:cNvPr id="466" name="円/楕円 465"/>
        <xdr:cNvSpPr/>
      </xdr:nvSpPr>
      <xdr:spPr>
        <a:xfrm>
          <a:off x="13462000" y="30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22212</xdr:rowOff>
    </xdr:from>
    <xdr:ext cx="762000" cy="259045"/>
    <xdr:sp macro="" textlink="">
      <xdr:nvSpPr>
        <xdr:cNvPr id="467" name="テキスト ボックス 466"/>
        <xdr:cNvSpPr txBox="1"/>
      </xdr:nvSpPr>
      <xdr:spPr>
        <a:xfrm>
          <a:off x="13131800" y="310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23,779
23,584
89.40
9,311,651
8,805,339
461,839
5,130,331
7,095,813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対前年比０．８ポイント増の２２．４％で類似団体の平均値と同率となっております。職員数の抑制により経常収支比率は低い値で推移しているので、今後も給与の適正化等により人件費の削減を図っていきます。</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43180</xdr:rowOff>
    </xdr:to>
    <xdr:cxnSp macro="">
      <xdr:nvCxnSpPr>
        <xdr:cNvPr id="66" name="直線コネクタ 65"/>
        <xdr:cNvCxnSpPr/>
      </xdr:nvCxnSpPr>
      <xdr:spPr>
        <a:xfrm>
          <a:off x="3987800" y="6154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36</xdr:row>
      <xdr:rowOff>12700</xdr:rowOff>
    </xdr:to>
    <xdr:cxnSp macro="">
      <xdr:nvCxnSpPr>
        <xdr:cNvPr id="69" name="直線コネクタ 68"/>
        <xdr:cNvCxnSpPr/>
      </xdr:nvCxnSpPr>
      <xdr:spPr>
        <a:xfrm flipV="1">
          <a:off x="3098800" y="615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43180</xdr:rowOff>
    </xdr:to>
    <xdr:cxnSp macro="">
      <xdr:nvCxnSpPr>
        <xdr:cNvPr id="72" name="直線コネクタ 71"/>
        <xdr:cNvCxnSpPr/>
      </xdr:nvCxnSpPr>
      <xdr:spPr>
        <a:xfrm flipV="1">
          <a:off x="2209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36</xdr:row>
      <xdr:rowOff>50800</xdr:rowOff>
    </xdr:to>
    <xdr:cxnSp macro="">
      <xdr:nvCxnSpPr>
        <xdr:cNvPr id="75" name="直線コネクタ 74"/>
        <xdr:cNvCxnSpPr/>
      </xdr:nvCxnSpPr>
      <xdr:spPr>
        <a:xfrm flipV="1">
          <a:off x="1320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77" name="テキスト ボックス 76"/>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5" name="円/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135907</xdr:rowOff>
    </xdr:from>
    <xdr:ext cx="762000" cy="259045"/>
    <xdr:sp macro="" textlink="">
      <xdr:nvSpPr>
        <xdr:cNvPr id="86" name="人件費該当値テキスト"/>
        <xdr:cNvSpPr txBox="1"/>
      </xdr:nvSpPr>
      <xdr:spPr>
        <a:xfrm>
          <a:off x="4914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7" name="円/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91" name="円/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78757</xdr:rowOff>
    </xdr:from>
    <xdr:ext cx="762000" cy="259045"/>
    <xdr:sp macro="" textlink="">
      <xdr:nvSpPr>
        <xdr:cNvPr id="92" name="テキスト ボックス 91"/>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物件費に係る経常収支比率は、対前年比１．９ポイント増の１１．６％であり、類似団体内で３位となっています。</a:t>
          </a:r>
        </a:p>
        <a:p>
          <a:r>
            <a:rPr kumimoji="1" lang="ja-JP" altLang="en-US" sz="1300">
              <a:latin typeface="ＭＳ Ｐゴシック"/>
            </a:rPr>
            <a:t>　物件費の削減については、継続的に取り組んでいるところであり、今後も同レベルの水準を保てるよう努めていきます。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15421</xdr:rowOff>
    </xdr:from>
    <xdr:to>
      <xdr:col>24</xdr:col>
      <xdr:colOff>31750</xdr:colOff>
      <xdr:row>14</xdr:row>
      <xdr:rowOff>50800</xdr:rowOff>
    </xdr:to>
    <xdr:cxnSp macro="">
      <xdr:nvCxnSpPr>
        <xdr:cNvPr id="129" name="直線コネクタ 128"/>
        <xdr:cNvCxnSpPr/>
      </xdr:nvCxnSpPr>
      <xdr:spPr>
        <a:xfrm>
          <a:off x="15671800" y="224427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15421</xdr:rowOff>
    </xdr:from>
    <xdr:to>
      <xdr:col>22</xdr:col>
      <xdr:colOff>565150</xdr:colOff>
      <xdr:row>13</xdr:row>
      <xdr:rowOff>124279</xdr:rowOff>
    </xdr:to>
    <xdr:cxnSp macro="">
      <xdr:nvCxnSpPr>
        <xdr:cNvPr id="132" name="直線コネクタ 131"/>
        <xdr:cNvCxnSpPr/>
      </xdr:nvCxnSpPr>
      <xdr:spPr>
        <a:xfrm flipV="1">
          <a:off x="14782800" y="22442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37193</xdr:rowOff>
    </xdr:from>
    <xdr:to>
      <xdr:col>21</xdr:col>
      <xdr:colOff>361950</xdr:colOff>
      <xdr:row>13</xdr:row>
      <xdr:rowOff>124279</xdr:rowOff>
    </xdr:to>
    <xdr:cxnSp macro="">
      <xdr:nvCxnSpPr>
        <xdr:cNvPr id="135" name="直線コネクタ 134"/>
        <xdr:cNvCxnSpPr/>
      </xdr:nvCxnSpPr>
      <xdr:spPr>
        <a:xfrm>
          <a:off x="13893800" y="22660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15421</xdr:rowOff>
    </xdr:from>
    <xdr:to>
      <xdr:col>20</xdr:col>
      <xdr:colOff>158750</xdr:colOff>
      <xdr:row>13</xdr:row>
      <xdr:rowOff>37193</xdr:rowOff>
    </xdr:to>
    <xdr:cxnSp macro="">
      <xdr:nvCxnSpPr>
        <xdr:cNvPr id="138" name="直線コネクタ 137"/>
        <xdr:cNvCxnSpPr/>
      </xdr:nvCxnSpPr>
      <xdr:spPr>
        <a:xfrm>
          <a:off x="13004800" y="2244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99984</xdr:rowOff>
    </xdr:from>
    <xdr:ext cx="762000" cy="259045"/>
    <xdr:sp macro="" textlink="">
      <xdr:nvSpPr>
        <xdr:cNvPr id="142" name="テキスト ボックス 141"/>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8" name="円/楕円 147"/>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80027</xdr:rowOff>
    </xdr:from>
    <xdr:ext cx="762000" cy="259045"/>
    <xdr:sp macro="" textlink="">
      <xdr:nvSpPr>
        <xdr:cNvPr id="149"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136071</xdr:rowOff>
    </xdr:from>
    <xdr:to>
      <xdr:col>22</xdr:col>
      <xdr:colOff>615950</xdr:colOff>
      <xdr:row>13</xdr:row>
      <xdr:rowOff>66221</xdr:rowOff>
    </xdr:to>
    <xdr:sp macro="" textlink="">
      <xdr:nvSpPr>
        <xdr:cNvPr id="150" name="円/楕円 149"/>
        <xdr:cNvSpPr/>
      </xdr:nvSpPr>
      <xdr:spPr>
        <a:xfrm>
          <a:off x="15621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76398</xdr:rowOff>
    </xdr:from>
    <xdr:ext cx="736600" cy="259045"/>
    <xdr:sp macro="" textlink="">
      <xdr:nvSpPr>
        <xdr:cNvPr id="151" name="テキスト ボックス 150"/>
        <xdr:cNvSpPr txBox="1"/>
      </xdr:nvSpPr>
      <xdr:spPr>
        <a:xfrm>
          <a:off x="15290800" y="1962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73479</xdr:rowOff>
    </xdr:from>
    <xdr:to>
      <xdr:col>21</xdr:col>
      <xdr:colOff>412750</xdr:colOff>
      <xdr:row>14</xdr:row>
      <xdr:rowOff>3629</xdr:rowOff>
    </xdr:to>
    <xdr:sp macro="" textlink="">
      <xdr:nvSpPr>
        <xdr:cNvPr id="152" name="円/楕円 151"/>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13806</xdr:rowOff>
    </xdr:from>
    <xdr:ext cx="762000" cy="259045"/>
    <xdr:sp macro="" textlink="">
      <xdr:nvSpPr>
        <xdr:cNvPr id="153" name="テキスト ボックス 152"/>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157843</xdr:rowOff>
    </xdr:from>
    <xdr:to>
      <xdr:col>20</xdr:col>
      <xdr:colOff>209550</xdr:colOff>
      <xdr:row>13</xdr:row>
      <xdr:rowOff>87993</xdr:rowOff>
    </xdr:to>
    <xdr:sp macro="" textlink="">
      <xdr:nvSpPr>
        <xdr:cNvPr id="154" name="円/楕円 153"/>
        <xdr:cNvSpPr/>
      </xdr:nvSpPr>
      <xdr:spPr>
        <a:xfrm>
          <a:off x="13843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98170</xdr:rowOff>
    </xdr:from>
    <xdr:ext cx="762000" cy="259045"/>
    <xdr:sp macro="" textlink="">
      <xdr:nvSpPr>
        <xdr:cNvPr id="155" name="テキスト ボックス 154"/>
        <xdr:cNvSpPr txBox="1"/>
      </xdr:nvSpPr>
      <xdr:spPr>
        <a:xfrm>
          <a:off x="13512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136071</xdr:rowOff>
    </xdr:from>
    <xdr:to>
      <xdr:col>19</xdr:col>
      <xdr:colOff>6350</xdr:colOff>
      <xdr:row>13</xdr:row>
      <xdr:rowOff>66221</xdr:rowOff>
    </xdr:to>
    <xdr:sp macro="" textlink="">
      <xdr:nvSpPr>
        <xdr:cNvPr id="156" name="円/楕円 155"/>
        <xdr:cNvSpPr/>
      </xdr:nvSpPr>
      <xdr:spPr>
        <a:xfrm>
          <a:off x="12954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76398</xdr:rowOff>
    </xdr:from>
    <xdr:ext cx="762000" cy="259045"/>
    <xdr:sp macro="" textlink="">
      <xdr:nvSpPr>
        <xdr:cNvPr id="157" name="テキスト ボックス 156"/>
        <xdr:cNvSpPr txBox="1"/>
      </xdr:nvSpPr>
      <xdr:spPr>
        <a:xfrm>
          <a:off x="12623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扶助費に係る経常収支比率は、対前年比３．８ポイント増の１２．６％ですが、類似団体内でも最も高い数値となっています。障がい者自立支援や保育所運営費等の子育て支援関係の経費が主なものです。</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60</xdr:row>
      <xdr:rowOff>143328</xdr:rowOff>
    </xdr:to>
    <xdr:cxnSp macro="">
      <xdr:nvCxnSpPr>
        <xdr:cNvPr id="192" name="直線コネクタ 191"/>
        <xdr:cNvCxnSpPr/>
      </xdr:nvCxnSpPr>
      <xdr:spPr>
        <a:xfrm>
          <a:off x="3987800" y="9809843"/>
          <a:ext cx="8382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69850</xdr:rowOff>
    </xdr:to>
    <xdr:cxnSp macro="">
      <xdr:nvCxnSpPr>
        <xdr:cNvPr id="195" name="直線コネクタ 194"/>
        <xdr:cNvCxnSpPr/>
      </xdr:nvCxnSpPr>
      <xdr:spPr>
        <a:xfrm flipV="1">
          <a:off x="3098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69850</xdr:rowOff>
    </xdr:to>
    <xdr:cxnSp macro="">
      <xdr:nvCxnSpPr>
        <xdr:cNvPr id="198" name="直線コネクタ 197"/>
        <xdr:cNvCxnSpPr/>
      </xdr:nvCxnSpPr>
      <xdr:spPr>
        <a:xfrm>
          <a:off x="2209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57</xdr:row>
      <xdr:rowOff>4535</xdr:rowOff>
    </xdr:to>
    <xdr:cxnSp macro="">
      <xdr:nvCxnSpPr>
        <xdr:cNvPr id="201" name="直線コネクタ 200"/>
        <xdr:cNvCxnSpPr/>
      </xdr:nvCxnSpPr>
      <xdr:spPr>
        <a:xfrm>
          <a:off x="1320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92528</xdr:rowOff>
    </xdr:from>
    <xdr:to>
      <xdr:col>7</xdr:col>
      <xdr:colOff>66675</xdr:colOff>
      <xdr:row>61</xdr:row>
      <xdr:rowOff>22678</xdr:rowOff>
    </xdr:to>
    <xdr:sp macro="" textlink="">
      <xdr:nvSpPr>
        <xdr:cNvPr id="211" name="円/楕円 210"/>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1105</xdr:rowOff>
    </xdr:from>
    <xdr:ext cx="762000" cy="259045"/>
    <xdr:sp macro="" textlink="">
      <xdr:nvSpPr>
        <xdr:cNvPr id="212" name="扶助費該当値テキスト"/>
        <xdr:cNvSpPr txBox="1"/>
      </xdr:nvSpPr>
      <xdr:spPr>
        <a:xfrm>
          <a:off x="4914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3" name="円/楕円 212"/>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4" name="テキスト ボックス 21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5" name="円/楕円 214"/>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6" name="テキスト ボックス 21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7" name="円/楕円 216"/>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8" name="テキスト ボックス 217"/>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9" name="円/楕円 218"/>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20" name="テキスト ボックス 219"/>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その他の経費に係る経常収支比率は、対前年比０．５ポイント増の１１．１％であり類似団体の平均を３．０ポイント下回ってます。増加の要因としては、維持補修費の増が考えられます。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55</xdr:row>
      <xdr:rowOff>115570</xdr:rowOff>
    </xdr:to>
    <xdr:cxnSp macro="">
      <xdr:nvCxnSpPr>
        <xdr:cNvPr id="253" name="直線コネクタ 252"/>
        <xdr:cNvCxnSpPr/>
      </xdr:nvCxnSpPr>
      <xdr:spPr>
        <a:xfrm>
          <a:off x="15671800" y="9507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56</xdr:row>
      <xdr:rowOff>12700</xdr:rowOff>
    </xdr:to>
    <xdr:cxnSp macro="">
      <xdr:nvCxnSpPr>
        <xdr:cNvPr id="256" name="直線コネクタ 255"/>
        <xdr:cNvCxnSpPr/>
      </xdr:nvCxnSpPr>
      <xdr:spPr>
        <a:xfrm flipV="1">
          <a:off x="14782800" y="9507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56</xdr:row>
      <xdr:rowOff>12700</xdr:rowOff>
    </xdr:to>
    <xdr:cxnSp macro="">
      <xdr:nvCxnSpPr>
        <xdr:cNvPr id="259" name="直線コネクタ 258"/>
        <xdr:cNvCxnSpPr/>
      </xdr:nvCxnSpPr>
      <xdr:spPr>
        <a:xfrm>
          <a:off x="13893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61" name="テキスト ボックス 260"/>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55</xdr:row>
      <xdr:rowOff>161290</xdr:rowOff>
    </xdr:to>
    <xdr:cxnSp macro="">
      <xdr:nvCxnSpPr>
        <xdr:cNvPr id="262" name="直線コネクタ 261"/>
        <xdr:cNvCxnSpPr/>
      </xdr:nvCxnSpPr>
      <xdr:spPr>
        <a:xfrm flipV="1">
          <a:off x="13004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6" name="テキスト ボックス 265"/>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72" name="円/楕円 271"/>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81297</xdr:rowOff>
    </xdr:from>
    <xdr:ext cx="762000" cy="259045"/>
    <xdr:sp macro="" textlink="">
      <xdr:nvSpPr>
        <xdr:cNvPr id="273"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74" name="円/楕円 273"/>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138447</xdr:rowOff>
    </xdr:from>
    <xdr:ext cx="736600" cy="259045"/>
    <xdr:sp macro="" textlink="">
      <xdr:nvSpPr>
        <xdr:cNvPr id="275" name="テキスト ボックス 274"/>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6" name="円/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8" name="円/楕円 277"/>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9" name="テキスト ボックス 278"/>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80" name="円/楕円 279"/>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81" name="テキスト ボックス 280"/>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対前年比５．２ポイント減の１４．２％であり類似団体内の平均を超えています。これは、ごみ処理、し尿処理、常備消防、水道事業等を一部事務組合で行っており、その負担金等によるものです。</a:t>
          </a:r>
        </a:p>
        <a:p>
          <a:r>
            <a:rPr kumimoji="1" lang="ja-JP" altLang="en-US" sz="1300">
              <a:latin typeface="ＭＳ Ｐゴシック"/>
            </a:rPr>
            <a:t>　今後は、各種負担金・補助金等の費用対効果を見極めながら、経費の削減に努めていきます。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38</xdr:row>
      <xdr:rowOff>99568</xdr:rowOff>
    </xdr:to>
    <xdr:cxnSp macro="">
      <xdr:nvCxnSpPr>
        <xdr:cNvPr id="311" name="直線コネクタ 310"/>
        <xdr:cNvCxnSpPr/>
      </xdr:nvCxnSpPr>
      <xdr:spPr>
        <a:xfrm flipV="1">
          <a:off x="15671800" y="6376924"/>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58420</xdr:rowOff>
    </xdr:from>
    <xdr:to>
      <xdr:col>22</xdr:col>
      <xdr:colOff>565150</xdr:colOff>
      <xdr:row>38</xdr:row>
      <xdr:rowOff>99568</xdr:rowOff>
    </xdr:to>
    <xdr:cxnSp macro="">
      <xdr:nvCxnSpPr>
        <xdr:cNvPr id="314" name="直線コネクタ 313"/>
        <xdr:cNvCxnSpPr/>
      </xdr:nvCxnSpPr>
      <xdr:spPr>
        <a:xfrm>
          <a:off x="14782800" y="6573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53848</xdr:rowOff>
    </xdr:from>
    <xdr:to>
      <xdr:col>21</xdr:col>
      <xdr:colOff>361950</xdr:colOff>
      <xdr:row>38</xdr:row>
      <xdr:rowOff>58420</xdr:rowOff>
    </xdr:to>
    <xdr:cxnSp macro="">
      <xdr:nvCxnSpPr>
        <xdr:cNvPr id="317" name="直線コネクタ 316"/>
        <xdr:cNvCxnSpPr/>
      </xdr:nvCxnSpPr>
      <xdr:spPr>
        <a:xfrm>
          <a:off x="13893800" y="6568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9" name="テキスト ボックス 31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156718</xdr:rowOff>
    </xdr:from>
    <xdr:to>
      <xdr:col>20</xdr:col>
      <xdr:colOff>158750</xdr:colOff>
      <xdr:row>38</xdr:row>
      <xdr:rowOff>53848</xdr:rowOff>
    </xdr:to>
    <xdr:cxnSp macro="">
      <xdr:nvCxnSpPr>
        <xdr:cNvPr id="320" name="直線コネクタ 319"/>
        <xdr:cNvCxnSpPr/>
      </xdr:nvCxnSpPr>
      <xdr:spPr>
        <a:xfrm>
          <a:off x="13004800" y="65003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117111</xdr:rowOff>
    </xdr:from>
    <xdr:ext cx="762000" cy="259045"/>
    <xdr:sp macro="" textlink="">
      <xdr:nvSpPr>
        <xdr:cNvPr id="322" name="テキスト ボックス 321"/>
        <xdr:cNvSpPr txBox="1"/>
      </xdr:nvSpPr>
      <xdr:spPr>
        <a:xfrm>
          <a:off x="13512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4" name="テキスト ボックス 323"/>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30" name="円/楕円 329"/>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31"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48768</xdr:rowOff>
    </xdr:from>
    <xdr:to>
      <xdr:col>22</xdr:col>
      <xdr:colOff>615950</xdr:colOff>
      <xdr:row>38</xdr:row>
      <xdr:rowOff>150368</xdr:rowOff>
    </xdr:to>
    <xdr:sp macro="" textlink="">
      <xdr:nvSpPr>
        <xdr:cNvPr id="332" name="円/楕円 331"/>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135145</xdr:rowOff>
    </xdr:from>
    <xdr:ext cx="736600" cy="259045"/>
    <xdr:sp macro="" textlink="">
      <xdr:nvSpPr>
        <xdr:cNvPr id="333" name="テキスト ボックス 332"/>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34" name="円/楕円 333"/>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93997</xdr:rowOff>
    </xdr:from>
    <xdr:ext cx="762000" cy="259045"/>
    <xdr:sp macro="" textlink="">
      <xdr:nvSpPr>
        <xdr:cNvPr id="335" name="テキスト ボックス 334"/>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xdr:rowOff>
    </xdr:from>
    <xdr:to>
      <xdr:col>20</xdr:col>
      <xdr:colOff>209550</xdr:colOff>
      <xdr:row>38</xdr:row>
      <xdr:rowOff>104648</xdr:rowOff>
    </xdr:to>
    <xdr:sp macro="" textlink="">
      <xdr:nvSpPr>
        <xdr:cNvPr id="336" name="円/楕円 335"/>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89425</xdr:rowOff>
    </xdr:from>
    <xdr:ext cx="762000" cy="259045"/>
    <xdr:sp macro="" textlink="">
      <xdr:nvSpPr>
        <xdr:cNvPr id="337" name="テキスト ボックス 336"/>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105918</xdr:rowOff>
    </xdr:from>
    <xdr:to>
      <xdr:col>19</xdr:col>
      <xdr:colOff>6350</xdr:colOff>
      <xdr:row>38</xdr:row>
      <xdr:rowOff>36068</xdr:rowOff>
    </xdr:to>
    <xdr:sp macro="" textlink="">
      <xdr:nvSpPr>
        <xdr:cNvPr id="338" name="円/楕円 337"/>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20845</xdr:rowOff>
    </xdr:from>
    <xdr:ext cx="762000" cy="259045"/>
    <xdr:sp macro="" textlink="">
      <xdr:nvSpPr>
        <xdr:cNvPr id="339" name="テキスト ボックス 338"/>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対前年比１．０ポイント増の１３．３％ですが、類似団体の平均を０．１ポイント下回ってます。平成２５年度までは起債残高が減少し、元利償還金が減ってきましたが、平成２７年度以降は小学校建設の償還がはじまったことにより元金の償還額が増加しました。今後も、財政上有利な起債の活用に努めるとともに、特定財源の確保による借入額の抑制を図っていきます。</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111761</xdr:rowOff>
    </xdr:to>
    <xdr:cxnSp macro="">
      <xdr:nvCxnSpPr>
        <xdr:cNvPr id="372" name="直線コネクタ 371"/>
        <xdr:cNvCxnSpPr/>
      </xdr:nvCxnSpPr>
      <xdr:spPr>
        <a:xfrm>
          <a:off x="3987800" y="130657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76</xdr:row>
      <xdr:rowOff>35561</xdr:rowOff>
    </xdr:to>
    <xdr:cxnSp macro="">
      <xdr:nvCxnSpPr>
        <xdr:cNvPr id="375" name="直線コネクタ 374"/>
        <xdr:cNvCxnSpPr/>
      </xdr:nvCxnSpPr>
      <xdr:spPr>
        <a:xfrm>
          <a:off x="3098800" y="13027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168911</xdr:rowOff>
    </xdr:from>
    <xdr:to>
      <xdr:col>4</xdr:col>
      <xdr:colOff>346075</xdr:colOff>
      <xdr:row>76</xdr:row>
      <xdr:rowOff>127000</xdr:rowOff>
    </xdr:to>
    <xdr:cxnSp macro="">
      <xdr:nvCxnSpPr>
        <xdr:cNvPr id="378" name="直線コネクタ 377"/>
        <xdr:cNvCxnSpPr/>
      </xdr:nvCxnSpPr>
      <xdr:spPr>
        <a:xfrm flipV="1">
          <a:off x="2209800" y="130276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0" name="テキスト ボックス 379"/>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77</xdr:row>
      <xdr:rowOff>1270</xdr:rowOff>
    </xdr:to>
    <xdr:cxnSp macro="">
      <xdr:nvCxnSpPr>
        <xdr:cNvPr id="381" name="直線コネクタ 380"/>
        <xdr:cNvCxnSpPr/>
      </xdr:nvCxnSpPr>
      <xdr:spPr>
        <a:xfrm flipV="1">
          <a:off x="1320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5" name="テキスト ボックス 384"/>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91" name="円/楕円 390"/>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77487</xdr:rowOff>
    </xdr:from>
    <xdr:ext cx="762000" cy="259045"/>
    <xdr:sp macro="" textlink="">
      <xdr:nvSpPr>
        <xdr:cNvPr id="392"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93" name="円/楕円 392"/>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94" name="テキスト ボックス 393"/>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395" name="円/楕円 394"/>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396" name="テキスト ボックス 395"/>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7" name="円/楕円 396"/>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8" name="テキスト ボックス 397"/>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9" name="円/楕円 398"/>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400" name="テキスト ボックス 399"/>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公債費以外の経常収支比率は、対前年比１．８ポイント増の７１．９％と増加したものの、類似団体の平均を１．０ポイント下回っています。増加の要因は、扶助費等の増加によるものです。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17272</xdr:rowOff>
    </xdr:from>
    <xdr:to>
      <xdr:col>24</xdr:col>
      <xdr:colOff>31750</xdr:colOff>
      <xdr:row>76</xdr:row>
      <xdr:rowOff>99568</xdr:rowOff>
    </xdr:to>
    <xdr:cxnSp macro="">
      <xdr:nvCxnSpPr>
        <xdr:cNvPr id="431" name="直線コネクタ 430"/>
        <xdr:cNvCxnSpPr/>
      </xdr:nvCxnSpPr>
      <xdr:spPr>
        <a:xfrm>
          <a:off x="15671800" y="130474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17272</xdr:rowOff>
    </xdr:from>
    <xdr:to>
      <xdr:col>22</xdr:col>
      <xdr:colOff>565150</xdr:colOff>
      <xdr:row>76</xdr:row>
      <xdr:rowOff>113285</xdr:rowOff>
    </xdr:to>
    <xdr:cxnSp macro="">
      <xdr:nvCxnSpPr>
        <xdr:cNvPr id="434" name="直線コネクタ 433"/>
        <xdr:cNvCxnSpPr/>
      </xdr:nvCxnSpPr>
      <xdr:spPr>
        <a:xfrm flipV="1">
          <a:off x="14782800" y="130474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44704</xdr:rowOff>
    </xdr:from>
    <xdr:to>
      <xdr:col>21</xdr:col>
      <xdr:colOff>361950</xdr:colOff>
      <xdr:row>76</xdr:row>
      <xdr:rowOff>113285</xdr:rowOff>
    </xdr:to>
    <xdr:cxnSp macro="">
      <xdr:nvCxnSpPr>
        <xdr:cNvPr id="437" name="直線コネクタ 436"/>
        <xdr:cNvCxnSpPr/>
      </xdr:nvCxnSpPr>
      <xdr:spPr>
        <a:xfrm>
          <a:off x="13893800" y="130749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9" name="テキスト ボックス 438"/>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44704</xdr:rowOff>
    </xdr:to>
    <xdr:cxnSp macro="">
      <xdr:nvCxnSpPr>
        <xdr:cNvPr id="440" name="直線コネクタ 439"/>
        <xdr:cNvCxnSpPr/>
      </xdr:nvCxnSpPr>
      <xdr:spPr>
        <a:xfrm>
          <a:off x="13004800" y="129971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42" name="テキスト ボックス 441"/>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4" name="テキスト ボックス 443"/>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48768</xdr:rowOff>
    </xdr:from>
    <xdr:to>
      <xdr:col>24</xdr:col>
      <xdr:colOff>82550</xdr:colOff>
      <xdr:row>76</xdr:row>
      <xdr:rowOff>150368</xdr:rowOff>
    </xdr:to>
    <xdr:sp macro="" textlink="">
      <xdr:nvSpPr>
        <xdr:cNvPr id="450" name="円/楕円 449"/>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65295</xdr:rowOff>
    </xdr:from>
    <xdr:ext cx="762000" cy="259045"/>
    <xdr:sp macro="" textlink="">
      <xdr:nvSpPr>
        <xdr:cNvPr id="451"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137922</xdr:rowOff>
    </xdr:from>
    <xdr:to>
      <xdr:col>22</xdr:col>
      <xdr:colOff>615950</xdr:colOff>
      <xdr:row>76</xdr:row>
      <xdr:rowOff>68072</xdr:rowOff>
    </xdr:to>
    <xdr:sp macro="" textlink="">
      <xdr:nvSpPr>
        <xdr:cNvPr id="452" name="円/楕円 451"/>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78249</xdr:rowOff>
    </xdr:from>
    <xdr:ext cx="736600" cy="259045"/>
    <xdr:sp macro="" textlink="">
      <xdr:nvSpPr>
        <xdr:cNvPr id="453" name="テキスト ボックス 452"/>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62485</xdr:rowOff>
    </xdr:from>
    <xdr:to>
      <xdr:col>21</xdr:col>
      <xdr:colOff>412750</xdr:colOff>
      <xdr:row>76</xdr:row>
      <xdr:rowOff>164085</xdr:rowOff>
    </xdr:to>
    <xdr:sp macro="" textlink="">
      <xdr:nvSpPr>
        <xdr:cNvPr id="454" name="円/楕円 453"/>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55" name="テキスト ボックス 45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165354</xdr:rowOff>
    </xdr:from>
    <xdr:to>
      <xdr:col>20</xdr:col>
      <xdr:colOff>209550</xdr:colOff>
      <xdr:row>76</xdr:row>
      <xdr:rowOff>95504</xdr:rowOff>
    </xdr:to>
    <xdr:sp macro="" textlink="">
      <xdr:nvSpPr>
        <xdr:cNvPr id="456" name="円/楕円 455"/>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57" name="テキスト ボックス 456"/>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58" name="円/楕円 457"/>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59" name="テキスト ボックス 458"/>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栃木県益子町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5518</xdr:rowOff>
    </xdr:from>
    <xdr:to>
      <xdr:col>4</xdr:col>
      <xdr:colOff>1117600</xdr:colOff>
      <xdr:row>18</xdr:row>
      <xdr:rowOff>8871</xdr:rowOff>
    </xdr:to>
    <xdr:cxnSp macro="">
      <xdr:nvCxnSpPr>
        <xdr:cNvPr id="50" name="直線コネクタ 49"/>
        <xdr:cNvCxnSpPr/>
      </xdr:nvCxnSpPr>
      <xdr:spPr bwMode="auto">
        <a:xfrm flipV="1">
          <a:off x="5003800" y="3139243"/>
          <a:ext cx="6477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152394</xdr:rowOff>
    </xdr:from>
    <xdr:to>
      <xdr:col>4</xdr:col>
      <xdr:colOff>469900</xdr:colOff>
      <xdr:row>18</xdr:row>
      <xdr:rowOff>8871</xdr:rowOff>
    </xdr:to>
    <xdr:cxnSp macro="">
      <xdr:nvCxnSpPr>
        <xdr:cNvPr id="53" name="直線コネクタ 52"/>
        <xdr:cNvCxnSpPr/>
      </xdr:nvCxnSpPr>
      <xdr:spPr bwMode="auto">
        <a:xfrm>
          <a:off x="4305300" y="3114669"/>
          <a:ext cx="698500" cy="2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152394</xdr:rowOff>
    </xdr:from>
    <xdr:to>
      <xdr:col>3</xdr:col>
      <xdr:colOff>904875</xdr:colOff>
      <xdr:row>18</xdr:row>
      <xdr:rowOff>26759</xdr:rowOff>
    </xdr:to>
    <xdr:cxnSp macro="">
      <xdr:nvCxnSpPr>
        <xdr:cNvPr id="56" name="直線コネクタ 55"/>
        <xdr:cNvCxnSpPr/>
      </xdr:nvCxnSpPr>
      <xdr:spPr bwMode="auto">
        <a:xfrm flipV="1">
          <a:off x="3606800" y="3114669"/>
          <a:ext cx="698500" cy="4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94861</xdr:rowOff>
    </xdr:from>
    <xdr:ext cx="762000" cy="259045"/>
    <xdr:sp macro="" textlink="">
      <xdr:nvSpPr>
        <xdr:cNvPr id="58" name="テキスト ボックス 57"/>
        <xdr:cNvSpPr txBox="1"/>
      </xdr:nvSpPr>
      <xdr:spPr>
        <a:xfrm>
          <a:off x="3924300" y="25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169672</xdr:rowOff>
    </xdr:from>
    <xdr:to>
      <xdr:col>3</xdr:col>
      <xdr:colOff>206375</xdr:colOff>
      <xdr:row>18</xdr:row>
      <xdr:rowOff>26759</xdr:rowOff>
    </xdr:to>
    <xdr:cxnSp macro="">
      <xdr:nvCxnSpPr>
        <xdr:cNvPr id="59" name="直線コネクタ 58"/>
        <xdr:cNvCxnSpPr/>
      </xdr:nvCxnSpPr>
      <xdr:spPr bwMode="auto">
        <a:xfrm>
          <a:off x="2908300" y="3131947"/>
          <a:ext cx="698500" cy="28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142943</xdr:rowOff>
    </xdr:from>
    <xdr:ext cx="762000" cy="259045"/>
    <xdr:sp macro="" textlink="">
      <xdr:nvSpPr>
        <xdr:cNvPr id="61" name="テキスト ボックス 60"/>
        <xdr:cNvSpPr txBox="1"/>
      </xdr:nvSpPr>
      <xdr:spPr>
        <a:xfrm>
          <a:off x="32258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107872</xdr:rowOff>
    </xdr:from>
    <xdr:ext cx="762000" cy="259045"/>
    <xdr:sp macro="" textlink="">
      <xdr:nvSpPr>
        <xdr:cNvPr id="63" name="テキスト ボックス 62"/>
        <xdr:cNvSpPr txBox="1"/>
      </xdr:nvSpPr>
      <xdr:spPr>
        <a:xfrm>
          <a:off x="25273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126168</xdr:rowOff>
    </xdr:from>
    <xdr:to>
      <xdr:col>5</xdr:col>
      <xdr:colOff>34925</xdr:colOff>
      <xdr:row>18</xdr:row>
      <xdr:rowOff>56318</xdr:rowOff>
    </xdr:to>
    <xdr:sp macro="" textlink="">
      <xdr:nvSpPr>
        <xdr:cNvPr id="69" name="円/楕円 68"/>
        <xdr:cNvSpPr/>
      </xdr:nvSpPr>
      <xdr:spPr bwMode="auto">
        <a:xfrm>
          <a:off x="5600700" y="3088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98245</xdr:rowOff>
    </xdr:from>
    <xdr:ext cx="762000" cy="259045"/>
    <xdr:sp macro="" textlink="">
      <xdr:nvSpPr>
        <xdr:cNvPr id="70" name="人口1人当たり決算額の推移該当値テキスト130"/>
        <xdr:cNvSpPr txBox="1"/>
      </xdr:nvSpPr>
      <xdr:spPr>
        <a:xfrm>
          <a:off x="5740400" y="306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61,877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129521</xdr:rowOff>
    </xdr:from>
    <xdr:to>
      <xdr:col>4</xdr:col>
      <xdr:colOff>520700</xdr:colOff>
      <xdr:row>18</xdr:row>
      <xdr:rowOff>59671</xdr:rowOff>
    </xdr:to>
    <xdr:sp macro="" textlink="">
      <xdr:nvSpPr>
        <xdr:cNvPr id="71" name="円/楕円 70"/>
        <xdr:cNvSpPr/>
      </xdr:nvSpPr>
      <xdr:spPr bwMode="auto">
        <a:xfrm>
          <a:off x="4953000" y="309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44448</xdr:rowOff>
    </xdr:from>
    <xdr:ext cx="736600" cy="259045"/>
    <xdr:sp macro="" textlink="">
      <xdr:nvSpPr>
        <xdr:cNvPr id="72" name="テキスト ボックス 71"/>
        <xdr:cNvSpPr txBox="1"/>
      </xdr:nvSpPr>
      <xdr:spPr>
        <a:xfrm>
          <a:off x="4622800" y="317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101594</xdr:rowOff>
    </xdr:from>
    <xdr:to>
      <xdr:col>3</xdr:col>
      <xdr:colOff>955675</xdr:colOff>
      <xdr:row>18</xdr:row>
      <xdr:rowOff>31744</xdr:rowOff>
    </xdr:to>
    <xdr:sp macro="" textlink="">
      <xdr:nvSpPr>
        <xdr:cNvPr id="73" name="円/楕円 72"/>
        <xdr:cNvSpPr/>
      </xdr:nvSpPr>
      <xdr:spPr bwMode="auto">
        <a:xfrm>
          <a:off x="4254500" y="3063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16521</xdr:rowOff>
    </xdr:from>
    <xdr:ext cx="762000" cy="259045"/>
    <xdr:sp macro="" textlink="">
      <xdr:nvSpPr>
        <xdr:cNvPr id="74" name="テキスト ボックス 73"/>
        <xdr:cNvSpPr txBox="1"/>
      </xdr:nvSpPr>
      <xdr:spPr>
        <a:xfrm>
          <a:off x="3924300" y="315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63,167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147409</xdr:rowOff>
    </xdr:from>
    <xdr:to>
      <xdr:col>3</xdr:col>
      <xdr:colOff>257175</xdr:colOff>
      <xdr:row>18</xdr:row>
      <xdr:rowOff>77559</xdr:rowOff>
    </xdr:to>
    <xdr:sp macro="" textlink="">
      <xdr:nvSpPr>
        <xdr:cNvPr id="75" name="円/楕円 74"/>
        <xdr:cNvSpPr/>
      </xdr:nvSpPr>
      <xdr:spPr bwMode="auto">
        <a:xfrm>
          <a:off x="3556000" y="310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62336</xdr:rowOff>
    </xdr:from>
    <xdr:ext cx="762000" cy="259045"/>
    <xdr:sp macro="" textlink="">
      <xdr:nvSpPr>
        <xdr:cNvPr id="76" name="テキスト ボックス 75"/>
        <xdr:cNvSpPr txBox="1"/>
      </xdr:nvSpPr>
      <xdr:spPr>
        <a:xfrm>
          <a:off x="3225800" y="3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60,762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118872</xdr:rowOff>
    </xdr:from>
    <xdr:to>
      <xdr:col>2</xdr:col>
      <xdr:colOff>692150</xdr:colOff>
      <xdr:row>18</xdr:row>
      <xdr:rowOff>49022</xdr:rowOff>
    </xdr:to>
    <xdr:sp macro="" textlink="">
      <xdr:nvSpPr>
        <xdr:cNvPr id="77" name="円/楕円 76"/>
        <xdr:cNvSpPr/>
      </xdr:nvSpPr>
      <xdr:spPr bwMode="auto">
        <a:xfrm>
          <a:off x="2857500" y="308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33799</xdr:rowOff>
    </xdr:from>
    <xdr:ext cx="762000" cy="259045"/>
    <xdr:sp macro="" textlink="">
      <xdr:nvSpPr>
        <xdr:cNvPr id="78" name="テキスト ボックス 77"/>
        <xdr:cNvSpPr txBox="1"/>
      </xdr:nvSpPr>
      <xdr:spPr>
        <a:xfrm>
          <a:off x="2527300" y="316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302888</xdr:rowOff>
    </xdr:from>
    <xdr:to>
      <xdr:col>4</xdr:col>
      <xdr:colOff>1117600</xdr:colOff>
      <xdr:row>35</xdr:row>
      <xdr:rowOff>331940</xdr:rowOff>
    </xdr:to>
    <xdr:cxnSp macro="">
      <xdr:nvCxnSpPr>
        <xdr:cNvPr id="111" name="直線コネクタ 110"/>
        <xdr:cNvCxnSpPr/>
      </xdr:nvCxnSpPr>
      <xdr:spPr bwMode="auto">
        <a:xfrm flipV="1">
          <a:off x="5003800" y="6913238"/>
          <a:ext cx="647700" cy="29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331940</xdr:rowOff>
    </xdr:from>
    <xdr:to>
      <xdr:col>4</xdr:col>
      <xdr:colOff>469900</xdr:colOff>
      <xdr:row>36</xdr:row>
      <xdr:rowOff>622</xdr:rowOff>
    </xdr:to>
    <xdr:cxnSp macro="">
      <xdr:nvCxnSpPr>
        <xdr:cNvPr id="114" name="直線コネクタ 113"/>
        <xdr:cNvCxnSpPr/>
      </xdr:nvCxnSpPr>
      <xdr:spPr bwMode="auto">
        <a:xfrm flipV="1">
          <a:off x="4305300" y="6942290"/>
          <a:ext cx="698500" cy="1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240062</xdr:rowOff>
    </xdr:from>
    <xdr:to>
      <xdr:col>3</xdr:col>
      <xdr:colOff>904875</xdr:colOff>
      <xdr:row>36</xdr:row>
      <xdr:rowOff>622</xdr:rowOff>
    </xdr:to>
    <xdr:cxnSp macro="">
      <xdr:nvCxnSpPr>
        <xdr:cNvPr id="117" name="直線コネクタ 116"/>
        <xdr:cNvCxnSpPr/>
      </xdr:nvCxnSpPr>
      <xdr:spPr bwMode="auto">
        <a:xfrm>
          <a:off x="3606800" y="6850412"/>
          <a:ext cx="698500" cy="103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10241</xdr:rowOff>
    </xdr:from>
    <xdr:ext cx="762000" cy="259045"/>
    <xdr:sp macro="" textlink="">
      <xdr:nvSpPr>
        <xdr:cNvPr id="119" name="テキスト ボックス 118"/>
        <xdr:cNvSpPr txBox="1"/>
      </xdr:nvSpPr>
      <xdr:spPr>
        <a:xfrm>
          <a:off x="3924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212820</xdr:rowOff>
    </xdr:from>
    <xdr:to>
      <xdr:col>3</xdr:col>
      <xdr:colOff>206375</xdr:colOff>
      <xdr:row>35</xdr:row>
      <xdr:rowOff>240062</xdr:rowOff>
    </xdr:to>
    <xdr:cxnSp macro="">
      <xdr:nvCxnSpPr>
        <xdr:cNvPr id="120" name="直線コネクタ 119"/>
        <xdr:cNvCxnSpPr/>
      </xdr:nvCxnSpPr>
      <xdr:spPr bwMode="auto">
        <a:xfrm>
          <a:off x="2908300" y="6823170"/>
          <a:ext cx="698500" cy="27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295171</xdr:rowOff>
    </xdr:from>
    <xdr:ext cx="762000" cy="259045"/>
    <xdr:sp macro="" textlink="">
      <xdr:nvSpPr>
        <xdr:cNvPr id="122" name="テキスト ボックス 121"/>
        <xdr:cNvSpPr txBox="1"/>
      </xdr:nvSpPr>
      <xdr:spPr>
        <a:xfrm>
          <a:off x="32258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258653</xdr:rowOff>
    </xdr:from>
    <xdr:ext cx="762000" cy="259045"/>
    <xdr:sp macro="" textlink="">
      <xdr:nvSpPr>
        <xdr:cNvPr id="124" name="テキスト ボックス 123"/>
        <xdr:cNvSpPr txBox="1"/>
      </xdr:nvSpPr>
      <xdr:spPr>
        <a:xfrm>
          <a:off x="25273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252088</xdr:rowOff>
    </xdr:from>
    <xdr:to>
      <xdr:col>5</xdr:col>
      <xdr:colOff>34925</xdr:colOff>
      <xdr:row>36</xdr:row>
      <xdr:rowOff>10788</xdr:rowOff>
    </xdr:to>
    <xdr:sp macro="" textlink="">
      <xdr:nvSpPr>
        <xdr:cNvPr id="130" name="円/楕円 129"/>
        <xdr:cNvSpPr/>
      </xdr:nvSpPr>
      <xdr:spPr bwMode="auto">
        <a:xfrm>
          <a:off x="5600700" y="686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224165</xdr:rowOff>
    </xdr:from>
    <xdr:ext cx="762000" cy="259045"/>
    <xdr:sp macro="" textlink="">
      <xdr:nvSpPr>
        <xdr:cNvPr id="131" name="人口1人当たり決算額の推移該当値テキスト445"/>
        <xdr:cNvSpPr txBox="1"/>
      </xdr:nvSpPr>
      <xdr:spPr>
        <a:xfrm>
          <a:off x="57404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281140</xdr:rowOff>
    </xdr:from>
    <xdr:to>
      <xdr:col>4</xdr:col>
      <xdr:colOff>520700</xdr:colOff>
      <xdr:row>36</xdr:row>
      <xdr:rowOff>39840</xdr:rowOff>
    </xdr:to>
    <xdr:sp macro="" textlink="">
      <xdr:nvSpPr>
        <xdr:cNvPr id="132" name="円/楕円 131"/>
        <xdr:cNvSpPr/>
      </xdr:nvSpPr>
      <xdr:spPr bwMode="auto">
        <a:xfrm>
          <a:off x="4953000" y="689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24617</xdr:rowOff>
    </xdr:from>
    <xdr:ext cx="736600" cy="259045"/>
    <xdr:sp macro="" textlink="">
      <xdr:nvSpPr>
        <xdr:cNvPr id="133" name="テキスト ボックス 132"/>
        <xdr:cNvSpPr txBox="1"/>
      </xdr:nvSpPr>
      <xdr:spPr>
        <a:xfrm>
          <a:off x="4622800" y="6977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292722</xdr:rowOff>
    </xdr:from>
    <xdr:to>
      <xdr:col>3</xdr:col>
      <xdr:colOff>955675</xdr:colOff>
      <xdr:row>36</xdr:row>
      <xdr:rowOff>51422</xdr:rowOff>
    </xdr:to>
    <xdr:sp macro="" textlink="">
      <xdr:nvSpPr>
        <xdr:cNvPr id="134" name="円/楕円 133"/>
        <xdr:cNvSpPr/>
      </xdr:nvSpPr>
      <xdr:spPr bwMode="auto">
        <a:xfrm>
          <a:off x="4254500" y="690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36199</xdr:rowOff>
    </xdr:from>
    <xdr:ext cx="762000" cy="259045"/>
    <xdr:sp macro="" textlink="">
      <xdr:nvSpPr>
        <xdr:cNvPr id="135" name="テキスト ボックス 134"/>
        <xdr:cNvSpPr txBox="1"/>
      </xdr:nvSpPr>
      <xdr:spPr>
        <a:xfrm>
          <a:off x="3924300" y="69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189262</xdr:rowOff>
    </xdr:from>
    <xdr:to>
      <xdr:col>3</xdr:col>
      <xdr:colOff>257175</xdr:colOff>
      <xdr:row>35</xdr:row>
      <xdr:rowOff>290862</xdr:rowOff>
    </xdr:to>
    <xdr:sp macro="" textlink="">
      <xdr:nvSpPr>
        <xdr:cNvPr id="136" name="円/楕円 135"/>
        <xdr:cNvSpPr/>
      </xdr:nvSpPr>
      <xdr:spPr bwMode="auto">
        <a:xfrm>
          <a:off x="3556000" y="6799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275639</xdr:rowOff>
    </xdr:from>
    <xdr:ext cx="762000" cy="259045"/>
    <xdr:sp macro="" textlink="">
      <xdr:nvSpPr>
        <xdr:cNvPr id="137" name="テキスト ボックス 136"/>
        <xdr:cNvSpPr txBox="1"/>
      </xdr:nvSpPr>
      <xdr:spPr>
        <a:xfrm>
          <a:off x="3225800" y="68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162020</xdr:rowOff>
    </xdr:from>
    <xdr:to>
      <xdr:col>2</xdr:col>
      <xdr:colOff>692150</xdr:colOff>
      <xdr:row>35</xdr:row>
      <xdr:rowOff>263620</xdr:rowOff>
    </xdr:to>
    <xdr:sp macro="" textlink="">
      <xdr:nvSpPr>
        <xdr:cNvPr id="138" name="円/楕円 137"/>
        <xdr:cNvSpPr/>
      </xdr:nvSpPr>
      <xdr:spPr bwMode="auto">
        <a:xfrm>
          <a:off x="2857500" y="677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248397</xdr:rowOff>
    </xdr:from>
    <xdr:ext cx="762000" cy="259045"/>
    <xdr:sp macro="" textlink="">
      <xdr:nvSpPr>
        <xdr:cNvPr id="139" name="テキスト ボックス 138"/>
        <xdr:cNvSpPr txBox="1"/>
      </xdr:nvSpPr>
      <xdr:spPr>
        <a:xfrm>
          <a:off x="2527300" y="685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23,779
23,584
89.40
9,311,651
8,805,339
461,839
5,130,331
7,095,813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160884</xdr:rowOff>
    </xdr:from>
    <xdr:to>
      <xdr:col>6</xdr:col>
      <xdr:colOff>511175</xdr:colOff>
      <xdr:row>37</xdr:row>
      <xdr:rowOff>162217</xdr:rowOff>
    </xdr:to>
    <xdr:cxnSp macro="">
      <xdr:nvCxnSpPr>
        <xdr:cNvPr id="61" name="直線コネクタ 60"/>
        <xdr:cNvCxnSpPr/>
      </xdr:nvCxnSpPr>
      <xdr:spPr>
        <a:xfrm>
          <a:off x="3797300" y="6504534"/>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160884</xdr:rowOff>
    </xdr:from>
    <xdr:to>
      <xdr:col>5</xdr:col>
      <xdr:colOff>358775</xdr:colOff>
      <xdr:row>38</xdr:row>
      <xdr:rowOff>18809</xdr:rowOff>
    </xdr:to>
    <xdr:cxnSp macro="">
      <xdr:nvCxnSpPr>
        <xdr:cNvPr id="64" name="直線コネクタ 63"/>
        <xdr:cNvCxnSpPr/>
      </xdr:nvCxnSpPr>
      <xdr:spPr>
        <a:xfrm flipV="1">
          <a:off x="2908300" y="6504534"/>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11912</xdr:rowOff>
    </xdr:from>
    <xdr:to>
      <xdr:col>4</xdr:col>
      <xdr:colOff>155575</xdr:colOff>
      <xdr:row>38</xdr:row>
      <xdr:rowOff>18809</xdr:rowOff>
    </xdr:to>
    <xdr:cxnSp macro="">
      <xdr:nvCxnSpPr>
        <xdr:cNvPr id="67" name="直線コネクタ 66"/>
        <xdr:cNvCxnSpPr/>
      </xdr:nvCxnSpPr>
      <xdr:spPr>
        <a:xfrm>
          <a:off x="2019300" y="6527012"/>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28490</xdr:rowOff>
    </xdr:from>
    <xdr:ext cx="534377" cy="259045"/>
    <xdr:sp macro="" textlink="">
      <xdr:nvSpPr>
        <xdr:cNvPr id="69" name="テキスト ボックス 68"/>
        <xdr:cNvSpPr txBox="1"/>
      </xdr:nvSpPr>
      <xdr:spPr>
        <a:xfrm>
          <a:off x="2641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11912</xdr:rowOff>
    </xdr:from>
    <xdr:to>
      <xdr:col>2</xdr:col>
      <xdr:colOff>638175</xdr:colOff>
      <xdr:row>38</xdr:row>
      <xdr:rowOff>21609</xdr:rowOff>
    </xdr:to>
    <xdr:cxnSp macro="">
      <xdr:nvCxnSpPr>
        <xdr:cNvPr id="70" name="直線コネクタ 69"/>
        <xdr:cNvCxnSpPr/>
      </xdr:nvCxnSpPr>
      <xdr:spPr>
        <a:xfrm flipV="1">
          <a:off x="1130300" y="6527012"/>
          <a:ext cx="8890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89431</xdr:rowOff>
    </xdr:from>
    <xdr:ext cx="534377" cy="259045"/>
    <xdr:sp macro="" textlink="">
      <xdr:nvSpPr>
        <xdr:cNvPr id="72" name="テキスト ボックス 71"/>
        <xdr:cNvSpPr txBox="1"/>
      </xdr:nvSpPr>
      <xdr:spPr>
        <a:xfrm>
          <a:off x="1752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43807</xdr:rowOff>
    </xdr:from>
    <xdr:ext cx="534377" cy="259045"/>
    <xdr:sp macro="" textlink="">
      <xdr:nvSpPr>
        <xdr:cNvPr id="74" name="テキスト ボックス 73"/>
        <xdr:cNvSpPr txBox="1"/>
      </xdr:nvSpPr>
      <xdr:spPr>
        <a:xfrm>
          <a:off x="863111" y="60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111417</xdr:rowOff>
    </xdr:from>
    <xdr:to>
      <xdr:col>6</xdr:col>
      <xdr:colOff>561975</xdr:colOff>
      <xdr:row>38</xdr:row>
      <xdr:rowOff>41567</xdr:rowOff>
    </xdr:to>
    <xdr:sp macro="" textlink="">
      <xdr:nvSpPr>
        <xdr:cNvPr id="80" name="円/楕円 79"/>
        <xdr:cNvSpPr/>
      </xdr:nvSpPr>
      <xdr:spPr>
        <a:xfrm>
          <a:off x="4584700" y="6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89844</xdr:rowOff>
    </xdr:from>
    <xdr:ext cx="534377" cy="259045"/>
    <xdr:sp macro="" textlink="">
      <xdr:nvSpPr>
        <xdr:cNvPr id="81" name="人件費該当値テキスト"/>
        <xdr:cNvSpPr txBox="1"/>
      </xdr:nvSpPr>
      <xdr:spPr>
        <a:xfrm>
          <a:off x="4686300" y="64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51,818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110084</xdr:rowOff>
    </xdr:from>
    <xdr:to>
      <xdr:col>5</xdr:col>
      <xdr:colOff>409575</xdr:colOff>
      <xdr:row>38</xdr:row>
      <xdr:rowOff>40233</xdr:rowOff>
    </xdr:to>
    <xdr:sp macro="" textlink="">
      <xdr:nvSpPr>
        <xdr:cNvPr id="82" name="円/楕円 81"/>
        <xdr:cNvSpPr/>
      </xdr:nvSpPr>
      <xdr:spPr>
        <a:xfrm>
          <a:off x="3746500" y="64537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31361</xdr:rowOff>
    </xdr:from>
    <xdr:ext cx="534377" cy="259045"/>
    <xdr:sp macro="" textlink="">
      <xdr:nvSpPr>
        <xdr:cNvPr id="83" name="テキスト ボックス 82"/>
        <xdr:cNvSpPr txBox="1"/>
      </xdr:nvSpPr>
      <xdr:spPr>
        <a:xfrm>
          <a:off x="3530111" y="65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139459</xdr:rowOff>
    </xdr:from>
    <xdr:to>
      <xdr:col>4</xdr:col>
      <xdr:colOff>206375</xdr:colOff>
      <xdr:row>38</xdr:row>
      <xdr:rowOff>69608</xdr:rowOff>
    </xdr:to>
    <xdr:sp macro="" textlink="">
      <xdr:nvSpPr>
        <xdr:cNvPr id="84" name="円/楕円 83"/>
        <xdr:cNvSpPr/>
      </xdr:nvSpPr>
      <xdr:spPr>
        <a:xfrm>
          <a:off x="2857500" y="6483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60736</xdr:rowOff>
    </xdr:from>
    <xdr:ext cx="534377" cy="259045"/>
    <xdr:sp macro="" textlink="">
      <xdr:nvSpPr>
        <xdr:cNvPr id="85" name="テキスト ボックス 84"/>
        <xdr:cNvSpPr txBox="1"/>
      </xdr:nvSpPr>
      <xdr:spPr>
        <a:xfrm>
          <a:off x="2641111" y="65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132562</xdr:rowOff>
    </xdr:from>
    <xdr:to>
      <xdr:col>3</xdr:col>
      <xdr:colOff>3175</xdr:colOff>
      <xdr:row>38</xdr:row>
      <xdr:rowOff>62712</xdr:rowOff>
    </xdr:to>
    <xdr:sp macro="" textlink="">
      <xdr:nvSpPr>
        <xdr:cNvPr id="86" name="円/楕円 85"/>
        <xdr:cNvSpPr/>
      </xdr:nvSpPr>
      <xdr:spPr>
        <a:xfrm>
          <a:off x="1968500" y="64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53839</xdr:rowOff>
    </xdr:from>
    <xdr:ext cx="534377" cy="259045"/>
    <xdr:sp macro="" textlink="">
      <xdr:nvSpPr>
        <xdr:cNvPr id="87" name="テキスト ボックス 86"/>
        <xdr:cNvSpPr txBox="1"/>
      </xdr:nvSpPr>
      <xdr:spPr>
        <a:xfrm>
          <a:off x="1752111" y="65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142259</xdr:rowOff>
    </xdr:from>
    <xdr:to>
      <xdr:col>1</xdr:col>
      <xdr:colOff>485775</xdr:colOff>
      <xdr:row>38</xdr:row>
      <xdr:rowOff>72410</xdr:rowOff>
    </xdr:to>
    <xdr:sp macro="" textlink="">
      <xdr:nvSpPr>
        <xdr:cNvPr id="88" name="円/楕円 87"/>
        <xdr:cNvSpPr/>
      </xdr:nvSpPr>
      <xdr:spPr>
        <a:xfrm>
          <a:off x="1079500" y="64859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63536</xdr:rowOff>
    </xdr:from>
    <xdr:ext cx="534377" cy="259045"/>
    <xdr:sp macro="" textlink="">
      <xdr:nvSpPr>
        <xdr:cNvPr id="89" name="テキスト ボックス 88"/>
        <xdr:cNvSpPr txBox="1"/>
      </xdr:nvSpPr>
      <xdr:spPr>
        <a:xfrm>
          <a:off x="863111" y="65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168856</xdr:rowOff>
    </xdr:from>
    <xdr:to>
      <xdr:col>6</xdr:col>
      <xdr:colOff>511175</xdr:colOff>
      <xdr:row>59</xdr:row>
      <xdr:rowOff>4975</xdr:rowOff>
    </xdr:to>
    <xdr:cxnSp macro="">
      <xdr:nvCxnSpPr>
        <xdr:cNvPr id="118" name="直線コネクタ 117"/>
        <xdr:cNvCxnSpPr/>
      </xdr:nvCxnSpPr>
      <xdr:spPr>
        <a:xfrm flipV="1">
          <a:off x="3797300" y="10112956"/>
          <a:ext cx="838200" cy="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3967</xdr:rowOff>
    </xdr:from>
    <xdr:to>
      <xdr:col>5</xdr:col>
      <xdr:colOff>358775</xdr:colOff>
      <xdr:row>59</xdr:row>
      <xdr:rowOff>4975</xdr:rowOff>
    </xdr:to>
    <xdr:cxnSp macro="">
      <xdr:nvCxnSpPr>
        <xdr:cNvPr id="121" name="直線コネクタ 120"/>
        <xdr:cNvCxnSpPr/>
      </xdr:nvCxnSpPr>
      <xdr:spPr>
        <a:xfrm>
          <a:off x="2908300" y="10119517"/>
          <a:ext cx="8890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3967</xdr:rowOff>
    </xdr:from>
    <xdr:to>
      <xdr:col>4</xdr:col>
      <xdr:colOff>155575</xdr:colOff>
      <xdr:row>59</xdr:row>
      <xdr:rowOff>8645</xdr:rowOff>
    </xdr:to>
    <xdr:cxnSp macro="">
      <xdr:nvCxnSpPr>
        <xdr:cNvPr id="124" name="直線コネクタ 123"/>
        <xdr:cNvCxnSpPr/>
      </xdr:nvCxnSpPr>
      <xdr:spPr>
        <a:xfrm flipV="1">
          <a:off x="2019300" y="10119517"/>
          <a:ext cx="889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43417</xdr:rowOff>
    </xdr:from>
    <xdr:ext cx="534377" cy="259045"/>
    <xdr:sp macro="" textlink="">
      <xdr:nvSpPr>
        <xdr:cNvPr id="126" name="テキスト ボックス 125"/>
        <xdr:cNvSpPr txBox="1"/>
      </xdr:nvSpPr>
      <xdr:spPr>
        <a:xfrm>
          <a:off x="2641111" y="98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6654</xdr:rowOff>
    </xdr:from>
    <xdr:to>
      <xdr:col>2</xdr:col>
      <xdr:colOff>638175</xdr:colOff>
      <xdr:row>59</xdr:row>
      <xdr:rowOff>8645</xdr:rowOff>
    </xdr:to>
    <xdr:cxnSp macro="">
      <xdr:nvCxnSpPr>
        <xdr:cNvPr id="127" name="直線コネクタ 126"/>
        <xdr:cNvCxnSpPr/>
      </xdr:nvCxnSpPr>
      <xdr:spPr>
        <a:xfrm>
          <a:off x="1130300" y="10122204"/>
          <a:ext cx="889000" cy="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45925</xdr:rowOff>
    </xdr:from>
    <xdr:ext cx="534377" cy="259045"/>
    <xdr:sp macro="" textlink="">
      <xdr:nvSpPr>
        <xdr:cNvPr id="129" name="テキスト ボックス 128"/>
        <xdr:cNvSpPr txBox="1"/>
      </xdr:nvSpPr>
      <xdr:spPr>
        <a:xfrm>
          <a:off x="1752111" y="98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47935</xdr:rowOff>
    </xdr:from>
    <xdr:ext cx="534377" cy="259045"/>
    <xdr:sp macro="" textlink="">
      <xdr:nvSpPr>
        <xdr:cNvPr id="131" name="テキスト ボックス 130"/>
        <xdr:cNvSpPr txBox="1"/>
      </xdr:nvSpPr>
      <xdr:spPr>
        <a:xfrm>
          <a:off x="863111" y="98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118056</xdr:rowOff>
    </xdr:from>
    <xdr:to>
      <xdr:col>6</xdr:col>
      <xdr:colOff>561975</xdr:colOff>
      <xdr:row>59</xdr:row>
      <xdr:rowOff>48206</xdr:rowOff>
    </xdr:to>
    <xdr:sp macro="" textlink="">
      <xdr:nvSpPr>
        <xdr:cNvPr id="137" name="円/楕円 136"/>
        <xdr:cNvSpPr/>
      </xdr:nvSpPr>
      <xdr:spPr>
        <a:xfrm>
          <a:off x="4584700" y="1006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125625</xdr:rowOff>
    </xdr:from>
    <xdr:to>
      <xdr:col>5</xdr:col>
      <xdr:colOff>409575</xdr:colOff>
      <xdr:row>59</xdr:row>
      <xdr:rowOff>55775</xdr:rowOff>
    </xdr:to>
    <xdr:sp macro="" textlink="">
      <xdr:nvSpPr>
        <xdr:cNvPr id="139" name="円/楕円 138"/>
        <xdr:cNvSpPr/>
      </xdr:nvSpPr>
      <xdr:spPr>
        <a:xfrm>
          <a:off x="3746500" y="100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46902</xdr:rowOff>
    </xdr:from>
    <xdr:ext cx="534377" cy="259045"/>
    <xdr:sp macro="" textlink="">
      <xdr:nvSpPr>
        <xdr:cNvPr id="140" name="テキスト ボックス 139"/>
        <xdr:cNvSpPr txBox="1"/>
      </xdr:nvSpPr>
      <xdr:spPr>
        <a:xfrm>
          <a:off x="3530111" y="101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124617</xdr:rowOff>
    </xdr:from>
    <xdr:to>
      <xdr:col>4</xdr:col>
      <xdr:colOff>206375</xdr:colOff>
      <xdr:row>59</xdr:row>
      <xdr:rowOff>54767</xdr:rowOff>
    </xdr:to>
    <xdr:sp macro="" textlink="">
      <xdr:nvSpPr>
        <xdr:cNvPr id="141" name="円/楕円 140"/>
        <xdr:cNvSpPr/>
      </xdr:nvSpPr>
      <xdr:spPr>
        <a:xfrm>
          <a:off x="2857500" y="100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45894</xdr:rowOff>
    </xdr:from>
    <xdr:ext cx="534377" cy="259045"/>
    <xdr:sp macro="" textlink="">
      <xdr:nvSpPr>
        <xdr:cNvPr id="142" name="テキスト ボックス 141"/>
        <xdr:cNvSpPr txBox="1"/>
      </xdr:nvSpPr>
      <xdr:spPr>
        <a:xfrm>
          <a:off x="2641111" y="1016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129295</xdr:rowOff>
    </xdr:from>
    <xdr:to>
      <xdr:col>3</xdr:col>
      <xdr:colOff>3175</xdr:colOff>
      <xdr:row>59</xdr:row>
      <xdr:rowOff>59445</xdr:rowOff>
    </xdr:to>
    <xdr:sp macro="" textlink="">
      <xdr:nvSpPr>
        <xdr:cNvPr id="143" name="円/楕円 142"/>
        <xdr:cNvSpPr/>
      </xdr:nvSpPr>
      <xdr:spPr>
        <a:xfrm>
          <a:off x="1968500" y="100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50572</xdr:rowOff>
    </xdr:from>
    <xdr:ext cx="534377" cy="259045"/>
    <xdr:sp macro="" textlink="">
      <xdr:nvSpPr>
        <xdr:cNvPr id="144" name="テキスト ボックス 143"/>
        <xdr:cNvSpPr txBox="1"/>
      </xdr:nvSpPr>
      <xdr:spPr>
        <a:xfrm>
          <a:off x="1752111" y="1016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127304</xdr:rowOff>
    </xdr:from>
    <xdr:to>
      <xdr:col>1</xdr:col>
      <xdr:colOff>485775</xdr:colOff>
      <xdr:row>59</xdr:row>
      <xdr:rowOff>57454</xdr:rowOff>
    </xdr:to>
    <xdr:sp macro="" textlink="">
      <xdr:nvSpPr>
        <xdr:cNvPr id="145" name="円/楕円 144"/>
        <xdr:cNvSpPr/>
      </xdr:nvSpPr>
      <xdr:spPr>
        <a:xfrm>
          <a:off x="1079500" y="100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48581</xdr:rowOff>
    </xdr:from>
    <xdr:ext cx="534377" cy="259045"/>
    <xdr:sp macro="" textlink="">
      <xdr:nvSpPr>
        <xdr:cNvPr id="146" name="テキスト ボックス 145"/>
        <xdr:cNvSpPr txBox="1"/>
      </xdr:nvSpPr>
      <xdr:spPr>
        <a:xfrm>
          <a:off x="863111" y="1016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141877</xdr:rowOff>
    </xdr:from>
    <xdr:to>
      <xdr:col>6</xdr:col>
      <xdr:colOff>511175</xdr:colOff>
      <xdr:row>79</xdr:row>
      <xdr:rowOff>14624</xdr:rowOff>
    </xdr:to>
    <xdr:cxnSp macro="">
      <xdr:nvCxnSpPr>
        <xdr:cNvPr id="177" name="直線コネクタ 176"/>
        <xdr:cNvCxnSpPr/>
      </xdr:nvCxnSpPr>
      <xdr:spPr>
        <a:xfrm flipV="1">
          <a:off x="3797300" y="13514977"/>
          <a:ext cx="83820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92565</xdr:rowOff>
    </xdr:from>
    <xdr:to>
      <xdr:col>5</xdr:col>
      <xdr:colOff>358775</xdr:colOff>
      <xdr:row>79</xdr:row>
      <xdr:rowOff>14624</xdr:rowOff>
    </xdr:to>
    <xdr:cxnSp macro="">
      <xdr:nvCxnSpPr>
        <xdr:cNvPr id="180" name="直線コネクタ 179"/>
        <xdr:cNvCxnSpPr/>
      </xdr:nvCxnSpPr>
      <xdr:spPr>
        <a:xfrm>
          <a:off x="2908300" y="13465665"/>
          <a:ext cx="889000" cy="9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67963</xdr:rowOff>
    </xdr:from>
    <xdr:to>
      <xdr:col>4</xdr:col>
      <xdr:colOff>155575</xdr:colOff>
      <xdr:row>78</xdr:row>
      <xdr:rowOff>92565</xdr:rowOff>
    </xdr:to>
    <xdr:cxnSp macro="">
      <xdr:nvCxnSpPr>
        <xdr:cNvPr id="183" name="直線コネクタ 182"/>
        <xdr:cNvCxnSpPr/>
      </xdr:nvCxnSpPr>
      <xdr:spPr>
        <a:xfrm>
          <a:off x="2019300" y="13441063"/>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67963</xdr:rowOff>
    </xdr:from>
    <xdr:to>
      <xdr:col>2</xdr:col>
      <xdr:colOff>638175</xdr:colOff>
      <xdr:row>78</xdr:row>
      <xdr:rowOff>91912</xdr:rowOff>
    </xdr:to>
    <xdr:cxnSp macro="">
      <xdr:nvCxnSpPr>
        <xdr:cNvPr id="186" name="直線コネクタ 185"/>
        <xdr:cNvCxnSpPr/>
      </xdr:nvCxnSpPr>
      <xdr:spPr>
        <a:xfrm flipV="1">
          <a:off x="1130300" y="13441063"/>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91077</xdr:rowOff>
    </xdr:from>
    <xdr:to>
      <xdr:col>6</xdr:col>
      <xdr:colOff>561975</xdr:colOff>
      <xdr:row>79</xdr:row>
      <xdr:rowOff>21227</xdr:rowOff>
    </xdr:to>
    <xdr:sp macro="" textlink="">
      <xdr:nvSpPr>
        <xdr:cNvPr id="196" name="円/楕円 195"/>
        <xdr:cNvSpPr/>
      </xdr:nvSpPr>
      <xdr:spPr>
        <a:xfrm>
          <a:off x="4584700" y="1346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6004</xdr:rowOff>
    </xdr:from>
    <xdr:ext cx="469744" cy="259045"/>
    <xdr:sp macro="" textlink="">
      <xdr:nvSpPr>
        <xdr:cNvPr id="197" name="維持補修費該当値テキスト"/>
        <xdr:cNvSpPr txBox="1"/>
      </xdr:nvSpPr>
      <xdr:spPr>
        <a:xfrm>
          <a:off x="4686300" y="1337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135274</xdr:rowOff>
    </xdr:from>
    <xdr:to>
      <xdr:col>5</xdr:col>
      <xdr:colOff>409575</xdr:colOff>
      <xdr:row>79</xdr:row>
      <xdr:rowOff>65424</xdr:rowOff>
    </xdr:to>
    <xdr:sp macro="" textlink="">
      <xdr:nvSpPr>
        <xdr:cNvPr id="198" name="円/楕円 197"/>
        <xdr:cNvSpPr/>
      </xdr:nvSpPr>
      <xdr:spPr>
        <a:xfrm>
          <a:off x="3746500" y="135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56551</xdr:rowOff>
    </xdr:from>
    <xdr:ext cx="378565" cy="259045"/>
    <xdr:sp macro="" textlink="">
      <xdr:nvSpPr>
        <xdr:cNvPr id="199" name="テキスト ボックス 198"/>
        <xdr:cNvSpPr txBox="1"/>
      </xdr:nvSpPr>
      <xdr:spPr>
        <a:xfrm>
          <a:off x="3608017" y="1360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41765</xdr:rowOff>
    </xdr:from>
    <xdr:to>
      <xdr:col>4</xdr:col>
      <xdr:colOff>206375</xdr:colOff>
      <xdr:row>78</xdr:row>
      <xdr:rowOff>143365</xdr:rowOff>
    </xdr:to>
    <xdr:sp macro="" textlink="">
      <xdr:nvSpPr>
        <xdr:cNvPr id="200" name="円/楕円 199"/>
        <xdr:cNvSpPr/>
      </xdr:nvSpPr>
      <xdr:spPr>
        <a:xfrm>
          <a:off x="2857500" y="134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134492</xdr:rowOff>
    </xdr:from>
    <xdr:ext cx="469744" cy="259045"/>
    <xdr:sp macro="" textlink="">
      <xdr:nvSpPr>
        <xdr:cNvPr id="201" name="テキスト ボックス 200"/>
        <xdr:cNvSpPr txBox="1"/>
      </xdr:nvSpPr>
      <xdr:spPr>
        <a:xfrm>
          <a:off x="2673427" y="135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17163</xdr:rowOff>
    </xdr:from>
    <xdr:to>
      <xdr:col>3</xdr:col>
      <xdr:colOff>3175</xdr:colOff>
      <xdr:row>78</xdr:row>
      <xdr:rowOff>118763</xdr:rowOff>
    </xdr:to>
    <xdr:sp macro="" textlink="">
      <xdr:nvSpPr>
        <xdr:cNvPr id="202" name="円/楕円 201"/>
        <xdr:cNvSpPr/>
      </xdr:nvSpPr>
      <xdr:spPr>
        <a:xfrm>
          <a:off x="1968500" y="1339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109890</xdr:rowOff>
    </xdr:from>
    <xdr:ext cx="469744" cy="259045"/>
    <xdr:sp macro="" textlink="">
      <xdr:nvSpPr>
        <xdr:cNvPr id="203" name="テキスト ボックス 202"/>
        <xdr:cNvSpPr txBox="1"/>
      </xdr:nvSpPr>
      <xdr:spPr>
        <a:xfrm>
          <a:off x="1784427" y="1348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41112</xdr:rowOff>
    </xdr:from>
    <xdr:to>
      <xdr:col>1</xdr:col>
      <xdr:colOff>485775</xdr:colOff>
      <xdr:row>78</xdr:row>
      <xdr:rowOff>142712</xdr:rowOff>
    </xdr:to>
    <xdr:sp macro="" textlink="">
      <xdr:nvSpPr>
        <xdr:cNvPr id="204" name="円/楕円 203"/>
        <xdr:cNvSpPr/>
      </xdr:nvSpPr>
      <xdr:spPr>
        <a:xfrm>
          <a:off x="1079500" y="134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133839</xdr:rowOff>
    </xdr:from>
    <xdr:ext cx="469744" cy="259045"/>
    <xdr:sp macro="" textlink="">
      <xdr:nvSpPr>
        <xdr:cNvPr id="205" name="テキスト ボックス 204"/>
        <xdr:cNvSpPr txBox="1"/>
      </xdr:nvSpPr>
      <xdr:spPr>
        <a:xfrm>
          <a:off x="895427" y="135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135517</xdr:rowOff>
    </xdr:from>
    <xdr:to>
      <xdr:col>6</xdr:col>
      <xdr:colOff>511175</xdr:colOff>
      <xdr:row>93</xdr:row>
      <xdr:rowOff>165303</xdr:rowOff>
    </xdr:to>
    <xdr:cxnSp macro="">
      <xdr:nvCxnSpPr>
        <xdr:cNvPr id="233" name="直線コネクタ 232"/>
        <xdr:cNvCxnSpPr/>
      </xdr:nvCxnSpPr>
      <xdr:spPr>
        <a:xfrm flipV="1">
          <a:off x="3797300" y="15908917"/>
          <a:ext cx="838200" cy="2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165303</xdr:rowOff>
    </xdr:from>
    <xdr:to>
      <xdr:col>5</xdr:col>
      <xdr:colOff>358775</xdr:colOff>
      <xdr:row>95</xdr:row>
      <xdr:rowOff>78870</xdr:rowOff>
    </xdr:to>
    <xdr:cxnSp macro="">
      <xdr:nvCxnSpPr>
        <xdr:cNvPr id="236" name="直線コネクタ 235"/>
        <xdr:cNvCxnSpPr/>
      </xdr:nvCxnSpPr>
      <xdr:spPr>
        <a:xfrm flipV="1">
          <a:off x="2908300" y="16110153"/>
          <a:ext cx="889000" cy="25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78870</xdr:rowOff>
    </xdr:from>
    <xdr:to>
      <xdr:col>4</xdr:col>
      <xdr:colOff>155575</xdr:colOff>
      <xdr:row>96</xdr:row>
      <xdr:rowOff>7775</xdr:rowOff>
    </xdr:to>
    <xdr:cxnSp macro="">
      <xdr:nvCxnSpPr>
        <xdr:cNvPr id="239" name="直線コネクタ 238"/>
        <xdr:cNvCxnSpPr/>
      </xdr:nvCxnSpPr>
      <xdr:spPr>
        <a:xfrm flipV="1">
          <a:off x="2019300" y="16366620"/>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37084</xdr:rowOff>
    </xdr:from>
    <xdr:ext cx="534377" cy="259045"/>
    <xdr:sp macro="" textlink="">
      <xdr:nvSpPr>
        <xdr:cNvPr id="241" name="テキスト ボックス 240"/>
        <xdr:cNvSpPr txBox="1"/>
      </xdr:nvSpPr>
      <xdr:spPr>
        <a:xfrm>
          <a:off x="2641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149850</xdr:rowOff>
    </xdr:from>
    <xdr:to>
      <xdr:col>2</xdr:col>
      <xdr:colOff>638175</xdr:colOff>
      <xdr:row>96</xdr:row>
      <xdr:rowOff>7775</xdr:rowOff>
    </xdr:to>
    <xdr:cxnSp macro="">
      <xdr:nvCxnSpPr>
        <xdr:cNvPr id="242" name="直線コネクタ 241"/>
        <xdr:cNvCxnSpPr/>
      </xdr:nvCxnSpPr>
      <xdr:spPr>
        <a:xfrm>
          <a:off x="1130300" y="16437600"/>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148000</xdr:rowOff>
    </xdr:from>
    <xdr:ext cx="534377" cy="259045"/>
    <xdr:sp macro="" textlink="">
      <xdr:nvSpPr>
        <xdr:cNvPr id="244" name="テキスト ボックス 243"/>
        <xdr:cNvSpPr txBox="1"/>
      </xdr:nvSpPr>
      <xdr:spPr>
        <a:xfrm>
          <a:off x="1752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161670</xdr:rowOff>
    </xdr:from>
    <xdr:ext cx="534377" cy="259045"/>
    <xdr:sp macro="" textlink="">
      <xdr:nvSpPr>
        <xdr:cNvPr id="246" name="テキスト ボックス 245"/>
        <xdr:cNvSpPr txBox="1"/>
      </xdr:nvSpPr>
      <xdr:spPr>
        <a:xfrm>
          <a:off x="863111" y="167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84717</xdr:rowOff>
    </xdr:from>
    <xdr:to>
      <xdr:col>6</xdr:col>
      <xdr:colOff>561975</xdr:colOff>
      <xdr:row>93</xdr:row>
      <xdr:rowOff>14867</xdr:rowOff>
    </xdr:to>
    <xdr:sp macro="" textlink="">
      <xdr:nvSpPr>
        <xdr:cNvPr id="252" name="円/楕円 251"/>
        <xdr:cNvSpPr/>
      </xdr:nvSpPr>
      <xdr:spPr>
        <a:xfrm>
          <a:off x="4584700" y="158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107594</xdr:rowOff>
    </xdr:from>
    <xdr:ext cx="534377" cy="259045"/>
    <xdr:sp macro="" textlink="">
      <xdr:nvSpPr>
        <xdr:cNvPr id="253" name="扶助費該当値テキスト"/>
        <xdr:cNvSpPr txBox="1"/>
      </xdr:nvSpPr>
      <xdr:spPr>
        <a:xfrm>
          <a:off x="4686300" y="157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85,183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114503</xdr:rowOff>
    </xdr:from>
    <xdr:to>
      <xdr:col>5</xdr:col>
      <xdr:colOff>409575</xdr:colOff>
      <xdr:row>94</xdr:row>
      <xdr:rowOff>44653</xdr:rowOff>
    </xdr:to>
    <xdr:sp macro="" textlink="">
      <xdr:nvSpPr>
        <xdr:cNvPr id="254" name="円/楕円 253"/>
        <xdr:cNvSpPr/>
      </xdr:nvSpPr>
      <xdr:spPr>
        <a:xfrm>
          <a:off x="3746500" y="160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61180</xdr:rowOff>
    </xdr:from>
    <xdr:ext cx="534377" cy="259045"/>
    <xdr:sp macro="" textlink="">
      <xdr:nvSpPr>
        <xdr:cNvPr id="255" name="テキスト ボックス 254"/>
        <xdr:cNvSpPr txBox="1"/>
      </xdr:nvSpPr>
      <xdr:spPr>
        <a:xfrm>
          <a:off x="3530111" y="158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28070</xdr:rowOff>
    </xdr:from>
    <xdr:to>
      <xdr:col>4</xdr:col>
      <xdr:colOff>206375</xdr:colOff>
      <xdr:row>95</xdr:row>
      <xdr:rowOff>129670</xdr:rowOff>
    </xdr:to>
    <xdr:sp macro="" textlink="">
      <xdr:nvSpPr>
        <xdr:cNvPr id="256" name="円/楕円 255"/>
        <xdr:cNvSpPr/>
      </xdr:nvSpPr>
      <xdr:spPr>
        <a:xfrm>
          <a:off x="2857500" y="163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146197</xdr:rowOff>
    </xdr:from>
    <xdr:ext cx="534377" cy="259045"/>
    <xdr:sp macro="" textlink="">
      <xdr:nvSpPr>
        <xdr:cNvPr id="257" name="テキスト ボックス 256"/>
        <xdr:cNvSpPr txBox="1"/>
      </xdr:nvSpPr>
      <xdr:spPr>
        <a:xfrm>
          <a:off x="2641111" y="160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128425</xdr:rowOff>
    </xdr:from>
    <xdr:to>
      <xdr:col>3</xdr:col>
      <xdr:colOff>3175</xdr:colOff>
      <xdr:row>96</xdr:row>
      <xdr:rowOff>58575</xdr:rowOff>
    </xdr:to>
    <xdr:sp macro="" textlink="">
      <xdr:nvSpPr>
        <xdr:cNvPr id="258" name="円/楕円 257"/>
        <xdr:cNvSpPr/>
      </xdr:nvSpPr>
      <xdr:spPr>
        <a:xfrm>
          <a:off x="1968500" y="164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75102</xdr:rowOff>
    </xdr:from>
    <xdr:ext cx="534377" cy="259045"/>
    <xdr:sp macro="" textlink="">
      <xdr:nvSpPr>
        <xdr:cNvPr id="259" name="テキスト ボックス 258"/>
        <xdr:cNvSpPr txBox="1"/>
      </xdr:nvSpPr>
      <xdr:spPr>
        <a:xfrm>
          <a:off x="1752111" y="1619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99050</xdr:rowOff>
    </xdr:from>
    <xdr:to>
      <xdr:col>1</xdr:col>
      <xdr:colOff>485775</xdr:colOff>
      <xdr:row>96</xdr:row>
      <xdr:rowOff>29200</xdr:rowOff>
    </xdr:to>
    <xdr:sp macro="" textlink="">
      <xdr:nvSpPr>
        <xdr:cNvPr id="260" name="円/楕円 259"/>
        <xdr:cNvSpPr/>
      </xdr:nvSpPr>
      <xdr:spPr>
        <a:xfrm>
          <a:off x="1079500" y="163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45727</xdr:rowOff>
    </xdr:from>
    <xdr:ext cx="534377" cy="259045"/>
    <xdr:sp macro="" textlink="">
      <xdr:nvSpPr>
        <xdr:cNvPr id="261" name="テキスト ボックス 260"/>
        <xdr:cNvSpPr txBox="1"/>
      </xdr:nvSpPr>
      <xdr:spPr>
        <a:xfrm>
          <a:off x="863111" y="1616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100626</xdr:rowOff>
    </xdr:from>
    <xdr:to>
      <xdr:col>15</xdr:col>
      <xdr:colOff>180975</xdr:colOff>
      <xdr:row>36</xdr:row>
      <xdr:rowOff>4532</xdr:rowOff>
    </xdr:to>
    <xdr:cxnSp macro="">
      <xdr:nvCxnSpPr>
        <xdr:cNvPr id="293" name="直線コネクタ 292"/>
        <xdr:cNvCxnSpPr/>
      </xdr:nvCxnSpPr>
      <xdr:spPr>
        <a:xfrm>
          <a:off x="9639300" y="6101376"/>
          <a:ext cx="838200" cy="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100626</xdr:rowOff>
    </xdr:from>
    <xdr:to>
      <xdr:col>14</xdr:col>
      <xdr:colOff>28575</xdr:colOff>
      <xdr:row>36</xdr:row>
      <xdr:rowOff>47297</xdr:rowOff>
    </xdr:to>
    <xdr:cxnSp macro="">
      <xdr:nvCxnSpPr>
        <xdr:cNvPr id="296" name="直線コネクタ 295"/>
        <xdr:cNvCxnSpPr/>
      </xdr:nvCxnSpPr>
      <xdr:spPr>
        <a:xfrm flipV="1">
          <a:off x="8750300" y="6101376"/>
          <a:ext cx="889000" cy="1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149889</xdr:rowOff>
    </xdr:from>
    <xdr:to>
      <xdr:col>12</xdr:col>
      <xdr:colOff>511175</xdr:colOff>
      <xdr:row>36</xdr:row>
      <xdr:rowOff>47297</xdr:rowOff>
    </xdr:to>
    <xdr:cxnSp macro="">
      <xdr:nvCxnSpPr>
        <xdr:cNvPr id="299" name="直線コネクタ 298"/>
        <xdr:cNvCxnSpPr/>
      </xdr:nvCxnSpPr>
      <xdr:spPr>
        <a:xfrm>
          <a:off x="7861300" y="5979189"/>
          <a:ext cx="889000" cy="24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156563</xdr:rowOff>
    </xdr:from>
    <xdr:ext cx="534377" cy="259045"/>
    <xdr:sp macro="" textlink="">
      <xdr:nvSpPr>
        <xdr:cNvPr id="301" name="テキスト ボックス 300"/>
        <xdr:cNvSpPr txBox="1"/>
      </xdr:nvSpPr>
      <xdr:spPr>
        <a:xfrm>
          <a:off x="8483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149889</xdr:rowOff>
    </xdr:from>
    <xdr:to>
      <xdr:col>11</xdr:col>
      <xdr:colOff>307975</xdr:colOff>
      <xdr:row>35</xdr:row>
      <xdr:rowOff>117771</xdr:rowOff>
    </xdr:to>
    <xdr:cxnSp macro="">
      <xdr:nvCxnSpPr>
        <xdr:cNvPr id="302" name="直線コネクタ 301"/>
        <xdr:cNvCxnSpPr/>
      </xdr:nvCxnSpPr>
      <xdr:spPr>
        <a:xfrm flipV="1">
          <a:off x="6972300" y="5979189"/>
          <a:ext cx="889000" cy="1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10161</xdr:rowOff>
    </xdr:from>
    <xdr:ext cx="534377" cy="259045"/>
    <xdr:sp macro="" textlink="">
      <xdr:nvSpPr>
        <xdr:cNvPr id="304" name="テキスト ボックス 303"/>
        <xdr:cNvSpPr txBox="1"/>
      </xdr:nvSpPr>
      <xdr:spPr>
        <a:xfrm>
          <a:off x="7594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65759</xdr:rowOff>
    </xdr:from>
    <xdr:ext cx="534377" cy="259045"/>
    <xdr:sp macro="" textlink="">
      <xdr:nvSpPr>
        <xdr:cNvPr id="306" name="テキスト ボックス 305"/>
        <xdr:cNvSpPr txBox="1"/>
      </xdr:nvSpPr>
      <xdr:spPr>
        <a:xfrm>
          <a:off x="6705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125182</xdr:rowOff>
    </xdr:from>
    <xdr:to>
      <xdr:col>15</xdr:col>
      <xdr:colOff>231775</xdr:colOff>
      <xdr:row>36</xdr:row>
      <xdr:rowOff>55332</xdr:rowOff>
    </xdr:to>
    <xdr:sp macro="" textlink="">
      <xdr:nvSpPr>
        <xdr:cNvPr id="312" name="円/楕円 311"/>
        <xdr:cNvSpPr/>
      </xdr:nvSpPr>
      <xdr:spPr>
        <a:xfrm>
          <a:off x="10426700" y="61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148059</xdr:rowOff>
    </xdr:from>
    <xdr:ext cx="534377" cy="259045"/>
    <xdr:sp macro="" textlink="">
      <xdr:nvSpPr>
        <xdr:cNvPr id="313" name="補助費等該当値テキスト"/>
        <xdr:cNvSpPr txBox="1"/>
      </xdr:nvSpPr>
      <xdr:spPr>
        <a:xfrm>
          <a:off x="10528300" y="597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57,278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49826</xdr:rowOff>
    </xdr:from>
    <xdr:to>
      <xdr:col>14</xdr:col>
      <xdr:colOff>79375</xdr:colOff>
      <xdr:row>35</xdr:row>
      <xdr:rowOff>151426</xdr:rowOff>
    </xdr:to>
    <xdr:sp macro="" textlink="">
      <xdr:nvSpPr>
        <xdr:cNvPr id="314" name="円/楕円 313"/>
        <xdr:cNvSpPr/>
      </xdr:nvSpPr>
      <xdr:spPr>
        <a:xfrm>
          <a:off x="9588500" y="60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167953</xdr:rowOff>
    </xdr:from>
    <xdr:ext cx="534377" cy="259045"/>
    <xdr:sp macro="" textlink="">
      <xdr:nvSpPr>
        <xdr:cNvPr id="315" name="テキスト ボックス 314"/>
        <xdr:cNvSpPr txBox="1"/>
      </xdr:nvSpPr>
      <xdr:spPr>
        <a:xfrm>
          <a:off x="9372111" y="58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61,893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167947</xdr:rowOff>
    </xdr:from>
    <xdr:to>
      <xdr:col>12</xdr:col>
      <xdr:colOff>561975</xdr:colOff>
      <xdr:row>36</xdr:row>
      <xdr:rowOff>98097</xdr:rowOff>
    </xdr:to>
    <xdr:sp macro="" textlink="">
      <xdr:nvSpPr>
        <xdr:cNvPr id="316" name="円/楕円 315"/>
        <xdr:cNvSpPr/>
      </xdr:nvSpPr>
      <xdr:spPr>
        <a:xfrm>
          <a:off x="8699500" y="616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114624</xdr:rowOff>
    </xdr:from>
    <xdr:ext cx="534377" cy="259045"/>
    <xdr:sp macro="" textlink="">
      <xdr:nvSpPr>
        <xdr:cNvPr id="317" name="テキスト ボックス 316"/>
        <xdr:cNvSpPr txBox="1"/>
      </xdr:nvSpPr>
      <xdr:spPr>
        <a:xfrm>
          <a:off x="8483111" y="59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99089</xdr:rowOff>
    </xdr:from>
    <xdr:to>
      <xdr:col>11</xdr:col>
      <xdr:colOff>358775</xdr:colOff>
      <xdr:row>35</xdr:row>
      <xdr:rowOff>29239</xdr:rowOff>
    </xdr:to>
    <xdr:sp macro="" textlink="">
      <xdr:nvSpPr>
        <xdr:cNvPr id="318" name="円/楕円 317"/>
        <xdr:cNvSpPr/>
      </xdr:nvSpPr>
      <xdr:spPr>
        <a:xfrm>
          <a:off x="7810500" y="59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45766</xdr:rowOff>
    </xdr:from>
    <xdr:ext cx="534377" cy="259045"/>
    <xdr:sp macro="" textlink="">
      <xdr:nvSpPr>
        <xdr:cNvPr id="319" name="テキスト ボックス 318"/>
        <xdr:cNvSpPr txBox="1"/>
      </xdr:nvSpPr>
      <xdr:spPr>
        <a:xfrm>
          <a:off x="7594111" y="570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66971</xdr:rowOff>
    </xdr:from>
    <xdr:to>
      <xdr:col>10</xdr:col>
      <xdr:colOff>155575</xdr:colOff>
      <xdr:row>35</xdr:row>
      <xdr:rowOff>168571</xdr:rowOff>
    </xdr:to>
    <xdr:sp macro="" textlink="">
      <xdr:nvSpPr>
        <xdr:cNvPr id="320" name="円/楕円 319"/>
        <xdr:cNvSpPr/>
      </xdr:nvSpPr>
      <xdr:spPr>
        <a:xfrm>
          <a:off x="6921500" y="606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13648</xdr:rowOff>
    </xdr:from>
    <xdr:ext cx="534377" cy="259045"/>
    <xdr:sp macro="" textlink="">
      <xdr:nvSpPr>
        <xdr:cNvPr id="321" name="テキスト ボックス 320"/>
        <xdr:cNvSpPr txBox="1"/>
      </xdr:nvSpPr>
      <xdr:spPr>
        <a:xfrm>
          <a:off x="6705111" y="58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159348</xdr:rowOff>
    </xdr:from>
    <xdr:to>
      <xdr:col>15</xdr:col>
      <xdr:colOff>180975</xdr:colOff>
      <xdr:row>56</xdr:row>
      <xdr:rowOff>140473</xdr:rowOff>
    </xdr:to>
    <xdr:cxnSp macro="">
      <xdr:nvCxnSpPr>
        <xdr:cNvPr id="352" name="直線コネクタ 351"/>
        <xdr:cNvCxnSpPr/>
      </xdr:nvCxnSpPr>
      <xdr:spPr>
        <a:xfrm flipV="1">
          <a:off x="9639300" y="9417648"/>
          <a:ext cx="838200" cy="3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59570</xdr:rowOff>
    </xdr:from>
    <xdr:to>
      <xdr:col>14</xdr:col>
      <xdr:colOff>28575</xdr:colOff>
      <xdr:row>56</xdr:row>
      <xdr:rowOff>140473</xdr:rowOff>
    </xdr:to>
    <xdr:cxnSp macro="">
      <xdr:nvCxnSpPr>
        <xdr:cNvPr id="355" name="直線コネクタ 354"/>
        <xdr:cNvCxnSpPr/>
      </xdr:nvCxnSpPr>
      <xdr:spPr>
        <a:xfrm>
          <a:off x="8750300" y="9660770"/>
          <a:ext cx="889000" cy="8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59570</xdr:rowOff>
    </xdr:from>
    <xdr:to>
      <xdr:col>12</xdr:col>
      <xdr:colOff>511175</xdr:colOff>
      <xdr:row>57</xdr:row>
      <xdr:rowOff>90246</xdr:rowOff>
    </xdr:to>
    <xdr:cxnSp macro="">
      <xdr:nvCxnSpPr>
        <xdr:cNvPr id="358" name="直線コネクタ 357"/>
        <xdr:cNvCxnSpPr/>
      </xdr:nvCxnSpPr>
      <xdr:spPr>
        <a:xfrm flipV="1">
          <a:off x="7861300" y="9660770"/>
          <a:ext cx="889000" cy="20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31027</xdr:rowOff>
    </xdr:from>
    <xdr:ext cx="534377" cy="259045"/>
    <xdr:sp macro="" textlink="">
      <xdr:nvSpPr>
        <xdr:cNvPr id="360" name="テキスト ボックス 359"/>
        <xdr:cNvSpPr txBox="1"/>
      </xdr:nvSpPr>
      <xdr:spPr>
        <a:xfrm>
          <a:off x="8483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72121</xdr:rowOff>
    </xdr:from>
    <xdr:to>
      <xdr:col>11</xdr:col>
      <xdr:colOff>307975</xdr:colOff>
      <xdr:row>57</xdr:row>
      <xdr:rowOff>90246</xdr:rowOff>
    </xdr:to>
    <xdr:cxnSp macro="">
      <xdr:nvCxnSpPr>
        <xdr:cNvPr id="361" name="直線コネクタ 360"/>
        <xdr:cNvCxnSpPr/>
      </xdr:nvCxnSpPr>
      <xdr:spPr>
        <a:xfrm>
          <a:off x="6972300" y="9158971"/>
          <a:ext cx="889000" cy="70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95699</xdr:rowOff>
    </xdr:from>
    <xdr:ext cx="534377" cy="259045"/>
    <xdr:sp macro="" textlink="">
      <xdr:nvSpPr>
        <xdr:cNvPr id="363" name="テキスト ボックス 362"/>
        <xdr:cNvSpPr txBox="1"/>
      </xdr:nvSpPr>
      <xdr:spPr>
        <a:xfrm>
          <a:off x="7594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128211</xdr:rowOff>
    </xdr:from>
    <xdr:ext cx="534377" cy="259045"/>
    <xdr:sp macro="" textlink="">
      <xdr:nvSpPr>
        <xdr:cNvPr id="365" name="テキスト ボックス 364"/>
        <xdr:cNvSpPr txBox="1"/>
      </xdr:nvSpPr>
      <xdr:spPr>
        <a:xfrm>
          <a:off x="6705111" y="972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108548</xdr:rowOff>
    </xdr:from>
    <xdr:to>
      <xdr:col>15</xdr:col>
      <xdr:colOff>231775</xdr:colOff>
      <xdr:row>55</xdr:row>
      <xdr:rowOff>38698</xdr:rowOff>
    </xdr:to>
    <xdr:sp macro="" textlink="">
      <xdr:nvSpPr>
        <xdr:cNvPr id="371" name="円/楕円 370"/>
        <xdr:cNvSpPr/>
      </xdr:nvSpPr>
      <xdr:spPr>
        <a:xfrm>
          <a:off x="10426700" y="93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131425</xdr:rowOff>
    </xdr:from>
    <xdr:ext cx="534377" cy="259045"/>
    <xdr:sp macro="" textlink="">
      <xdr:nvSpPr>
        <xdr:cNvPr id="372" name="普通建設事業費該当値テキスト"/>
        <xdr:cNvSpPr txBox="1"/>
      </xdr:nvSpPr>
      <xdr:spPr>
        <a:xfrm>
          <a:off x="10528300" y="921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73,195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89673</xdr:rowOff>
    </xdr:from>
    <xdr:to>
      <xdr:col>14</xdr:col>
      <xdr:colOff>79375</xdr:colOff>
      <xdr:row>57</xdr:row>
      <xdr:rowOff>19823</xdr:rowOff>
    </xdr:to>
    <xdr:sp macro="" textlink="">
      <xdr:nvSpPr>
        <xdr:cNvPr id="373" name="円/楕円 372"/>
        <xdr:cNvSpPr/>
      </xdr:nvSpPr>
      <xdr:spPr>
        <a:xfrm>
          <a:off x="9588500" y="96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10950</xdr:rowOff>
    </xdr:from>
    <xdr:ext cx="534377" cy="259045"/>
    <xdr:sp macro="" textlink="">
      <xdr:nvSpPr>
        <xdr:cNvPr id="374" name="テキスト ボックス 373"/>
        <xdr:cNvSpPr txBox="1"/>
      </xdr:nvSpPr>
      <xdr:spPr>
        <a:xfrm>
          <a:off x="9372111" y="978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8770</xdr:rowOff>
    </xdr:from>
    <xdr:to>
      <xdr:col>12</xdr:col>
      <xdr:colOff>561975</xdr:colOff>
      <xdr:row>56</xdr:row>
      <xdr:rowOff>110370</xdr:rowOff>
    </xdr:to>
    <xdr:sp macro="" textlink="">
      <xdr:nvSpPr>
        <xdr:cNvPr id="375" name="円/楕円 374"/>
        <xdr:cNvSpPr/>
      </xdr:nvSpPr>
      <xdr:spPr>
        <a:xfrm>
          <a:off x="8699500" y="96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101497</xdr:rowOff>
    </xdr:from>
    <xdr:ext cx="534377" cy="259045"/>
    <xdr:sp macro="" textlink="">
      <xdr:nvSpPr>
        <xdr:cNvPr id="376" name="テキスト ボックス 375"/>
        <xdr:cNvSpPr txBox="1"/>
      </xdr:nvSpPr>
      <xdr:spPr>
        <a:xfrm>
          <a:off x="8483111" y="97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39446</xdr:rowOff>
    </xdr:from>
    <xdr:to>
      <xdr:col>11</xdr:col>
      <xdr:colOff>358775</xdr:colOff>
      <xdr:row>57</xdr:row>
      <xdr:rowOff>141046</xdr:rowOff>
    </xdr:to>
    <xdr:sp macro="" textlink="">
      <xdr:nvSpPr>
        <xdr:cNvPr id="377" name="円/楕円 376"/>
        <xdr:cNvSpPr/>
      </xdr:nvSpPr>
      <xdr:spPr>
        <a:xfrm>
          <a:off x="7810500" y="98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132173</xdr:rowOff>
    </xdr:from>
    <xdr:ext cx="534377" cy="259045"/>
    <xdr:sp macro="" textlink="">
      <xdr:nvSpPr>
        <xdr:cNvPr id="378" name="テキスト ボックス 377"/>
        <xdr:cNvSpPr txBox="1"/>
      </xdr:nvSpPr>
      <xdr:spPr>
        <a:xfrm>
          <a:off x="7594111" y="99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32,293</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21321</xdr:rowOff>
    </xdr:from>
    <xdr:to>
      <xdr:col>10</xdr:col>
      <xdr:colOff>155575</xdr:colOff>
      <xdr:row>53</xdr:row>
      <xdr:rowOff>122921</xdr:rowOff>
    </xdr:to>
    <xdr:sp macro="" textlink="">
      <xdr:nvSpPr>
        <xdr:cNvPr id="379" name="円/楕円 378"/>
        <xdr:cNvSpPr/>
      </xdr:nvSpPr>
      <xdr:spPr>
        <a:xfrm>
          <a:off x="6921500" y="9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139448</xdr:rowOff>
    </xdr:from>
    <xdr:ext cx="534377" cy="259045"/>
    <xdr:sp macro="" textlink="">
      <xdr:nvSpPr>
        <xdr:cNvPr id="380" name="テキスト ボックス 379"/>
        <xdr:cNvSpPr txBox="1"/>
      </xdr:nvSpPr>
      <xdr:spPr>
        <a:xfrm>
          <a:off x="6705111" y="888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76721</xdr:rowOff>
    </xdr:from>
    <xdr:to>
      <xdr:col>15</xdr:col>
      <xdr:colOff>180975</xdr:colOff>
      <xdr:row>77</xdr:row>
      <xdr:rowOff>101394</xdr:rowOff>
    </xdr:to>
    <xdr:cxnSp macro="">
      <xdr:nvCxnSpPr>
        <xdr:cNvPr id="411" name="直線コネクタ 410"/>
        <xdr:cNvCxnSpPr/>
      </xdr:nvCxnSpPr>
      <xdr:spPr>
        <a:xfrm flipV="1">
          <a:off x="9639300" y="12935471"/>
          <a:ext cx="838200" cy="36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2"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10900</xdr:rowOff>
    </xdr:from>
    <xdr:to>
      <xdr:col>14</xdr:col>
      <xdr:colOff>28575</xdr:colOff>
      <xdr:row>77</xdr:row>
      <xdr:rowOff>101394</xdr:rowOff>
    </xdr:to>
    <xdr:cxnSp macro="">
      <xdr:nvCxnSpPr>
        <xdr:cNvPr id="414" name="直線コネクタ 413"/>
        <xdr:cNvCxnSpPr/>
      </xdr:nvCxnSpPr>
      <xdr:spPr>
        <a:xfrm>
          <a:off x="8750300" y="13212550"/>
          <a:ext cx="889000" cy="9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17060</xdr:rowOff>
    </xdr:from>
    <xdr:ext cx="534377" cy="259045"/>
    <xdr:sp macro="" textlink="">
      <xdr:nvSpPr>
        <xdr:cNvPr id="418" name="テキスト ボックス 417"/>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25921</xdr:rowOff>
    </xdr:from>
    <xdr:to>
      <xdr:col>15</xdr:col>
      <xdr:colOff>231775</xdr:colOff>
      <xdr:row>75</xdr:row>
      <xdr:rowOff>127521</xdr:rowOff>
    </xdr:to>
    <xdr:sp macro="" textlink="">
      <xdr:nvSpPr>
        <xdr:cNvPr id="424" name="円/楕円 423"/>
        <xdr:cNvSpPr/>
      </xdr:nvSpPr>
      <xdr:spPr>
        <a:xfrm>
          <a:off x="10426700" y="128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48798</xdr:rowOff>
    </xdr:from>
    <xdr:ext cx="534377" cy="259045"/>
    <xdr:sp macro="" textlink="">
      <xdr:nvSpPr>
        <xdr:cNvPr id="425" name="普通建設事業費 （ うち新規整備　）該当値テキスト"/>
        <xdr:cNvSpPr txBox="1"/>
      </xdr:nvSpPr>
      <xdr:spPr>
        <a:xfrm>
          <a:off x="10528300" y="1273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50594</xdr:rowOff>
    </xdr:from>
    <xdr:to>
      <xdr:col>14</xdr:col>
      <xdr:colOff>79375</xdr:colOff>
      <xdr:row>77</xdr:row>
      <xdr:rowOff>152194</xdr:rowOff>
    </xdr:to>
    <xdr:sp macro="" textlink="">
      <xdr:nvSpPr>
        <xdr:cNvPr id="426" name="円/楕円 425"/>
        <xdr:cNvSpPr/>
      </xdr:nvSpPr>
      <xdr:spPr>
        <a:xfrm>
          <a:off x="9588500" y="132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143321</xdr:rowOff>
    </xdr:from>
    <xdr:ext cx="534377" cy="259045"/>
    <xdr:sp macro="" textlink="">
      <xdr:nvSpPr>
        <xdr:cNvPr id="427" name="テキスト ボックス 426"/>
        <xdr:cNvSpPr txBox="1"/>
      </xdr:nvSpPr>
      <xdr:spPr>
        <a:xfrm>
          <a:off x="9372111" y="133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131550</xdr:rowOff>
    </xdr:from>
    <xdr:to>
      <xdr:col>12</xdr:col>
      <xdr:colOff>561975</xdr:colOff>
      <xdr:row>77</xdr:row>
      <xdr:rowOff>61700</xdr:rowOff>
    </xdr:to>
    <xdr:sp macro="" textlink="">
      <xdr:nvSpPr>
        <xdr:cNvPr id="428" name="円/楕円 427"/>
        <xdr:cNvSpPr/>
      </xdr:nvSpPr>
      <xdr:spPr>
        <a:xfrm>
          <a:off x="8699500" y="1316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52827</xdr:rowOff>
    </xdr:from>
    <xdr:ext cx="534377" cy="259045"/>
    <xdr:sp macro="" textlink="">
      <xdr:nvSpPr>
        <xdr:cNvPr id="429" name="テキスト ボックス 428"/>
        <xdr:cNvSpPr txBox="1"/>
      </xdr:nvSpPr>
      <xdr:spPr>
        <a:xfrm>
          <a:off x="8483111" y="1325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144298</xdr:rowOff>
    </xdr:from>
    <xdr:to>
      <xdr:col>15</xdr:col>
      <xdr:colOff>180975</xdr:colOff>
      <xdr:row>98</xdr:row>
      <xdr:rowOff>32652</xdr:rowOff>
    </xdr:to>
    <xdr:cxnSp macro="">
      <xdr:nvCxnSpPr>
        <xdr:cNvPr id="458" name="直線コネクタ 457"/>
        <xdr:cNvCxnSpPr/>
      </xdr:nvCxnSpPr>
      <xdr:spPr>
        <a:xfrm flipV="1">
          <a:off x="9639300" y="16774948"/>
          <a:ext cx="838200" cy="5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15799</xdr:rowOff>
    </xdr:from>
    <xdr:to>
      <xdr:col>14</xdr:col>
      <xdr:colOff>28575</xdr:colOff>
      <xdr:row>98</xdr:row>
      <xdr:rowOff>32652</xdr:rowOff>
    </xdr:to>
    <xdr:cxnSp macro="">
      <xdr:nvCxnSpPr>
        <xdr:cNvPr id="461" name="直線コネクタ 460"/>
        <xdr:cNvCxnSpPr/>
      </xdr:nvCxnSpPr>
      <xdr:spPr>
        <a:xfrm>
          <a:off x="8750300" y="16817899"/>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163809</xdr:rowOff>
    </xdr:from>
    <xdr:ext cx="534377" cy="259045"/>
    <xdr:sp macro="" textlink="">
      <xdr:nvSpPr>
        <xdr:cNvPr id="465" name="テキスト ボックス 464"/>
        <xdr:cNvSpPr txBox="1"/>
      </xdr:nvSpPr>
      <xdr:spPr>
        <a:xfrm>
          <a:off x="8483111" y="164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93498</xdr:rowOff>
    </xdr:from>
    <xdr:to>
      <xdr:col>15</xdr:col>
      <xdr:colOff>231775</xdr:colOff>
      <xdr:row>98</xdr:row>
      <xdr:rowOff>23648</xdr:rowOff>
    </xdr:to>
    <xdr:sp macro="" textlink="">
      <xdr:nvSpPr>
        <xdr:cNvPr id="471" name="円/楕円 470"/>
        <xdr:cNvSpPr/>
      </xdr:nvSpPr>
      <xdr:spPr>
        <a:xfrm>
          <a:off x="10426700" y="167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71925</xdr:rowOff>
    </xdr:from>
    <xdr:ext cx="534377" cy="259045"/>
    <xdr:sp macro="" textlink="">
      <xdr:nvSpPr>
        <xdr:cNvPr id="472" name="普通建設事業費 （ うち更新整備　）該当値テキスト"/>
        <xdr:cNvSpPr txBox="1"/>
      </xdr:nvSpPr>
      <xdr:spPr>
        <a:xfrm>
          <a:off x="10528300" y="167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153302</xdr:rowOff>
    </xdr:from>
    <xdr:to>
      <xdr:col>14</xdr:col>
      <xdr:colOff>79375</xdr:colOff>
      <xdr:row>98</xdr:row>
      <xdr:rowOff>83452</xdr:rowOff>
    </xdr:to>
    <xdr:sp macro="" textlink="">
      <xdr:nvSpPr>
        <xdr:cNvPr id="473" name="円/楕円 472"/>
        <xdr:cNvSpPr/>
      </xdr:nvSpPr>
      <xdr:spPr>
        <a:xfrm>
          <a:off x="9588500" y="167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74579</xdr:rowOff>
    </xdr:from>
    <xdr:ext cx="534377" cy="259045"/>
    <xdr:sp macro="" textlink="">
      <xdr:nvSpPr>
        <xdr:cNvPr id="474" name="テキスト ボックス 473"/>
        <xdr:cNvSpPr txBox="1"/>
      </xdr:nvSpPr>
      <xdr:spPr>
        <a:xfrm>
          <a:off x="9372111" y="1687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136449</xdr:rowOff>
    </xdr:from>
    <xdr:to>
      <xdr:col>12</xdr:col>
      <xdr:colOff>561975</xdr:colOff>
      <xdr:row>98</xdr:row>
      <xdr:rowOff>66599</xdr:rowOff>
    </xdr:to>
    <xdr:sp macro="" textlink="">
      <xdr:nvSpPr>
        <xdr:cNvPr id="475" name="円/楕円 474"/>
        <xdr:cNvSpPr/>
      </xdr:nvSpPr>
      <xdr:spPr>
        <a:xfrm>
          <a:off x="8699500" y="16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57726</xdr:rowOff>
    </xdr:from>
    <xdr:ext cx="534377" cy="259045"/>
    <xdr:sp macro="" textlink="">
      <xdr:nvSpPr>
        <xdr:cNvPr id="476" name="テキスト ボックス 475"/>
        <xdr:cNvSpPr txBox="1"/>
      </xdr:nvSpPr>
      <xdr:spPr>
        <a:xfrm>
          <a:off x="8483111" y="168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6959</xdr:rowOff>
    </xdr:from>
    <xdr:to>
      <xdr:col>23</xdr:col>
      <xdr:colOff>517525</xdr:colOff>
      <xdr:row>39</xdr:row>
      <xdr:rowOff>24029</xdr:rowOff>
    </xdr:to>
    <xdr:cxnSp macro="">
      <xdr:nvCxnSpPr>
        <xdr:cNvPr id="505" name="直線コネクタ 504"/>
        <xdr:cNvCxnSpPr/>
      </xdr:nvCxnSpPr>
      <xdr:spPr>
        <a:xfrm>
          <a:off x="15481300" y="6693509"/>
          <a:ext cx="838200" cy="1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6959</xdr:rowOff>
    </xdr:from>
    <xdr:to>
      <xdr:col>22</xdr:col>
      <xdr:colOff>365125</xdr:colOff>
      <xdr:row>39</xdr:row>
      <xdr:rowOff>20218</xdr:rowOff>
    </xdr:to>
    <xdr:cxnSp macro="">
      <xdr:nvCxnSpPr>
        <xdr:cNvPr id="508" name="直線コネクタ 507"/>
        <xdr:cNvCxnSpPr/>
      </xdr:nvCxnSpPr>
      <xdr:spPr>
        <a:xfrm flipV="1">
          <a:off x="14592300" y="6693509"/>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111430</xdr:rowOff>
    </xdr:from>
    <xdr:to>
      <xdr:col>21</xdr:col>
      <xdr:colOff>161925</xdr:colOff>
      <xdr:row>39</xdr:row>
      <xdr:rowOff>20218</xdr:rowOff>
    </xdr:to>
    <xdr:cxnSp macro="">
      <xdr:nvCxnSpPr>
        <xdr:cNvPr id="511" name="直線コネクタ 510"/>
        <xdr:cNvCxnSpPr/>
      </xdr:nvCxnSpPr>
      <xdr:spPr>
        <a:xfrm>
          <a:off x="13703300" y="6626530"/>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59656</xdr:rowOff>
    </xdr:from>
    <xdr:ext cx="378565" cy="259045"/>
    <xdr:sp macro="" textlink="">
      <xdr:nvSpPr>
        <xdr:cNvPr id="513" name="テキスト ボックス 512"/>
        <xdr:cNvSpPr txBox="1"/>
      </xdr:nvSpPr>
      <xdr:spPr>
        <a:xfrm>
          <a:off x="14403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111430</xdr:rowOff>
    </xdr:from>
    <xdr:to>
      <xdr:col>19</xdr:col>
      <xdr:colOff>644525</xdr:colOff>
      <xdr:row>39</xdr:row>
      <xdr:rowOff>20066</xdr:rowOff>
    </xdr:to>
    <xdr:cxnSp macro="">
      <xdr:nvCxnSpPr>
        <xdr:cNvPr id="514" name="直線コネクタ 513"/>
        <xdr:cNvCxnSpPr/>
      </xdr:nvCxnSpPr>
      <xdr:spPr>
        <a:xfrm flipV="1">
          <a:off x="12814300" y="6626530"/>
          <a:ext cx="8890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17111</xdr:rowOff>
    </xdr:from>
    <xdr:ext cx="378565" cy="259045"/>
    <xdr:sp macro="" textlink="">
      <xdr:nvSpPr>
        <xdr:cNvPr id="516" name="テキスト ボックス 515"/>
        <xdr:cNvSpPr txBox="1"/>
      </xdr:nvSpPr>
      <xdr:spPr>
        <a:xfrm>
          <a:off x="13514017" y="6703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144679</xdr:rowOff>
    </xdr:from>
    <xdr:to>
      <xdr:col>23</xdr:col>
      <xdr:colOff>568325</xdr:colOff>
      <xdr:row>39</xdr:row>
      <xdr:rowOff>74829</xdr:rowOff>
    </xdr:to>
    <xdr:sp macro="" textlink="">
      <xdr:nvSpPr>
        <xdr:cNvPr id="524" name="円/楕円 523"/>
        <xdr:cNvSpPr/>
      </xdr:nvSpPr>
      <xdr:spPr>
        <a:xfrm>
          <a:off x="16268700" y="66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59606</xdr:rowOff>
    </xdr:from>
    <xdr:ext cx="378565" cy="259045"/>
    <xdr:sp macro="" textlink="">
      <xdr:nvSpPr>
        <xdr:cNvPr id="525" name="災害復旧事業費該当値テキスト"/>
        <xdr:cNvSpPr txBox="1"/>
      </xdr:nvSpPr>
      <xdr:spPr>
        <a:xfrm>
          <a:off x="16370300" y="6574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127609</xdr:rowOff>
    </xdr:from>
    <xdr:to>
      <xdr:col>22</xdr:col>
      <xdr:colOff>415925</xdr:colOff>
      <xdr:row>39</xdr:row>
      <xdr:rowOff>57759</xdr:rowOff>
    </xdr:to>
    <xdr:sp macro="" textlink="">
      <xdr:nvSpPr>
        <xdr:cNvPr id="526" name="円/楕円 525"/>
        <xdr:cNvSpPr/>
      </xdr:nvSpPr>
      <xdr:spPr>
        <a:xfrm>
          <a:off x="15430500" y="66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48886</xdr:rowOff>
    </xdr:from>
    <xdr:ext cx="378565" cy="259045"/>
    <xdr:sp macro="" textlink="">
      <xdr:nvSpPr>
        <xdr:cNvPr id="527" name="テキスト ボックス 526"/>
        <xdr:cNvSpPr txBox="1"/>
      </xdr:nvSpPr>
      <xdr:spPr>
        <a:xfrm>
          <a:off x="15292017" y="673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140868</xdr:rowOff>
    </xdr:from>
    <xdr:to>
      <xdr:col>21</xdr:col>
      <xdr:colOff>212725</xdr:colOff>
      <xdr:row>39</xdr:row>
      <xdr:rowOff>71018</xdr:rowOff>
    </xdr:to>
    <xdr:sp macro="" textlink="">
      <xdr:nvSpPr>
        <xdr:cNvPr id="528" name="円/楕円 527"/>
        <xdr:cNvSpPr/>
      </xdr:nvSpPr>
      <xdr:spPr>
        <a:xfrm>
          <a:off x="14541500" y="66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62145</xdr:rowOff>
    </xdr:from>
    <xdr:ext cx="378565" cy="259045"/>
    <xdr:sp macro="" textlink="">
      <xdr:nvSpPr>
        <xdr:cNvPr id="529" name="テキスト ボックス 528"/>
        <xdr:cNvSpPr txBox="1"/>
      </xdr:nvSpPr>
      <xdr:spPr>
        <a:xfrm>
          <a:off x="14403017" y="674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60630</xdr:rowOff>
    </xdr:from>
    <xdr:to>
      <xdr:col>20</xdr:col>
      <xdr:colOff>9525</xdr:colOff>
      <xdr:row>38</xdr:row>
      <xdr:rowOff>162230</xdr:rowOff>
    </xdr:to>
    <xdr:sp macro="" textlink="">
      <xdr:nvSpPr>
        <xdr:cNvPr id="530" name="円/楕円 529"/>
        <xdr:cNvSpPr/>
      </xdr:nvSpPr>
      <xdr:spPr>
        <a:xfrm>
          <a:off x="13652500" y="65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7307</xdr:rowOff>
    </xdr:from>
    <xdr:ext cx="469744" cy="259045"/>
    <xdr:sp macro="" textlink="">
      <xdr:nvSpPr>
        <xdr:cNvPr id="531" name="テキスト ボックス 530"/>
        <xdr:cNvSpPr txBox="1"/>
      </xdr:nvSpPr>
      <xdr:spPr>
        <a:xfrm>
          <a:off x="13468427" y="63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140716</xdr:rowOff>
    </xdr:from>
    <xdr:to>
      <xdr:col>18</xdr:col>
      <xdr:colOff>492125</xdr:colOff>
      <xdr:row>39</xdr:row>
      <xdr:rowOff>70866</xdr:rowOff>
    </xdr:to>
    <xdr:sp macro="" textlink="">
      <xdr:nvSpPr>
        <xdr:cNvPr id="532" name="円/楕円 531"/>
        <xdr:cNvSpPr/>
      </xdr:nvSpPr>
      <xdr:spPr>
        <a:xfrm>
          <a:off x="12763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61993</xdr:rowOff>
    </xdr:from>
    <xdr:ext cx="378565" cy="259045"/>
    <xdr:sp macro="" textlink="">
      <xdr:nvSpPr>
        <xdr:cNvPr id="533" name="テキスト ボックス 532"/>
        <xdr:cNvSpPr txBox="1"/>
      </xdr:nvSpPr>
      <xdr:spPr>
        <a:xfrm>
          <a:off x="12625017" y="674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135243</xdr:rowOff>
    </xdr:from>
    <xdr:to>
      <xdr:col>23</xdr:col>
      <xdr:colOff>517525</xdr:colOff>
      <xdr:row>76</xdr:row>
      <xdr:rowOff>164030</xdr:rowOff>
    </xdr:to>
    <xdr:cxnSp macro="">
      <xdr:nvCxnSpPr>
        <xdr:cNvPr id="613" name="直線コネクタ 612"/>
        <xdr:cNvCxnSpPr/>
      </xdr:nvCxnSpPr>
      <xdr:spPr>
        <a:xfrm flipV="1">
          <a:off x="15481300" y="13165443"/>
          <a:ext cx="838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164030</xdr:rowOff>
    </xdr:from>
    <xdr:to>
      <xdr:col>22</xdr:col>
      <xdr:colOff>365125</xdr:colOff>
      <xdr:row>77</xdr:row>
      <xdr:rowOff>35671</xdr:rowOff>
    </xdr:to>
    <xdr:cxnSp macro="">
      <xdr:nvCxnSpPr>
        <xdr:cNvPr id="616" name="直線コネクタ 615"/>
        <xdr:cNvCxnSpPr/>
      </xdr:nvCxnSpPr>
      <xdr:spPr>
        <a:xfrm flipV="1">
          <a:off x="14592300" y="13194230"/>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145692</xdr:rowOff>
    </xdr:from>
    <xdr:to>
      <xdr:col>21</xdr:col>
      <xdr:colOff>161925</xdr:colOff>
      <xdr:row>77</xdr:row>
      <xdr:rowOff>35671</xdr:rowOff>
    </xdr:to>
    <xdr:cxnSp macro="">
      <xdr:nvCxnSpPr>
        <xdr:cNvPr id="619" name="直線コネクタ 618"/>
        <xdr:cNvCxnSpPr/>
      </xdr:nvCxnSpPr>
      <xdr:spPr>
        <a:xfrm>
          <a:off x="13703300" y="13175892"/>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21" name="テキスト ボックス 620"/>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130704</xdr:rowOff>
    </xdr:from>
    <xdr:to>
      <xdr:col>19</xdr:col>
      <xdr:colOff>644525</xdr:colOff>
      <xdr:row>76</xdr:row>
      <xdr:rowOff>145692</xdr:rowOff>
    </xdr:to>
    <xdr:cxnSp macro="">
      <xdr:nvCxnSpPr>
        <xdr:cNvPr id="622" name="直線コネクタ 621"/>
        <xdr:cNvCxnSpPr/>
      </xdr:nvCxnSpPr>
      <xdr:spPr>
        <a:xfrm>
          <a:off x="12814300" y="13160904"/>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84443</xdr:rowOff>
    </xdr:from>
    <xdr:to>
      <xdr:col>23</xdr:col>
      <xdr:colOff>568325</xdr:colOff>
      <xdr:row>77</xdr:row>
      <xdr:rowOff>14593</xdr:rowOff>
    </xdr:to>
    <xdr:sp macro="" textlink="">
      <xdr:nvSpPr>
        <xdr:cNvPr id="632" name="円/楕円 631"/>
        <xdr:cNvSpPr/>
      </xdr:nvSpPr>
      <xdr:spPr>
        <a:xfrm>
          <a:off x="16268700" y="131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62870</xdr:rowOff>
    </xdr:from>
    <xdr:ext cx="534377" cy="259045"/>
    <xdr:sp macro="" textlink="">
      <xdr:nvSpPr>
        <xdr:cNvPr id="633" name="公債費該当値テキスト"/>
        <xdr:cNvSpPr txBox="1"/>
      </xdr:nvSpPr>
      <xdr:spPr>
        <a:xfrm>
          <a:off x="16370300" y="130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29,273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113230</xdr:rowOff>
    </xdr:from>
    <xdr:to>
      <xdr:col>22</xdr:col>
      <xdr:colOff>415925</xdr:colOff>
      <xdr:row>77</xdr:row>
      <xdr:rowOff>43380</xdr:rowOff>
    </xdr:to>
    <xdr:sp macro="" textlink="">
      <xdr:nvSpPr>
        <xdr:cNvPr id="634" name="円/楕円 633"/>
        <xdr:cNvSpPr/>
      </xdr:nvSpPr>
      <xdr:spPr>
        <a:xfrm>
          <a:off x="15430500" y="13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34507</xdr:rowOff>
    </xdr:from>
    <xdr:ext cx="534377" cy="259045"/>
    <xdr:sp macro="" textlink="">
      <xdr:nvSpPr>
        <xdr:cNvPr id="635" name="テキスト ボックス 634"/>
        <xdr:cNvSpPr txBox="1"/>
      </xdr:nvSpPr>
      <xdr:spPr>
        <a:xfrm>
          <a:off x="15214111" y="132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156321</xdr:rowOff>
    </xdr:from>
    <xdr:to>
      <xdr:col>21</xdr:col>
      <xdr:colOff>212725</xdr:colOff>
      <xdr:row>77</xdr:row>
      <xdr:rowOff>86471</xdr:rowOff>
    </xdr:to>
    <xdr:sp macro="" textlink="">
      <xdr:nvSpPr>
        <xdr:cNvPr id="636" name="円/楕円 635"/>
        <xdr:cNvSpPr/>
      </xdr:nvSpPr>
      <xdr:spPr>
        <a:xfrm>
          <a:off x="14541500" y="131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77598</xdr:rowOff>
    </xdr:from>
    <xdr:ext cx="534377" cy="259045"/>
    <xdr:sp macro="" textlink="">
      <xdr:nvSpPr>
        <xdr:cNvPr id="637" name="テキスト ボックス 636"/>
        <xdr:cNvSpPr txBox="1"/>
      </xdr:nvSpPr>
      <xdr:spPr>
        <a:xfrm>
          <a:off x="14325111" y="1327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94892</xdr:rowOff>
    </xdr:from>
    <xdr:to>
      <xdr:col>20</xdr:col>
      <xdr:colOff>9525</xdr:colOff>
      <xdr:row>77</xdr:row>
      <xdr:rowOff>25042</xdr:rowOff>
    </xdr:to>
    <xdr:sp macro="" textlink="">
      <xdr:nvSpPr>
        <xdr:cNvPr id="638" name="円/楕円 637"/>
        <xdr:cNvSpPr/>
      </xdr:nvSpPr>
      <xdr:spPr>
        <a:xfrm>
          <a:off x="13652500" y="131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16169</xdr:rowOff>
    </xdr:from>
    <xdr:ext cx="534377" cy="259045"/>
    <xdr:sp macro="" textlink="">
      <xdr:nvSpPr>
        <xdr:cNvPr id="639" name="テキスト ボックス 638"/>
        <xdr:cNvSpPr txBox="1"/>
      </xdr:nvSpPr>
      <xdr:spPr>
        <a:xfrm>
          <a:off x="13436111" y="1321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79904</xdr:rowOff>
    </xdr:from>
    <xdr:to>
      <xdr:col>18</xdr:col>
      <xdr:colOff>492125</xdr:colOff>
      <xdr:row>77</xdr:row>
      <xdr:rowOff>10054</xdr:rowOff>
    </xdr:to>
    <xdr:sp macro="" textlink="">
      <xdr:nvSpPr>
        <xdr:cNvPr id="640" name="円/楕円 639"/>
        <xdr:cNvSpPr/>
      </xdr:nvSpPr>
      <xdr:spPr>
        <a:xfrm>
          <a:off x="12763500" y="131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1181</xdr:rowOff>
    </xdr:from>
    <xdr:ext cx="534377" cy="259045"/>
    <xdr:sp macro="" textlink="">
      <xdr:nvSpPr>
        <xdr:cNvPr id="641" name="テキスト ボックス 640"/>
        <xdr:cNvSpPr txBox="1"/>
      </xdr:nvSpPr>
      <xdr:spPr>
        <a:xfrm>
          <a:off x="12547111" y="132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101890</xdr:rowOff>
    </xdr:from>
    <xdr:to>
      <xdr:col>23</xdr:col>
      <xdr:colOff>517525</xdr:colOff>
      <xdr:row>98</xdr:row>
      <xdr:rowOff>102186</xdr:rowOff>
    </xdr:to>
    <xdr:cxnSp macro="">
      <xdr:nvCxnSpPr>
        <xdr:cNvPr id="668" name="直線コネクタ 667"/>
        <xdr:cNvCxnSpPr/>
      </xdr:nvCxnSpPr>
      <xdr:spPr>
        <a:xfrm flipV="1">
          <a:off x="15481300" y="16903990"/>
          <a:ext cx="8382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102186</xdr:rowOff>
    </xdr:from>
    <xdr:to>
      <xdr:col>22</xdr:col>
      <xdr:colOff>365125</xdr:colOff>
      <xdr:row>98</xdr:row>
      <xdr:rowOff>136979</xdr:rowOff>
    </xdr:to>
    <xdr:cxnSp macro="">
      <xdr:nvCxnSpPr>
        <xdr:cNvPr id="671" name="直線コネクタ 670"/>
        <xdr:cNvCxnSpPr/>
      </xdr:nvCxnSpPr>
      <xdr:spPr>
        <a:xfrm flipV="1">
          <a:off x="14592300" y="16904286"/>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156594</xdr:rowOff>
    </xdr:from>
    <xdr:to>
      <xdr:col>21</xdr:col>
      <xdr:colOff>161925</xdr:colOff>
      <xdr:row>98</xdr:row>
      <xdr:rowOff>136979</xdr:rowOff>
    </xdr:to>
    <xdr:cxnSp macro="">
      <xdr:nvCxnSpPr>
        <xdr:cNvPr id="674" name="直線コネクタ 673"/>
        <xdr:cNvCxnSpPr/>
      </xdr:nvCxnSpPr>
      <xdr:spPr>
        <a:xfrm>
          <a:off x="13703300" y="16787244"/>
          <a:ext cx="889000" cy="15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54779</xdr:rowOff>
    </xdr:from>
    <xdr:ext cx="534377" cy="259045"/>
    <xdr:sp macro="" textlink="">
      <xdr:nvSpPr>
        <xdr:cNvPr id="676" name="テキスト ボックス 675"/>
        <xdr:cNvSpPr txBox="1"/>
      </xdr:nvSpPr>
      <xdr:spPr>
        <a:xfrm>
          <a:off x="14325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156594</xdr:rowOff>
    </xdr:from>
    <xdr:to>
      <xdr:col>19</xdr:col>
      <xdr:colOff>644525</xdr:colOff>
      <xdr:row>98</xdr:row>
      <xdr:rowOff>137985</xdr:rowOff>
    </xdr:to>
    <xdr:cxnSp macro="">
      <xdr:nvCxnSpPr>
        <xdr:cNvPr id="677" name="直線コネクタ 676"/>
        <xdr:cNvCxnSpPr/>
      </xdr:nvCxnSpPr>
      <xdr:spPr>
        <a:xfrm flipV="1">
          <a:off x="12814300" y="16787244"/>
          <a:ext cx="889000" cy="15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70828</xdr:rowOff>
    </xdr:from>
    <xdr:ext cx="534377" cy="259045"/>
    <xdr:sp macro="" textlink="">
      <xdr:nvSpPr>
        <xdr:cNvPr id="679" name="テキスト ボックス 678"/>
        <xdr:cNvSpPr txBox="1"/>
      </xdr:nvSpPr>
      <xdr:spPr>
        <a:xfrm>
          <a:off x="13436111" y="163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137166</xdr:rowOff>
    </xdr:from>
    <xdr:ext cx="534377" cy="259045"/>
    <xdr:sp macro="" textlink="">
      <xdr:nvSpPr>
        <xdr:cNvPr id="681" name="テキスト ボックス 680"/>
        <xdr:cNvSpPr txBox="1"/>
      </xdr:nvSpPr>
      <xdr:spPr>
        <a:xfrm>
          <a:off x="12547111" y="164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51090</xdr:rowOff>
    </xdr:from>
    <xdr:to>
      <xdr:col>23</xdr:col>
      <xdr:colOff>568325</xdr:colOff>
      <xdr:row>98</xdr:row>
      <xdr:rowOff>152690</xdr:rowOff>
    </xdr:to>
    <xdr:sp macro="" textlink="">
      <xdr:nvSpPr>
        <xdr:cNvPr id="687" name="円/楕円 686"/>
        <xdr:cNvSpPr/>
      </xdr:nvSpPr>
      <xdr:spPr>
        <a:xfrm>
          <a:off x="16268700" y="168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137467</xdr:rowOff>
    </xdr:from>
    <xdr:ext cx="469744" cy="259045"/>
    <xdr:sp macro="" textlink="">
      <xdr:nvSpPr>
        <xdr:cNvPr id="688" name="積立金該当値テキスト"/>
        <xdr:cNvSpPr txBox="1"/>
      </xdr:nvSpPr>
      <xdr:spPr>
        <a:xfrm>
          <a:off x="16370300" y="1676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51386</xdr:rowOff>
    </xdr:from>
    <xdr:to>
      <xdr:col>22</xdr:col>
      <xdr:colOff>415925</xdr:colOff>
      <xdr:row>98</xdr:row>
      <xdr:rowOff>152986</xdr:rowOff>
    </xdr:to>
    <xdr:sp macro="" textlink="">
      <xdr:nvSpPr>
        <xdr:cNvPr id="689" name="円/楕円 688"/>
        <xdr:cNvSpPr/>
      </xdr:nvSpPr>
      <xdr:spPr>
        <a:xfrm>
          <a:off x="15430500" y="168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144113</xdr:rowOff>
    </xdr:from>
    <xdr:ext cx="469744" cy="259045"/>
    <xdr:sp macro="" textlink="">
      <xdr:nvSpPr>
        <xdr:cNvPr id="690" name="テキスト ボックス 689"/>
        <xdr:cNvSpPr txBox="1"/>
      </xdr:nvSpPr>
      <xdr:spPr>
        <a:xfrm>
          <a:off x="15246427" y="1694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86179</xdr:rowOff>
    </xdr:from>
    <xdr:to>
      <xdr:col>21</xdr:col>
      <xdr:colOff>212725</xdr:colOff>
      <xdr:row>99</xdr:row>
      <xdr:rowOff>16329</xdr:rowOff>
    </xdr:to>
    <xdr:sp macro="" textlink="">
      <xdr:nvSpPr>
        <xdr:cNvPr id="691" name="円/楕円 690"/>
        <xdr:cNvSpPr/>
      </xdr:nvSpPr>
      <xdr:spPr>
        <a:xfrm>
          <a:off x="14541500" y="168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7456</xdr:rowOff>
    </xdr:from>
    <xdr:ext cx="378565" cy="259045"/>
    <xdr:sp macro="" textlink="">
      <xdr:nvSpPr>
        <xdr:cNvPr id="692" name="テキスト ボックス 691"/>
        <xdr:cNvSpPr txBox="1"/>
      </xdr:nvSpPr>
      <xdr:spPr>
        <a:xfrm>
          <a:off x="14403017" y="1698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105794</xdr:rowOff>
    </xdr:from>
    <xdr:to>
      <xdr:col>20</xdr:col>
      <xdr:colOff>9525</xdr:colOff>
      <xdr:row>98</xdr:row>
      <xdr:rowOff>35944</xdr:rowOff>
    </xdr:to>
    <xdr:sp macro="" textlink="">
      <xdr:nvSpPr>
        <xdr:cNvPr id="693" name="円/楕円 692"/>
        <xdr:cNvSpPr/>
      </xdr:nvSpPr>
      <xdr:spPr>
        <a:xfrm>
          <a:off x="13652500" y="167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27071</xdr:rowOff>
    </xdr:from>
    <xdr:ext cx="469744" cy="259045"/>
    <xdr:sp macro="" textlink="">
      <xdr:nvSpPr>
        <xdr:cNvPr id="694" name="テキスト ボックス 693"/>
        <xdr:cNvSpPr txBox="1"/>
      </xdr:nvSpPr>
      <xdr:spPr>
        <a:xfrm>
          <a:off x="13468427" y="1682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87185</xdr:rowOff>
    </xdr:from>
    <xdr:to>
      <xdr:col>18</xdr:col>
      <xdr:colOff>492125</xdr:colOff>
      <xdr:row>99</xdr:row>
      <xdr:rowOff>17335</xdr:rowOff>
    </xdr:to>
    <xdr:sp macro="" textlink="">
      <xdr:nvSpPr>
        <xdr:cNvPr id="695" name="円/楕円 694"/>
        <xdr:cNvSpPr/>
      </xdr:nvSpPr>
      <xdr:spPr>
        <a:xfrm>
          <a:off x="12763500" y="168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8462</xdr:rowOff>
    </xdr:from>
    <xdr:ext cx="313932" cy="259045"/>
    <xdr:sp macro="" textlink="">
      <xdr:nvSpPr>
        <xdr:cNvPr id="696" name="テキスト ボックス 695"/>
        <xdr:cNvSpPr txBox="1"/>
      </xdr:nvSpPr>
      <xdr:spPr>
        <a:xfrm>
          <a:off x="12657333" y="1698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102144</xdr:rowOff>
    </xdr:from>
    <xdr:to>
      <xdr:col>32</xdr:col>
      <xdr:colOff>187325</xdr:colOff>
      <xdr:row>39</xdr:row>
      <xdr:rowOff>98878</xdr:rowOff>
    </xdr:to>
    <xdr:cxnSp macro="">
      <xdr:nvCxnSpPr>
        <xdr:cNvPr id="727" name="直線コネクタ 726"/>
        <xdr:cNvCxnSpPr/>
      </xdr:nvCxnSpPr>
      <xdr:spPr>
        <a:xfrm>
          <a:off x="21323300" y="6445794"/>
          <a:ext cx="8382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102144</xdr:rowOff>
    </xdr:from>
    <xdr:to>
      <xdr:col>31</xdr:col>
      <xdr:colOff>34925</xdr:colOff>
      <xdr:row>39</xdr:row>
      <xdr:rowOff>98878</xdr:rowOff>
    </xdr:to>
    <xdr:cxnSp macro="">
      <xdr:nvCxnSpPr>
        <xdr:cNvPr id="730" name="直線コネクタ 729"/>
        <xdr:cNvCxnSpPr/>
      </xdr:nvCxnSpPr>
      <xdr:spPr>
        <a:xfrm flipV="1">
          <a:off x="20434300" y="6445794"/>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12463</xdr:rowOff>
    </xdr:from>
    <xdr:ext cx="378565" cy="259045"/>
    <xdr:sp macro="" textlink="">
      <xdr:nvSpPr>
        <xdr:cNvPr id="732" name="テキスト ボックス 731"/>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51344</xdr:rowOff>
    </xdr:from>
    <xdr:to>
      <xdr:col>31</xdr:col>
      <xdr:colOff>85725</xdr:colOff>
      <xdr:row>37</xdr:row>
      <xdr:rowOff>152944</xdr:rowOff>
    </xdr:to>
    <xdr:sp macro="" textlink="">
      <xdr:nvSpPr>
        <xdr:cNvPr id="748" name="円/楕円 747"/>
        <xdr:cNvSpPr/>
      </xdr:nvSpPr>
      <xdr:spPr>
        <a:xfrm>
          <a:off x="212725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169471</xdr:rowOff>
    </xdr:from>
    <xdr:ext cx="469744" cy="259045"/>
    <xdr:sp macro="" textlink="">
      <xdr:nvSpPr>
        <xdr:cNvPr id="749" name="テキスト ボックス 748"/>
        <xdr:cNvSpPr txBox="1"/>
      </xdr:nvSpPr>
      <xdr:spPr>
        <a:xfrm>
          <a:off x="21088427" y="617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132951</xdr:rowOff>
    </xdr:from>
    <xdr:to>
      <xdr:col>32</xdr:col>
      <xdr:colOff>187325</xdr:colOff>
      <xdr:row>58</xdr:row>
      <xdr:rowOff>134475</xdr:rowOff>
    </xdr:to>
    <xdr:cxnSp macro="">
      <xdr:nvCxnSpPr>
        <xdr:cNvPr id="786" name="直線コネクタ 785"/>
        <xdr:cNvCxnSpPr/>
      </xdr:nvCxnSpPr>
      <xdr:spPr>
        <a:xfrm flipV="1">
          <a:off x="21323300" y="1007705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134475</xdr:rowOff>
    </xdr:from>
    <xdr:to>
      <xdr:col>31</xdr:col>
      <xdr:colOff>34925</xdr:colOff>
      <xdr:row>58</xdr:row>
      <xdr:rowOff>135999</xdr:rowOff>
    </xdr:to>
    <xdr:cxnSp macro="">
      <xdr:nvCxnSpPr>
        <xdr:cNvPr id="789" name="直線コネクタ 788"/>
        <xdr:cNvCxnSpPr/>
      </xdr:nvCxnSpPr>
      <xdr:spPr>
        <a:xfrm flipV="1">
          <a:off x="20434300" y="1007857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74277</xdr:rowOff>
    </xdr:from>
    <xdr:to>
      <xdr:col>29</xdr:col>
      <xdr:colOff>517525</xdr:colOff>
      <xdr:row>58</xdr:row>
      <xdr:rowOff>135999</xdr:rowOff>
    </xdr:to>
    <xdr:cxnSp macro="">
      <xdr:nvCxnSpPr>
        <xdr:cNvPr id="792" name="直線コネクタ 791"/>
        <xdr:cNvCxnSpPr/>
      </xdr:nvCxnSpPr>
      <xdr:spPr>
        <a:xfrm>
          <a:off x="19545300" y="1001837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4" name="テキスト ボックス 793"/>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74277</xdr:rowOff>
    </xdr:from>
    <xdr:to>
      <xdr:col>28</xdr:col>
      <xdr:colOff>314325</xdr:colOff>
      <xdr:row>58</xdr:row>
      <xdr:rowOff>80155</xdr:rowOff>
    </xdr:to>
    <xdr:cxnSp macro="">
      <xdr:nvCxnSpPr>
        <xdr:cNvPr id="795" name="直線コネクタ 794"/>
        <xdr:cNvCxnSpPr/>
      </xdr:nvCxnSpPr>
      <xdr:spPr>
        <a:xfrm flipV="1">
          <a:off x="18656300" y="1001837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7" name="テキスト ボックス 796"/>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9" name="テキスト ボックス 798"/>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82151</xdr:rowOff>
    </xdr:from>
    <xdr:to>
      <xdr:col>32</xdr:col>
      <xdr:colOff>238125</xdr:colOff>
      <xdr:row>59</xdr:row>
      <xdr:rowOff>12301</xdr:rowOff>
    </xdr:to>
    <xdr:sp macro="" textlink="">
      <xdr:nvSpPr>
        <xdr:cNvPr id="805" name="円/楕円 804"/>
        <xdr:cNvSpPr/>
      </xdr:nvSpPr>
      <xdr:spPr>
        <a:xfrm>
          <a:off x="22110700" y="100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60578</xdr:rowOff>
    </xdr:from>
    <xdr:ext cx="469744" cy="259045"/>
    <xdr:sp macro="" textlink="">
      <xdr:nvSpPr>
        <xdr:cNvPr id="806" name="貸付金該当値テキスト"/>
        <xdr:cNvSpPr txBox="1"/>
      </xdr:nvSpPr>
      <xdr:spPr>
        <a:xfrm>
          <a:off x="22212300" y="100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83675</xdr:rowOff>
    </xdr:from>
    <xdr:to>
      <xdr:col>31</xdr:col>
      <xdr:colOff>85725</xdr:colOff>
      <xdr:row>59</xdr:row>
      <xdr:rowOff>13825</xdr:rowOff>
    </xdr:to>
    <xdr:sp macro="" textlink="">
      <xdr:nvSpPr>
        <xdr:cNvPr id="807" name="円/楕円 806"/>
        <xdr:cNvSpPr/>
      </xdr:nvSpPr>
      <xdr:spPr>
        <a:xfrm>
          <a:off x="21272500" y="100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4952</xdr:rowOff>
    </xdr:from>
    <xdr:ext cx="469744" cy="259045"/>
    <xdr:sp macro="" textlink="">
      <xdr:nvSpPr>
        <xdr:cNvPr id="808" name="テキスト ボックス 807"/>
        <xdr:cNvSpPr txBox="1"/>
      </xdr:nvSpPr>
      <xdr:spPr>
        <a:xfrm>
          <a:off x="21088427" y="101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85199</xdr:rowOff>
    </xdr:from>
    <xdr:to>
      <xdr:col>29</xdr:col>
      <xdr:colOff>568325</xdr:colOff>
      <xdr:row>59</xdr:row>
      <xdr:rowOff>15349</xdr:rowOff>
    </xdr:to>
    <xdr:sp macro="" textlink="">
      <xdr:nvSpPr>
        <xdr:cNvPr id="809" name="円/楕円 808"/>
        <xdr:cNvSpPr/>
      </xdr:nvSpPr>
      <xdr:spPr>
        <a:xfrm>
          <a:off x="20383500" y="100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6476</xdr:rowOff>
    </xdr:from>
    <xdr:ext cx="469744" cy="259045"/>
    <xdr:sp macro="" textlink="">
      <xdr:nvSpPr>
        <xdr:cNvPr id="810" name="テキスト ボックス 809"/>
        <xdr:cNvSpPr txBox="1"/>
      </xdr:nvSpPr>
      <xdr:spPr>
        <a:xfrm>
          <a:off x="20199427" y="1012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23477</xdr:rowOff>
    </xdr:from>
    <xdr:to>
      <xdr:col>28</xdr:col>
      <xdr:colOff>365125</xdr:colOff>
      <xdr:row>58</xdr:row>
      <xdr:rowOff>125077</xdr:rowOff>
    </xdr:to>
    <xdr:sp macro="" textlink="">
      <xdr:nvSpPr>
        <xdr:cNvPr id="811" name="円/楕円 810"/>
        <xdr:cNvSpPr/>
      </xdr:nvSpPr>
      <xdr:spPr>
        <a:xfrm>
          <a:off x="19494500" y="99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116204</xdr:rowOff>
    </xdr:from>
    <xdr:ext cx="469744" cy="259045"/>
    <xdr:sp macro="" textlink="">
      <xdr:nvSpPr>
        <xdr:cNvPr id="812" name="テキスト ボックス 811"/>
        <xdr:cNvSpPr txBox="1"/>
      </xdr:nvSpPr>
      <xdr:spPr>
        <a:xfrm>
          <a:off x="19310427" y="100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29355</xdr:rowOff>
    </xdr:from>
    <xdr:to>
      <xdr:col>27</xdr:col>
      <xdr:colOff>161925</xdr:colOff>
      <xdr:row>58</xdr:row>
      <xdr:rowOff>130955</xdr:rowOff>
    </xdr:to>
    <xdr:sp macro="" textlink="">
      <xdr:nvSpPr>
        <xdr:cNvPr id="813" name="円/楕円 812"/>
        <xdr:cNvSpPr/>
      </xdr:nvSpPr>
      <xdr:spPr>
        <a:xfrm>
          <a:off x="18605500" y="99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122082</xdr:rowOff>
    </xdr:from>
    <xdr:ext cx="469744" cy="259045"/>
    <xdr:sp macro="" textlink="">
      <xdr:nvSpPr>
        <xdr:cNvPr id="814" name="テキスト ボックス 813"/>
        <xdr:cNvSpPr txBox="1"/>
      </xdr:nvSpPr>
      <xdr:spPr>
        <a:xfrm>
          <a:off x="18421427" y="1006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86818</xdr:rowOff>
    </xdr:from>
    <xdr:to>
      <xdr:col>32</xdr:col>
      <xdr:colOff>187325</xdr:colOff>
      <xdr:row>77</xdr:row>
      <xdr:rowOff>155969</xdr:rowOff>
    </xdr:to>
    <xdr:cxnSp macro="">
      <xdr:nvCxnSpPr>
        <xdr:cNvPr id="844" name="直線コネクタ 843"/>
        <xdr:cNvCxnSpPr/>
      </xdr:nvCxnSpPr>
      <xdr:spPr>
        <a:xfrm>
          <a:off x="21323300" y="13288468"/>
          <a:ext cx="8382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133775</xdr:rowOff>
    </xdr:from>
    <xdr:to>
      <xdr:col>31</xdr:col>
      <xdr:colOff>34925</xdr:colOff>
      <xdr:row>77</xdr:row>
      <xdr:rowOff>86818</xdr:rowOff>
    </xdr:to>
    <xdr:cxnSp macro="">
      <xdr:nvCxnSpPr>
        <xdr:cNvPr id="847" name="直線コネクタ 846"/>
        <xdr:cNvCxnSpPr/>
      </xdr:nvCxnSpPr>
      <xdr:spPr>
        <a:xfrm>
          <a:off x="20434300" y="13163975"/>
          <a:ext cx="889000" cy="1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133775</xdr:rowOff>
    </xdr:from>
    <xdr:to>
      <xdr:col>29</xdr:col>
      <xdr:colOff>517525</xdr:colOff>
      <xdr:row>77</xdr:row>
      <xdr:rowOff>125451</xdr:rowOff>
    </xdr:to>
    <xdr:cxnSp macro="">
      <xdr:nvCxnSpPr>
        <xdr:cNvPr id="850" name="直線コネクタ 849"/>
        <xdr:cNvCxnSpPr/>
      </xdr:nvCxnSpPr>
      <xdr:spPr>
        <a:xfrm flipV="1">
          <a:off x="19545300" y="13163975"/>
          <a:ext cx="889000" cy="1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8526</xdr:rowOff>
    </xdr:from>
    <xdr:ext cx="534377" cy="259045"/>
    <xdr:sp macro="" textlink="">
      <xdr:nvSpPr>
        <xdr:cNvPr id="852" name="テキスト ボックス 851"/>
        <xdr:cNvSpPr txBox="1"/>
      </xdr:nvSpPr>
      <xdr:spPr>
        <a:xfrm>
          <a:off x="20167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125451</xdr:rowOff>
    </xdr:from>
    <xdr:to>
      <xdr:col>28</xdr:col>
      <xdr:colOff>314325</xdr:colOff>
      <xdr:row>78</xdr:row>
      <xdr:rowOff>22600</xdr:rowOff>
    </xdr:to>
    <xdr:cxnSp macro="">
      <xdr:nvCxnSpPr>
        <xdr:cNvPr id="853" name="直線コネクタ 852"/>
        <xdr:cNvCxnSpPr/>
      </xdr:nvCxnSpPr>
      <xdr:spPr>
        <a:xfrm flipV="1">
          <a:off x="18656300" y="13327101"/>
          <a:ext cx="889000" cy="6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12089</xdr:rowOff>
    </xdr:from>
    <xdr:ext cx="534377" cy="259045"/>
    <xdr:sp macro="" textlink="">
      <xdr:nvSpPr>
        <xdr:cNvPr id="855" name="テキスト ボックス 854"/>
        <xdr:cNvSpPr txBox="1"/>
      </xdr:nvSpPr>
      <xdr:spPr>
        <a:xfrm>
          <a:off x="19278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37368</xdr:rowOff>
    </xdr:from>
    <xdr:ext cx="534377" cy="259045"/>
    <xdr:sp macro="" textlink="">
      <xdr:nvSpPr>
        <xdr:cNvPr id="857" name="テキスト ボックス 856"/>
        <xdr:cNvSpPr txBox="1"/>
      </xdr:nvSpPr>
      <xdr:spPr>
        <a:xfrm>
          <a:off x="18389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105169</xdr:rowOff>
    </xdr:from>
    <xdr:to>
      <xdr:col>32</xdr:col>
      <xdr:colOff>238125</xdr:colOff>
      <xdr:row>78</xdr:row>
      <xdr:rowOff>35319</xdr:rowOff>
    </xdr:to>
    <xdr:sp macro="" textlink="">
      <xdr:nvSpPr>
        <xdr:cNvPr id="863" name="円/楕円 862"/>
        <xdr:cNvSpPr/>
      </xdr:nvSpPr>
      <xdr:spPr>
        <a:xfrm>
          <a:off x="22110700" y="133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20096</xdr:rowOff>
    </xdr:from>
    <xdr:ext cx="534377" cy="259045"/>
    <xdr:sp macro="" textlink="">
      <xdr:nvSpPr>
        <xdr:cNvPr id="864" name="繰出金該当値テキスト"/>
        <xdr:cNvSpPr txBox="1"/>
      </xdr:nvSpPr>
      <xdr:spPr>
        <a:xfrm>
          <a:off x="22212300" y="132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32,146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36018</xdr:rowOff>
    </xdr:from>
    <xdr:to>
      <xdr:col>31</xdr:col>
      <xdr:colOff>85725</xdr:colOff>
      <xdr:row>77</xdr:row>
      <xdr:rowOff>137618</xdr:rowOff>
    </xdr:to>
    <xdr:sp macro="" textlink="">
      <xdr:nvSpPr>
        <xdr:cNvPr id="865" name="円/楕円 864"/>
        <xdr:cNvSpPr/>
      </xdr:nvSpPr>
      <xdr:spPr>
        <a:xfrm>
          <a:off x="21272500" y="132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128745</xdr:rowOff>
    </xdr:from>
    <xdr:ext cx="534377" cy="259045"/>
    <xdr:sp macro="" textlink="">
      <xdr:nvSpPr>
        <xdr:cNvPr id="866" name="テキスト ボックス 865"/>
        <xdr:cNvSpPr txBox="1"/>
      </xdr:nvSpPr>
      <xdr:spPr>
        <a:xfrm>
          <a:off x="21056111" y="133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82975</xdr:rowOff>
    </xdr:from>
    <xdr:to>
      <xdr:col>29</xdr:col>
      <xdr:colOff>568325</xdr:colOff>
      <xdr:row>77</xdr:row>
      <xdr:rowOff>13125</xdr:rowOff>
    </xdr:to>
    <xdr:sp macro="" textlink="">
      <xdr:nvSpPr>
        <xdr:cNvPr id="867" name="円/楕円 866"/>
        <xdr:cNvSpPr/>
      </xdr:nvSpPr>
      <xdr:spPr>
        <a:xfrm>
          <a:off x="20383500" y="131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4252</xdr:rowOff>
    </xdr:from>
    <xdr:ext cx="534377" cy="259045"/>
    <xdr:sp macro="" textlink="">
      <xdr:nvSpPr>
        <xdr:cNvPr id="868" name="テキスト ボックス 867"/>
        <xdr:cNvSpPr txBox="1"/>
      </xdr:nvSpPr>
      <xdr:spPr>
        <a:xfrm>
          <a:off x="20167111" y="1320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74651</xdr:rowOff>
    </xdr:from>
    <xdr:to>
      <xdr:col>28</xdr:col>
      <xdr:colOff>365125</xdr:colOff>
      <xdr:row>78</xdr:row>
      <xdr:rowOff>4801</xdr:rowOff>
    </xdr:to>
    <xdr:sp macro="" textlink="">
      <xdr:nvSpPr>
        <xdr:cNvPr id="869" name="円/楕円 868"/>
        <xdr:cNvSpPr/>
      </xdr:nvSpPr>
      <xdr:spPr>
        <a:xfrm>
          <a:off x="19494500" y="132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167378</xdr:rowOff>
    </xdr:from>
    <xdr:ext cx="534377" cy="259045"/>
    <xdr:sp macro="" textlink="">
      <xdr:nvSpPr>
        <xdr:cNvPr id="870" name="テキスト ボックス 869"/>
        <xdr:cNvSpPr txBox="1"/>
      </xdr:nvSpPr>
      <xdr:spPr>
        <a:xfrm>
          <a:off x="19278111" y="1336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143250</xdr:rowOff>
    </xdr:from>
    <xdr:to>
      <xdr:col>27</xdr:col>
      <xdr:colOff>161925</xdr:colOff>
      <xdr:row>78</xdr:row>
      <xdr:rowOff>73400</xdr:rowOff>
    </xdr:to>
    <xdr:sp macro="" textlink="">
      <xdr:nvSpPr>
        <xdr:cNvPr id="871" name="円/楕円 870"/>
        <xdr:cNvSpPr/>
      </xdr:nvSpPr>
      <xdr:spPr>
        <a:xfrm>
          <a:off x="18605500" y="133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64527</xdr:rowOff>
    </xdr:from>
    <xdr:ext cx="534377" cy="259045"/>
    <xdr:sp macro="" textlink="">
      <xdr:nvSpPr>
        <xdr:cNvPr id="872" name="テキスト ボックス 871"/>
        <xdr:cNvSpPr txBox="1"/>
      </xdr:nvSpPr>
      <xdr:spPr>
        <a:xfrm>
          <a:off x="18389111" y="134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歳出総額は、住民一人当たり３７０千円となっている。主な構成項目の中で、人件費、物件費、公債費及び繰出金などは、類似団体平均と比べて、低い水準にあるが、扶助費、補助費及び普通建設事業費等は平均を上回っている。特に、扶助費は、類似団体内で第５位で、住民一人当たり８５，１８３円で類似団体平均より２３，９７４円多く、近年は増加傾向が続いており、平成２４年度から比較すると約３７％増加している。主な内容は障害者自立支援給付費や保育所運営費等の子育て関連経費が多いことが要因である。補助費等については、ごみ処理、し尿処理、常備消防、水道事業等を一部事務組合で行っており、その負担金等によるものです。</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23,779
23,584
89.40
9,311,651
8,805,339
461,839
5,130,331
7,095,813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88646</xdr:rowOff>
    </xdr:from>
    <xdr:to>
      <xdr:col>6</xdr:col>
      <xdr:colOff>511175</xdr:colOff>
      <xdr:row>33</xdr:row>
      <xdr:rowOff>20066</xdr:rowOff>
    </xdr:to>
    <xdr:cxnSp macro="">
      <xdr:nvCxnSpPr>
        <xdr:cNvPr id="61" name="直線コネクタ 60"/>
        <xdr:cNvCxnSpPr/>
      </xdr:nvCxnSpPr>
      <xdr:spPr>
        <a:xfrm>
          <a:off x="3797300" y="5575046"/>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88646</xdr:rowOff>
    </xdr:from>
    <xdr:to>
      <xdr:col>5</xdr:col>
      <xdr:colOff>358775</xdr:colOff>
      <xdr:row>33</xdr:row>
      <xdr:rowOff>48260</xdr:rowOff>
    </xdr:to>
    <xdr:cxnSp macro="">
      <xdr:nvCxnSpPr>
        <xdr:cNvPr id="64" name="直線コネクタ 63"/>
        <xdr:cNvCxnSpPr/>
      </xdr:nvCxnSpPr>
      <xdr:spPr>
        <a:xfrm flipV="1">
          <a:off x="2908300" y="5575046"/>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12827</xdr:rowOff>
    </xdr:from>
    <xdr:to>
      <xdr:col>4</xdr:col>
      <xdr:colOff>155575</xdr:colOff>
      <xdr:row>33</xdr:row>
      <xdr:rowOff>48260</xdr:rowOff>
    </xdr:to>
    <xdr:cxnSp macro="">
      <xdr:nvCxnSpPr>
        <xdr:cNvPr id="67" name="直線コネクタ 66"/>
        <xdr:cNvCxnSpPr/>
      </xdr:nvCxnSpPr>
      <xdr:spPr>
        <a:xfrm>
          <a:off x="2019300" y="567067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106951</xdr:rowOff>
    </xdr:from>
    <xdr:ext cx="469744" cy="259045"/>
    <xdr:sp macro="" textlink="">
      <xdr:nvSpPr>
        <xdr:cNvPr id="69" name="テキスト ボックス 68"/>
        <xdr:cNvSpPr txBox="1"/>
      </xdr:nvSpPr>
      <xdr:spPr>
        <a:xfrm>
          <a:off x="2673427"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12827</xdr:rowOff>
    </xdr:from>
    <xdr:to>
      <xdr:col>2</xdr:col>
      <xdr:colOff>638175</xdr:colOff>
      <xdr:row>33</xdr:row>
      <xdr:rowOff>126746</xdr:rowOff>
    </xdr:to>
    <xdr:cxnSp macro="">
      <xdr:nvCxnSpPr>
        <xdr:cNvPr id="70" name="直線コネクタ 69"/>
        <xdr:cNvCxnSpPr/>
      </xdr:nvCxnSpPr>
      <xdr:spPr>
        <a:xfrm flipV="1">
          <a:off x="1130300" y="5670677"/>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109618</xdr:rowOff>
    </xdr:from>
    <xdr:ext cx="469744" cy="259045"/>
    <xdr:sp macro="" textlink="">
      <xdr:nvSpPr>
        <xdr:cNvPr id="72" name="テキスト ボックス 71"/>
        <xdr:cNvSpPr txBox="1"/>
      </xdr:nvSpPr>
      <xdr:spPr>
        <a:xfrm>
          <a:off x="1784427" y="59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60850</xdr:rowOff>
    </xdr:from>
    <xdr:ext cx="469744" cy="259045"/>
    <xdr:sp macro="" textlink="">
      <xdr:nvSpPr>
        <xdr:cNvPr id="74" name="テキスト ボックス 73"/>
        <xdr:cNvSpPr txBox="1"/>
      </xdr:nvSpPr>
      <xdr:spPr>
        <a:xfrm>
          <a:off x="895427" y="58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140716</xdr:rowOff>
    </xdr:from>
    <xdr:to>
      <xdr:col>6</xdr:col>
      <xdr:colOff>561975</xdr:colOff>
      <xdr:row>33</xdr:row>
      <xdr:rowOff>70866</xdr:rowOff>
    </xdr:to>
    <xdr:sp macro="" textlink="">
      <xdr:nvSpPr>
        <xdr:cNvPr id="80" name="円/楕円 79"/>
        <xdr:cNvSpPr/>
      </xdr:nvSpPr>
      <xdr:spPr>
        <a:xfrm>
          <a:off x="4584700" y="56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163593</xdr:rowOff>
    </xdr:from>
    <xdr:ext cx="469744" cy="259045"/>
    <xdr:sp macro="" textlink="">
      <xdr:nvSpPr>
        <xdr:cNvPr id="81" name="議会費該当値テキスト"/>
        <xdr:cNvSpPr txBox="1"/>
      </xdr:nvSpPr>
      <xdr:spPr>
        <a:xfrm>
          <a:off x="4686300" y="547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37846</xdr:rowOff>
    </xdr:from>
    <xdr:to>
      <xdr:col>5</xdr:col>
      <xdr:colOff>409575</xdr:colOff>
      <xdr:row>32</xdr:row>
      <xdr:rowOff>139446</xdr:rowOff>
    </xdr:to>
    <xdr:sp macro="" textlink="">
      <xdr:nvSpPr>
        <xdr:cNvPr id="82" name="円/楕円 81"/>
        <xdr:cNvSpPr/>
      </xdr:nvSpPr>
      <xdr:spPr>
        <a:xfrm>
          <a:off x="3746500" y="55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155973</xdr:rowOff>
    </xdr:from>
    <xdr:ext cx="469744" cy="259045"/>
    <xdr:sp macro="" textlink="">
      <xdr:nvSpPr>
        <xdr:cNvPr id="83" name="テキスト ボックス 82"/>
        <xdr:cNvSpPr txBox="1"/>
      </xdr:nvSpPr>
      <xdr:spPr>
        <a:xfrm>
          <a:off x="3562427" y="52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168910</xdr:rowOff>
    </xdr:from>
    <xdr:to>
      <xdr:col>4</xdr:col>
      <xdr:colOff>206375</xdr:colOff>
      <xdr:row>33</xdr:row>
      <xdr:rowOff>99060</xdr:rowOff>
    </xdr:to>
    <xdr:sp macro="" textlink="">
      <xdr:nvSpPr>
        <xdr:cNvPr id="84" name="円/楕円 83"/>
        <xdr:cNvSpPr/>
      </xdr:nvSpPr>
      <xdr:spPr>
        <a:xfrm>
          <a:off x="2857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115587</xdr:rowOff>
    </xdr:from>
    <xdr:ext cx="469744" cy="259045"/>
    <xdr:sp macro="" textlink="">
      <xdr:nvSpPr>
        <xdr:cNvPr id="85" name="テキスト ボックス 84"/>
        <xdr:cNvSpPr txBox="1"/>
      </xdr:nvSpPr>
      <xdr:spPr>
        <a:xfrm>
          <a:off x="2673427" y="54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133477</xdr:rowOff>
    </xdr:from>
    <xdr:to>
      <xdr:col>3</xdr:col>
      <xdr:colOff>3175</xdr:colOff>
      <xdr:row>33</xdr:row>
      <xdr:rowOff>63627</xdr:rowOff>
    </xdr:to>
    <xdr:sp macro="" textlink="">
      <xdr:nvSpPr>
        <xdr:cNvPr id="86" name="円/楕円 85"/>
        <xdr:cNvSpPr/>
      </xdr:nvSpPr>
      <xdr:spPr>
        <a:xfrm>
          <a:off x="1968500" y="56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80154</xdr:rowOff>
    </xdr:from>
    <xdr:ext cx="469744" cy="259045"/>
    <xdr:sp macro="" textlink="">
      <xdr:nvSpPr>
        <xdr:cNvPr id="87" name="テキスト ボックス 86"/>
        <xdr:cNvSpPr txBox="1"/>
      </xdr:nvSpPr>
      <xdr:spPr>
        <a:xfrm>
          <a:off x="1784427" y="539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75946</xdr:rowOff>
    </xdr:from>
    <xdr:to>
      <xdr:col>1</xdr:col>
      <xdr:colOff>485775</xdr:colOff>
      <xdr:row>34</xdr:row>
      <xdr:rowOff>6096</xdr:rowOff>
    </xdr:to>
    <xdr:sp macro="" textlink="">
      <xdr:nvSpPr>
        <xdr:cNvPr id="88" name="円/楕円 87"/>
        <xdr:cNvSpPr/>
      </xdr:nvSpPr>
      <xdr:spPr>
        <a:xfrm>
          <a:off x="1079500" y="57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22623</xdr:rowOff>
    </xdr:from>
    <xdr:ext cx="469744" cy="259045"/>
    <xdr:sp macro="" textlink="">
      <xdr:nvSpPr>
        <xdr:cNvPr id="89" name="テキスト ボックス 88"/>
        <xdr:cNvSpPr txBox="1"/>
      </xdr:nvSpPr>
      <xdr:spPr>
        <a:xfrm>
          <a:off x="895427" y="550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9877</xdr:rowOff>
    </xdr:from>
    <xdr:to>
      <xdr:col>6</xdr:col>
      <xdr:colOff>511175</xdr:colOff>
      <xdr:row>59</xdr:row>
      <xdr:rowOff>54987</xdr:rowOff>
    </xdr:to>
    <xdr:cxnSp macro="">
      <xdr:nvCxnSpPr>
        <xdr:cNvPr id="121" name="直線コネクタ 120"/>
        <xdr:cNvCxnSpPr/>
      </xdr:nvCxnSpPr>
      <xdr:spPr>
        <a:xfrm flipV="1">
          <a:off x="3797300" y="10125427"/>
          <a:ext cx="8382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13393</xdr:rowOff>
    </xdr:from>
    <xdr:to>
      <xdr:col>5</xdr:col>
      <xdr:colOff>358775</xdr:colOff>
      <xdr:row>59</xdr:row>
      <xdr:rowOff>54987</xdr:rowOff>
    </xdr:to>
    <xdr:cxnSp macro="">
      <xdr:nvCxnSpPr>
        <xdr:cNvPr id="124" name="直線コネクタ 123"/>
        <xdr:cNvCxnSpPr/>
      </xdr:nvCxnSpPr>
      <xdr:spPr>
        <a:xfrm>
          <a:off x="2908300" y="10128943"/>
          <a:ext cx="889000" cy="4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136793</xdr:rowOff>
    </xdr:from>
    <xdr:to>
      <xdr:col>4</xdr:col>
      <xdr:colOff>155575</xdr:colOff>
      <xdr:row>59</xdr:row>
      <xdr:rowOff>13393</xdr:rowOff>
    </xdr:to>
    <xdr:cxnSp macro="">
      <xdr:nvCxnSpPr>
        <xdr:cNvPr id="127" name="直線コネクタ 126"/>
        <xdr:cNvCxnSpPr/>
      </xdr:nvCxnSpPr>
      <xdr:spPr>
        <a:xfrm>
          <a:off x="2019300" y="10080893"/>
          <a:ext cx="889000" cy="4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69987</xdr:rowOff>
    </xdr:from>
    <xdr:ext cx="534377" cy="259045"/>
    <xdr:sp macro="" textlink="">
      <xdr:nvSpPr>
        <xdr:cNvPr id="129" name="テキスト ボックス 128"/>
        <xdr:cNvSpPr txBox="1"/>
      </xdr:nvSpPr>
      <xdr:spPr>
        <a:xfrm>
          <a:off x="2641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136793</xdr:rowOff>
    </xdr:from>
    <xdr:to>
      <xdr:col>2</xdr:col>
      <xdr:colOff>638175</xdr:colOff>
      <xdr:row>59</xdr:row>
      <xdr:rowOff>74070</xdr:rowOff>
    </xdr:to>
    <xdr:cxnSp macro="">
      <xdr:nvCxnSpPr>
        <xdr:cNvPr id="130" name="直線コネクタ 129"/>
        <xdr:cNvCxnSpPr/>
      </xdr:nvCxnSpPr>
      <xdr:spPr>
        <a:xfrm flipV="1">
          <a:off x="1130300" y="10080893"/>
          <a:ext cx="889000" cy="10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93881</xdr:rowOff>
    </xdr:from>
    <xdr:ext cx="534377" cy="259045"/>
    <xdr:sp macro="" textlink="">
      <xdr:nvSpPr>
        <xdr:cNvPr id="132" name="テキスト ボックス 131"/>
        <xdr:cNvSpPr txBox="1"/>
      </xdr:nvSpPr>
      <xdr:spPr>
        <a:xfrm>
          <a:off x="1752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120594</xdr:rowOff>
    </xdr:from>
    <xdr:ext cx="534377" cy="259045"/>
    <xdr:sp macro="" textlink="">
      <xdr:nvSpPr>
        <xdr:cNvPr id="134" name="テキスト ボックス 133"/>
        <xdr:cNvSpPr txBox="1"/>
      </xdr:nvSpPr>
      <xdr:spPr>
        <a:xfrm>
          <a:off x="863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130527</xdr:rowOff>
    </xdr:from>
    <xdr:to>
      <xdr:col>6</xdr:col>
      <xdr:colOff>561975</xdr:colOff>
      <xdr:row>59</xdr:row>
      <xdr:rowOff>60677</xdr:rowOff>
    </xdr:to>
    <xdr:sp macro="" textlink="">
      <xdr:nvSpPr>
        <xdr:cNvPr id="140" name="円/楕円 139"/>
        <xdr:cNvSpPr/>
      </xdr:nvSpPr>
      <xdr:spPr>
        <a:xfrm>
          <a:off x="4584700" y="100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45454</xdr:rowOff>
    </xdr:from>
    <xdr:ext cx="534377" cy="259045"/>
    <xdr:sp macro="" textlink="">
      <xdr:nvSpPr>
        <xdr:cNvPr id="141" name="総務費該当値テキスト"/>
        <xdr:cNvSpPr txBox="1"/>
      </xdr:nvSpPr>
      <xdr:spPr>
        <a:xfrm>
          <a:off x="4686300" y="998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38,176</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4187</xdr:rowOff>
    </xdr:from>
    <xdr:to>
      <xdr:col>5</xdr:col>
      <xdr:colOff>409575</xdr:colOff>
      <xdr:row>59</xdr:row>
      <xdr:rowOff>105787</xdr:rowOff>
    </xdr:to>
    <xdr:sp macro="" textlink="">
      <xdr:nvSpPr>
        <xdr:cNvPr id="142" name="円/楕円 141"/>
        <xdr:cNvSpPr/>
      </xdr:nvSpPr>
      <xdr:spPr>
        <a:xfrm>
          <a:off x="3746500" y="101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96914</xdr:rowOff>
    </xdr:from>
    <xdr:ext cx="534377" cy="259045"/>
    <xdr:sp macro="" textlink="">
      <xdr:nvSpPr>
        <xdr:cNvPr id="143" name="テキスト ボックス 142"/>
        <xdr:cNvSpPr txBox="1"/>
      </xdr:nvSpPr>
      <xdr:spPr>
        <a:xfrm>
          <a:off x="3530111" y="1021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134043</xdr:rowOff>
    </xdr:from>
    <xdr:to>
      <xdr:col>4</xdr:col>
      <xdr:colOff>206375</xdr:colOff>
      <xdr:row>59</xdr:row>
      <xdr:rowOff>64193</xdr:rowOff>
    </xdr:to>
    <xdr:sp macro="" textlink="">
      <xdr:nvSpPr>
        <xdr:cNvPr id="144" name="円/楕円 143"/>
        <xdr:cNvSpPr/>
      </xdr:nvSpPr>
      <xdr:spPr>
        <a:xfrm>
          <a:off x="2857500" y="100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55320</xdr:rowOff>
    </xdr:from>
    <xdr:ext cx="534377" cy="259045"/>
    <xdr:sp macro="" textlink="">
      <xdr:nvSpPr>
        <xdr:cNvPr id="145" name="テキスト ボックス 144"/>
        <xdr:cNvSpPr txBox="1"/>
      </xdr:nvSpPr>
      <xdr:spPr>
        <a:xfrm>
          <a:off x="2641111" y="1017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85993</xdr:rowOff>
    </xdr:from>
    <xdr:to>
      <xdr:col>3</xdr:col>
      <xdr:colOff>3175</xdr:colOff>
      <xdr:row>59</xdr:row>
      <xdr:rowOff>16143</xdr:rowOff>
    </xdr:to>
    <xdr:sp macro="" textlink="">
      <xdr:nvSpPr>
        <xdr:cNvPr id="146" name="円/楕円 145"/>
        <xdr:cNvSpPr/>
      </xdr:nvSpPr>
      <xdr:spPr>
        <a:xfrm>
          <a:off x="1968500" y="10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7270</xdr:rowOff>
    </xdr:from>
    <xdr:ext cx="534377" cy="259045"/>
    <xdr:sp macro="" textlink="">
      <xdr:nvSpPr>
        <xdr:cNvPr id="147" name="テキスト ボックス 146"/>
        <xdr:cNvSpPr txBox="1"/>
      </xdr:nvSpPr>
      <xdr:spPr>
        <a:xfrm>
          <a:off x="1752111" y="1012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23270</xdr:rowOff>
    </xdr:from>
    <xdr:to>
      <xdr:col>1</xdr:col>
      <xdr:colOff>485775</xdr:colOff>
      <xdr:row>59</xdr:row>
      <xdr:rowOff>124870</xdr:rowOff>
    </xdr:to>
    <xdr:sp macro="" textlink="">
      <xdr:nvSpPr>
        <xdr:cNvPr id="148" name="円/楕円 147"/>
        <xdr:cNvSpPr/>
      </xdr:nvSpPr>
      <xdr:spPr>
        <a:xfrm>
          <a:off x="1079500" y="101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115997</xdr:rowOff>
    </xdr:from>
    <xdr:ext cx="534377" cy="259045"/>
    <xdr:sp macro="" textlink="">
      <xdr:nvSpPr>
        <xdr:cNvPr id="149" name="テキスト ボックス 148"/>
        <xdr:cNvSpPr txBox="1"/>
      </xdr:nvSpPr>
      <xdr:spPr>
        <a:xfrm>
          <a:off x="863111" y="1023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62528</xdr:rowOff>
    </xdr:from>
    <xdr:to>
      <xdr:col>6</xdr:col>
      <xdr:colOff>511175</xdr:colOff>
      <xdr:row>78</xdr:row>
      <xdr:rowOff>62970</xdr:rowOff>
    </xdr:to>
    <xdr:cxnSp macro="">
      <xdr:nvCxnSpPr>
        <xdr:cNvPr id="178" name="直線コネクタ 177"/>
        <xdr:cNvCxnSpPr/>
      </xdr:nvCxnSpPr>
      <xdr:spPr>
        <a:xfrm>
          <a:off x="3797300" y="13435628"/>
          <a:ext cx="8382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62528</xdr:rowOff>
    </xdr:from>
    <xdr:to>
      <xdr:col>5</xdr:col>
      <xdr:colOff>358775</xdr:colOff>
      <xdr:row>78</xdr:row>
      <xdr:rowOff>77318</xdr:rowOff>
    </xdr:to>
    <xdr:cxnSp macro="">
      <xdr:nvCxnSpPr>
        <xdr:cNvPr id="181" name="直線コネクタ 180"/>
        <xdr:cNvCxnSpPr/>
      </xdr:nvCxnSpPr>
      <xdr:spPr>
        <a:xfrm flipV="1">
          <a:off x="2908300" y="13435628"/>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77318</xdr:rowOff>
    </xdr:from>
    <xdr:to>
      <xdr:col>4</xdr:col>
      <xdr:colOff>155575</xdr:colOff>
      <xdr:row>78</xdr:row>
      <xdr:rowOff>88281</xdr:rowOff>
    </xdr:to>
    <xdr:cxnSp macro="">
      <xdr:nvCxnSpPr>
        <xdr:cNvPr id="184" name="直線コネクタ 183"/>
        <xdr:cNvCxnSpPr/>
      </xdr:nvCxnSpPr>
      <xdr:spPr>
        <a:xfrm flipV="1">
          <a:off x="2019300" y="13450418"/>
          <a:ext cx="889000" cy="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141065</xdr:rowOff>
    </xdr:from>
    <xdr:ext cx="599010" cy="259045"/>
    <xdr:sp macro="" textlink="">
      <xdr:nvSpPr>
        <xdr:cNvPr id="186" name="テキスト ボックス 185"/>
        <xdr:cNvSpPr txBox="1"/>
      </xdr:nvSpPr>
      <xdr:spPr>
        <a:xfrm>
          <a:off x="2608794" y="1317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79386</xdr:rowOff>
    </xdr:from>
    <xdr:to>
      <xdr:col>2</xdr:col>
      <xdr:colOff>638175</xdr:colOff>
      <xdr:row>78</xdr:row>
      <xdr:rowOff>88281</xdr:rowOff>
    </xdr:to>
    <xdr:cxnSp macro="">
      <xdr:nvCxnSpPr>
        <xdr:cNvPr id="187" name="直線コネクタ 186"/>
        <xdr:cNvCxnSpPr/>
      </xdr:nvCxnSpPr>
      <xdr:spPr>
        <a:xfrm>
          <a:off x="1130300" y="13452486"/>
          <a:ext cx="889000" cy="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150330</xdr:rowOff>
    </xdr:from>
    <xdr:ext cx="599010" cy="259045"/>
    <xdr:sp macro="" textlink="">
      <xdr:nvSpPr>
        <xdr:cNvPr id="189" name="テキスト ボックス 188"/>
        <xdr:cNvSpPr txBox="1"/>
      </xdr:nvSpPr>
      <xdr:spPr>
        <a:xfrm>
          <a:off x="1719794" y="131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129629</xdr:rowOff>
    </xdr:from>
    <xdr:ext cx="599010" cy="259045"/>
    <xdr:sp macro="" textlink="">
      <xdr:nvSpPr>
        <xdr:cNvPr id="191" name="テキスト ボックス 190"/>
        <xdr:cNvSpPr txBox="1"/>
      </xdr:nvSpPr>
      <xdr:spPr>
        <a:xfrm>
          <a:off x="830794" y="1350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12170</xdr:rowOff>
    </xdr:from>
    <xdr:to>
      <xdr:col>6</xdr:col>
      <xdr:colOff>561975</xdr:colOff>
      <xdr:row>78</xdr:row>
      <xdr:rowOff>113770</xdr:rowOff>
    </xdr:to>
    <xdr:sp macro="" textlink="">
      <xdr:nvSpPr>
        <xdr:cNvPr id="197" name="円/楕円 196"/>
        <xdr:cNvSpPr/>
      </xdr:nvSpPr>
      <xdr:spPr>
        <a:xfrm>
          <a:off x="4584700" y="133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120,417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11728</xdr:rowOff>
    </xdr:from>
    <xdr:to>
      <xdr:col>5</xdr:col>
      <xdr:colOff>409575</xdr:colOff>
      <xdr:row>78</xdr:row>
      <xdr:rowOff>113328</xdr:rowOff>
    </xdr:to>
    <xdr:sp macro="" textlink="">
      <xdr:nvSpPr>
        <xdr:cNvPr id="199" name="円/楕円 198"/>
        <xdr:cNvSpPr/>
      </xdr:nvSpPr>
      <xdr:spPr>
        <a:xfrm>
          <a:off x="3746500" y="133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104455</xdr:rowOff>
    </xdr:from>
    <xdr:ext cx="599010" cy="259045"/>
    <xdr:sp macro="" textlink="">
      <xdr:nvSpPr>
        <xdr:cNvPr id="200" name="テキスト ボックス 199"/>
        <xdr:cNvSpPr txBox="1"/>
      </xdr:nvSpPr>
      <xdr:spPr>
        <a:xfrm>
          <a:off x="3497794" y="1347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120,765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26518</xdr:rowOff>
    </xdr:from>
    <xdr:to>
      <xdr:col>4</xdr:col>
      <xdr:colOff>206375</xdr:colOff>
      <xdr:row>78</xdr:row>
      <xdr:rowOff>128118</xdr:rowOff>
    </xdr:to>
    <xdr:sp macro="" textlink="">
      <xdr:nvSpPr>
        <xdr:cNvPr id="201" name="円/楕円 200"/>
        <xdr:cNvSpPr/>
      </xdr:nvSpPr>
      <xdr:spPr>
        <a:xfrm>
          <a:off x="2857500" y="133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119245</xdr:rowOff>
    </xdr:from>
    <xdr:ext cx="599010" cy="259045"/>
    <xdr:sp macro="" textlink="">
      <xdr:nvSpPr>
        <xdr:cNvPr id="202" name="テキスト ボックス 201"/>
        <xdr:cNvSpPr txBox="1"/>
      </xdr:nvSpPr>
      <xdr:spPr>
        <a:xfrm>
          <a:off x="2608794" y="1349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37481</xdr:rowOff>
    </xdr:from>
    <xdr:to>
      <xdr:col>3</xdr:col>
      <xdr:colOff>3175</xdr:colOff>
      <xdr:row>78</xdr:row>
      <xdr:rowOff>139081</xdr:rowOff>
    </xdr:to>
    <xdr:sp macro="" textlink="">
      <xdr:nvSpPr>
        <xdr:cNvPr id="203" name="円/楕円 202"/>
        <xdr:cNvSpPr/>
      </xdr:nvSpPr>
      <xdr:spPr>
        <a:xfrm>
          <a:off x="1968500" y="134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130208</xdr:rowOff>
    </xdr:from>
    <xdr:ext cx="599010" cy="259045"/>
    <xdr:sp macro="" textlink="">
      <xdr:nvSpPr>
        <xdr:cNvPr id="204" name="テキスト ボックス 203"/>
        <xdr:cNvSpPr txBox="1"/>
      </xdr:nvSpPr>
      <xdr:spPr>
        <a:xfrm>
          <a:off x="1719794" y="1350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28586</xdr:rowOff>
    </xdr:from>
    <xdr:to>
      <xdr:col>1</xdr:col>
      <xdr:colOff>485775</xdr:colOff>
      <xdr:row>78</xdr:row>
      <xdr:rowOff>130186</xdr:rowOff>
    </xdr:to>
    <xdr:sp macro="" textlink="">
      <xdr:nvSpPr>
        <xdr:cNvPr id="205" name="円/楕円 204"/>
        <xdr:cNvSpPr/>
      </xdr:nvSpPr>
      <xdr:spPr>
        <a:xfrm>
          <a:off x="1079500" y="134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146713</xdr:rowOff>
    </xdr:from>
    <xdr:ext cx="599010" cy="259045"/>
    <xdr:sp macro="" textlink="">
      <xdr:nvSpPr>
        <xdr:cNvPr id="206" name="テキスト ボックス 205"/>
        <xdr:cNvSpPr txBox="1"/>
      </xdr:nvSpPr>
      <xdr:spPr>
        <a:xfrm>
          <a:off x="830794" y="1317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80454</xdr:rowOff>
    </xdr:from>
    <xdr:to>
      <xdr:col>6</xdr:col>
      <xdr:colOff>511175</xdr:colOff>
      <xdr:row>98</xdr:row>
      <xdr:rowOff>115773</xdr:rowOff>
    </xdr:to>
    <xdr:cxnSp macro="">
      <xdr:nvCxnSpPr>
        <xdr:cNvPr id="236" name="直線コネクタ 235"/>
        <xdr:cNvCxnSpPr/>
      </xdr:nvCxnSpPr>
      <xdr:spPr>
        <a:xfrm flipV="1">
          <a:off x="3797300" y="16882554"/>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115773</xdr:rowOff>
    </xdr:from>
    <xdr:to>
      <xdr:col>5</xdr:col>
      <xdr:colOff>358775</xdr:colOff>
      <xdr:row>99</xdr:row>
      <xdr:rowOff>56432</xdr:rowOff>
    </xdr:to>
    <xdr:cxnSp macro="">
      <xdr:nvCxnSpPr>
        <xdr:cNvPr id="239" name="直線コネクタ 238"/>
        <xdr:cNvCxnSpPr/>
      </xdr:nvCxnSpPr>
      <xdr:spPr>
        <a:xfrm flipV="1">
          <a:off x="2908300" y="16917873"/>
          <a:ext cx="889000" cy="1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23743</xdr:rowOff>
    </xdr:from>
    <xdr:to>
      <xdr:col>4</xdr:col>
      <xdr:colOff>155575</xdr:colOff>
      <xdr:row>99</xdr:row>
      <xdr:rowOff>56432</xdr:rowOff>
    </xdr:to>
    <xdr:cxnSp macro="">
      <xdr:nvCxnSpPr>
        <xdr:cNvPr id="242" name="直線コネクタ 241"/>
        <xdr:cNvCxnSpPr/>
      </xdr:nvCxnSpPr>
      <xdr:spPr>
        <a:xfrm>
          <a:off x="2019300" y="16654393"/>
          <a:ext cx="889000" cy="37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23743</xdr:rowOff>
    </xdr:from>
    <xdr:to>
      <xdr:col>2</xdr:col>
      <xdr:colOff>638175</xdr:colOff>
      <xdr:row>98</xdr:row>
      <xdr:rowOff>27629</xdr:rowOff>
    </xdr:to>
    <xdr:cxnSp macro="">
      <xdr:nvCxnSpPr>
        <xdr:cNvPr id="245" name="直線コネクタ 244"/>
        <xdr:cNvCxnSpPr/>
      </xdr:nvCxnSpPr>
      <xdr:spPr>
        <a:xfrm flipV="1">
          <a:off x="1130300" y="16654393"/>
          <a:ext cx="889000" cy="17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29932</xdr:rowOff>
    </xdr:from>
    <xdr:ext cx="534377" cy="259045"/>
    <xdr:sp macro="" textlink="">
      <xdr:nvSpPr>
        <xdr:cNvPr id="247" name="テキスト ボックス 246"/>
        <xdr:cNvSpPr txBox="1"/>
      </xdr:nvSpPr>
      <xdr:spPr>
        <a:xfrm>
          <a:off x="1752111" y="168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72248</xdr:rowOff>
    </xdr:from>
    <xdr:ext cx="534377" cy="259045"/>
    <xdr:sp macro="" textlink="">
      <xdr:nvSpPr>
        <xdr:cNvPr id="249" name="テキスト ボックス 248"/>
        <xdr:cNvSpPr txBox="1"/>
      </xdr:nvSpPr>
      <xdr:spPr>
        <a:xfrm>
          <a:off x="863111" y="16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29654</xdr:rowOff>
    </xdr:from>
    <xdr:to>
      <xdr:col>6</xdr:col>
      <xdr:colOff>561975</xdr:colOff>
      <xdr:row>98</xdr:row>
      <xdr:rowOff>131254</xdr:rowOff>
    </xdr:to>
    <xdr:sp macro="" textlink="">
      <xdr:nvSpPr>
        <xdr:cNvPr id="255" name="円/楕円 254"/>
        <xdr:cNvSpPr/>
      </xdr:nvSpPr>
      <xdr:spPr>
        <a:xfrm>
          <a:off x="4584700" y="168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8081</xdr:rowOff>
    </xdr:from>
    <xdr:ext cx="534377" cy="259045"/>
    <xdr:sp macro="" textlink="">
      <xdr:nvSpPr>
        <xdr:cNvPr id="256" name="衛生費該当値テキスト"/>
        <xdr:cNvSpPr txBox="1"/>
      </xdr:nvSpPr>
      <xdr:spPr>
        <a:xfrm>
          <a:off x="4686300" y="168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27,110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64973</xdr:rowOff>
    </xdr:from>
    <xdr:to>
      <xdr:col>5</xdr:col>
      <xdr:colOff>409575</xdr:colOff>
      <xdr:row>98</xdr:row>
      <xdr:rowOff>166573</xdr:rowOff>
    </xdr:to>
    <xdr:sp macro="" textlink="">
      <xdr:nvSpPr>
        <xdr:cNvPr id="257" name="円/楕円 256"/>
        <xdr:cNvSpPr/>
      </xdr:nvSpPr>
      <xdr:spPr>
        <a:xfrm>
          <a:off x="3746500" y="168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157700</xdr:rowOff>
    </xdr:from>
    <xdr:ext cx="534377" cy="259045"/>
    <xdr:sp macro="" textlink="">
      <xdr:nvSpPr>
        <xdr:cNvPr id="258" name="テキスト ボックス 257"/>
        <xdr:cNvSpPr txBox="1"/>
      </xdr:nvSpPr>
      <xdr:spPr>
        <a:xfrm>
          <a:off x="3530111" y="1695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25,256</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5632</xdr:rowOff>
    </xdr:from>
    <xdr:to>
      <xdr:col>4</xdr:col>
      <xdr:colOff>206375</xdr:colOff>
      <xdr:row>99</xdr:row>
      <xdr:rowOff>107232</xdr:rowOff>
    </xdr:to>
    <xdr:sp macro="" textlink="">
      <xdr:nvSpPr>
        <xdr:cNvPr id="259" name="円/楕円 258"/>
        <xdr:cNvSpPr/>
      </xdr:nvSpPr>
      <xdr:spPr>
        <a:xfrm>
          <a:off x="2857500" y="1697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98359</xdr:rowOff>
    </xdr:from>
    <xdr:ext cx="534377" cy="259045"/>
    <xdr:sp macro="" textlink="">
      <xdr:nvSpPr>
        <xdr:cNvPr id="260" name="テキスト ボックス 259"/>
        <xdr:cNvSpPr txBox="1"/>
      </xdr:nvSpPr>
      <xdr:spPr>
        <a:xfrm>
          <a:off x="2641111" y="1707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144393</xdr:rowOff>
    </xdr:from>
    <xdr:to>
      <xdr:col>3</xdr:col>
      <xdr:colOff>3175</xdr:colOff>
      <xdr:row>97</xdr:row>
      <xdr:rowOff>74543</xdr:rowOff>
    </xdr:to>
    <xdr:sp macro="" textlink="">
      <xdr:nvSpPr>
        <xdr:cNvPr id="261" name="円/楕円 260"/>
        <xdr:cNvSpPr/>
      </xdr:nvSpPr>
      <xdr:spPr>
        <a:xfrm>
          <a:off x="1968500" y="16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91070</xdr:rowOff>
    </xdr:from>
    <xdr:ext cx="534377" cy="259045"/>
    <xdr:sp macro="" textlink="">
      <xdr:nvSpPr>
        <xdr:cNvPr id="262" name="テキスト ボックス 261"/>
        <xdr:cNvSpPr txBox="1"/>
      </xdr:nvSpPr>
      <xdr:spPr>
        <a:xfrm>
          <a:off x="1752111" y="163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148279</xdr:rowOff>
    </xdr:from>
    <xdr:to>
      <xdr:col>1</xdr:col>
      <xdr:colOff>485775</xdr:colOff>
      <xdr:row>98</xdr:row>
      <xdr:rowOff>78429</xdr:rowOff>
    </xdr:to>
    <xdr:sp macro="" textlink="">
      <xdr:nvSpPr>
        <xdr:cNvPr id="263" name="円/楕円 262"/>
        <xdr:cNvSpPr/>
      </xdr:nvSpPr>
      <xdr:spPr>
        <a:xfrm>
          <a:off x="1079500" y="1677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69556</xdr:rowOff>
    </xdr:from>
    <xdr:ext cx="534377" cy="259045"/>
    <xdr:sp macro="" textlink="">
      <xdr:nvSpPr>
        <xdr:cNvPr id="264" name="テキスト ボックス 263"/>
        <xdr:cNvSpPr txBox="1"/>
      </xdr:nvSpPr>
      <xdr:spPr>
        <a:xfrm>
          <a:off x="863111" y="1687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36068</xdr:rowOff>
    </xdr:from>
    <xdr:to>
      <xdr:col>15</xdr:col>
      <xdr:colOff>180975</xdr:colOff>
      <xdr:row>39</xdr:row>
      <xdr:rowOff>39306</xdr:rowOff>
    </xdr:to>
    <xdr:cxnSp macro="">
      <xdr:nvCxnSpPr>
        <xdr:cNvPr id="293" name="直線コネクタ 292"/>
        <xdr:cNvCxnSpPr/>
      </xdr:nvCxnSpPr>
      <xdr:spPr>
        <a:xfrm flipV="1">
          <a:off x="9639300" y="6722618"/>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89598</xdr:rowOff>
    </xdr:from>
    <xdr:to>
      <xdr:col>14</xdr:col>
      <xdr:colOff>28575</xdr:colOff>
      <xdr:row>39</xdr:row>
      <xdr:rowOff>39306</xdr:rowOff>
    </xdr:to>
    <xdr:cxnSp macro="">
      <xdr:nvCxnSpPr>
        <xdr:cNvPr id="296" name="直線コネクタ 295"/>
        <xdr:cNvCxnSpPr/>
      </xdr:nvCxnSpPr>
      <xdr:spPr>
        <a:xfrm>
          <a:off x="8750300" y="6433248"/>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89598</xdr:rowOff>
    </xdr:from>
    <xdr:to>
      <xdr:col>12</xdr:col>
      <xdr:colOff>511175</xdr:colOff>
      <xdr:row>37</xdr:row>
      <xdr:rowOff>140843</xdr:rowOff>
    </xdr:to>
    <xdr:cxnSp macro="">
      <xdr:nvCxnSpPr>
        <xdr:cNvPr id="299" name="直線コネクタ 298"/>
        <xdr:cNvCxnSpPr/>
      </xdr:nvCxnSpPr>
      <xdr:spPr>
        <a:xfrm flipV="1">
          <a:off x="7861300" y="6433248"/>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27703</xdr:rowOff>
    </xdr:from>
    <xdr:ext cx="469744" cy="259045"/>
    <xdr:sp macro="" textlink="">
      <xdr:nvSpPr>
        <xdr:cNvPr id="301" name="テキスト ボックス 300"/>
        <xdr:cNvSpPr txBox="1"/>
      </xdr:nvSpPr>
      <xdr:spPr>
        <a:xfrm>
          <a:off x="8515427"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140843</xdr:rowOff>
    </xdr:from>
    <xdr:to>
      <xdr:col>11</xdr:col>
      <xdr:colOff>307975</xdr:colOff>
      <xdr:row>37</xdr:row>
      <xdr:rowOff>143891</xdr:rowOff>
    </xdr:to>
    <xdr:cxnSp macro="">
      <xdr:nvCxnSpPr>
        <xdr:cNvPr id="302" name="直線コネクタ 301"/>
        <xdr:cNvCxnSpPr/>
      </xdr:nvCxnSpPr>
      <xdr:spPr>
        <a:xfrm flipV="1">
          <a:off x="6972300" y="648449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4" name="テキスト ボックス 303"/>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80535</xdr:rowOff>
    </xdr:from>
    <xdr:ext cx="469744" cy="259045"/>
    <xdr:sp macro="" textlink="">
      <xdr:nvSpPr>
        <xdr:cNvPr id="306" name="テキスト ボックス 305"/>
        <xdr:cNvSpPr txBox="1"/>
      </xdr:nvSpPr>
      <xdr:spPr>
        <a:xfrm>
          <a:off x="6737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156718</xdr:rowOff>
    </xdr:from>
    <xdr:to>
      <xdr:col>15</xdr:col>
      <xdr:colOff>231775</xdr:colOff>
      <xdr:row>39</xdr:row>
      <xdr:rowOff>86868</xdr:rowOff>
    </xdr:to>
    <xdr:sp macro="" textlink="">
      <xdr:nvSpPr>
        <xdr:cNvPr id="312" name="円/楕円 311"/>
        <xdr:cNvSpPr/>
      </xdr:nvSpPr>
      <xdr:spPr>
        <a:xfrm>
          <a:off x="104267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71645</xdr:rowOff>
    </xdr:from>
    <xdr:ext cx="313932" cy="259045"/>
    <xdr:sp macro="" textlink="">
      <xdr:nvSpPr>
        <xdr:cNvPr id="313" name="労働費該当値テキスト"/>
        <xdr:cNvSpPr txBox="1"/>
      </xdr:nvSpPr>
      <xdr:spPr>
        <a:xfrm>
          <a:off x="10528300" y="6586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159956</xdr:rowOff>
    </xdr:from>
    <xdr:to>
      <xdr:col>14</xdr:col>
      <xdr:colOff>79375</xdr:colOff>
      <xdr:row>39</xdr:row>
      <xdr:rowOff>90106</xdr:rowOff>
    </xdr:to>
    <xdr:sp macro="" textlink="">
      <xdr:nvSpPr>
        <xdr:cNvPr id="314" name="円/楕円 313"/>
        <xdr:cNvSpPr/>
      </xdr:nvSpPr>
      <xdr:spPr>
        <a:xfrm>
          <a:off x="9588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81233</xdr:rowOff>
    </xdr:from>
    <xdr:ext cx="313932" cy="259045"/>
    <xdr:sp macro="" textlink="">
      <xdr:nvSpPr>
        <xdr:cNvPr id="315" name="テキスト ボックス 314"/>
        <xdr:cNvSpPr txBox="1"/>
      </xdr:nvSpPr>
      <xdr:spPr>
        <a:xfrm>
          <a:off x="9482333" y="67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38798</xdr:rowOff>
    </xdr:from>
    <xdr:to>
      <xdr:col>12</xdr:col>
      <xdr:colOff>561975</xdr:colOff>
      <xdr:row>37</xdr:row>
      <xdr:rowOff>140398</xdr:rowOff>
    </xdr:to>
    <xdr:sp macro="" textlink="">
      <xdr:nvSpPr>
        <xdr:cNvPr id="316" name="円/楕円 315"/>
        <xdr:cNvSpPr/>
      </xdr:nvSpPr>
      <xdr:spPr>
        <a:xfrm>
          <a:off x="8699500" y="63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156925</xdr:rowOff>
    </xdr:from>
    <xdr:ext cx="469744" cy="259045"/>
    <xdr:sp macro="" textlink="">
      <xdr:nvSpPr>
        <xdr:cNvPr id="317" name="テキスト ボックス 316"/>
        <xdr:cNvSpPr txBox="1"/>
      </xdr:nvSpPr>
      <xdr:spPr>
        <a:xfrm>
          <a:off x="8515427" y="615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90043</xdr:rowOff>
    </xdr:from>
    <xdr:to>
      <xdr:col>11</xdr:col>
      <xdr:colOff>358775</xdr:colOff>
      <xdr:row>38</xdr:row>
      <xdr:rowOff>20193</xdr:rowOff>
    </xdr:to>
    <xdr:sp macro="" textlink="">
      <xdr:nvSpPr>
        <xdr:cNvPr id="318" name="円/楕円 317"/>
        <xdr:cNvSpPr/>
      </xdr:nvSpPr>
      <xdr:spPr>
        <a:xfrm>
          <a:off x="78105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11320</xdr:rowOff>
    </xdr:from>
    <xdr:ext cx="469744" cy="259045"/>
    <xdr:sp macro="" textlink="">
      <xdr:nvSpPr>
        <xdr:cNvPr id="319" name="テキスト ボックス 318"/>
        <xdr:cNvSpPr txBox="1"/>
      </xdr:nvSpPr>
      <xdr:spPr>
        <a:xfrm>
          <a:off x="7626427" y="652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93091</xdr:rowOff>
    </xdr:from>
    <xdr:to>
      <xdr:col>10</xdr:col>
      <xdr:colOff>155575</xdr:colOff>
      <xdr:row>38</xdr:row>
      <xdr:rowOff>23240</xdr:rowOff>
    </xdr:to>
    <xdr:sp macro="" textlink="">
      <xdr:nvSpPr>
        <xdr:cNvPr id="320" name="円/楕円 319"/>
        <xdr:cNvSpPr/>
      </xdr:nvSpPr>
      <xdr:spPr>
        <a:xfrm>
          <a:off x="69215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14368</xdr:rowOff>
    </xdr:from>
    <xdr:ext cx="469744" cy="259045"/>
    <xdr:sp macro="" textlink="">
      <xdr:nvSpPr>
        <xdr:cNvPr id="321" name="テキスト ボックス 320"/>
        <xdr:cNvSpPr txBox="1"/>
      </xdr:nvSpPr>
      <xdr:spPr>
        <a:xfrm>
          <a:off x="6737427" y="652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114935</xdr:rowOff>
    </xdr:from>
    <xdr:to>
      <xdr:col>15</xdr:col>
      <xdr:colOff>180975</xdr:colOff>
      <xdr:row>55</xdr:row>
      <xdr:rowOff>30029</xdr:rowOff>
    </xdr:to>
    <xdr:cxnSp macro="">
      <xdr:nvCxnSpPr>
        <xdr:cNvPr id="350" name="直線コネクタ 349"/>
        <xdr:cNvCxnSpPr/>
      </xdr:nvCxnSpPr>
      <xdr:spPr>
        <a:xfrm flipV="1">
          <a:off x="9639300" y="9030335"/>
          <a:ext cx="838200" cy="4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30029</xdr:rowOff>
    </xdr:from>
    <xdr:to>
      <xdr:col>14</xdr:col>
      <xdr:colOff>28575</xdr:colOff>
      <xdr:row>55</xdr:row>
      <xdr:rowOff>157874</xdr:rowOff>
    </xdr:to>
    <xdr:cxnSp macro="">
      <xdr:nvCxnSpPr>
        <xdr:cNvPr id="353" name="直線コネクタ 352"/>
        <xdr:cNvCxnSpPr/>
      </xdr:nvCxnSpPr>
      <xdr:spPr>
        <a:xfrm flipV="1">
          <a:off x="8750300" y="9459779"/>
          <a:ext cx="889000" cy="1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157874</xdr:rowOff>
    </xdr:from>
    <xdr:to>
      <xdr:col>12</xdr:col>
      <xdr:colOff>511175</xdr:colOff>
      <xdr:row>57</xdr:row>
      <xdr:rowOff>43250</xdr:rowOff>
    </xdr:to>
    <xdr:cxnSp macro="">
      <xdr:nvCxnSpPr>
        <xdr:cNvPr id="356" name="直線コネクタ 355"/>
        <xdr:cNvCxnSpPr/>
      </xdr:nvCxnSpPr>
      <xdr:spPr>
        <a:xfrm flipV="1">
          <a:off x="7861300" y="9587624"/>
          <a:ext cx="889000" cy="22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101922</xdr:rowOff>
    </xdr:from>
    <xdr:ext cx="534377" cy="259045"/>
    <xdr:sp macro="" textlink="">
      <xdr:nvSpPr>
        <xdr:cNvPr id="358" name="テキスト ボックス 357"/>
        <xdr:cNvSpPr txBox="1"/>
      </xdr:nvSpPr>
      <xdr:spPr>
        <a:xfrm>
          <a:off x="8483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43250</xdr:rowOff>
    </xdr:from>
    <xdr:to>
      <xdr:col>11</xdr:col>
      <xdr:colOff>307975</xdr:colOff>
      <xdr:row>57</xdr:row>
      <xdr:rowOff>67329</xdr:rowOff>
    </xdr:to>
    <xdr:cxnSp macro="">
      <xdr:nvCxnSpPr>
        <xdr:cNvPr id="359" name="直線コネクタ 358"/>
        <xdr:cNvCxnSpPr/>
      </xdr:nvCxnSpPr>
      <xdr:spPr>
        <a:xfrm flipV="1">
          <a:off x="6972300" y="9815900"/>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98436</xdr:rowOff>
    </xdr:from>
    <xdr:ext cx="534377" cy="259045"/>
    <xdr:sp macro="" textlink="">
      <xdr:nvSpPr>
        <xdr:cNvPr id="361" name="テキスト ボックス 360"/>
        <xdr:cNvSpPr txBox="1"/>
      </xdr:nvSpPr>
      <xdr:spPr>
        <a:xfrm>
          <a:off x="7594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135907</xdr:rowOff>
    </xdr:from>
    <xdr:ext cx="534377" cy="259045"/>
    <xdr:sp macro="" textlink="">
      <xdr:nvSpPr>
        <xdr:cNvPr id="363" name="テキスト ボックス 362"/>
        <xdr:cNvSpPr txBox="1"/>
      </xdr:nvSpPr>
      <xdr:spPr>
        <a:xfrm>
          <a:off x="6705111" y="9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64135</xdr:rowOff>
    </xdr:from>
    <xdr:to>
      <xdr:col>15</xdr:col>
      <xdr:colOff>231775</xdr:colOff>
      <xdr:row>52</xdr:row>
      <xdr:rowOff>165735</xdr:rowOff>
    </xdr:to>
    <xdr:sp macro="" textlink="">
      <xdr:nvSpPr>
        <xdr:cNvPr id="369" name="円/楕円 368"/>
        <xdr:cNvSpPr/>
      </xdr:nvSpPr>
      <xdr:spPr>
        <a:xfrm>
          <a:off x="10426700" y="897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87012</xdr:rowOff>
    </xdr:from>
    <xdr:ext cx="534377" cy="259045"/>
    <xdr:sp macro="" textlink="">
      <xdr:nvSpPr>
        <xdr:cNvPr id="370" name="農林水産業費該当値テキスト"/>
        <xdr:cNvSpPr txBox="1"/>
      </xdr:nvSpPr>
      <xdr:spPr>
        <a:xfrm>
          <a:off x="10528300" y="883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150679</xdr:rowOff>
    </xdr:from>
    <xdr:to>
      <xdr:col>14</xdr:col>
      <xdr:colOff>79375</xdr:colOff>
      <xdr:row>55</xdr:row>
      <xdr:rowOff>80829</xdr:rowOff>
    </xdr:to>
    <xdr:sp macro="" textlink="">
      <xdr:nvSpPr>
        <xdr:cNvPr id="371" name="円/楕円 370"/>
        <xdr:cNvSpPr/>
      </xdr:nvSpPr>
      <xdr:spPr>
        <a:xfrm>
          <a:off x="9588500" y="94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97356</xdr:rowOff>
    </xdr:from>
    <xdr:ext cx="534377" cy="259045"/>
    <xdr:sp macro="" textlink="">
      <xdr:nvSpPr>
        <xdr:cNvPr id="372" name="テキスト ボックス 371"/>
        <xdr:cNvSpPr txBox="1"/>
      </xdr:nvSpPr>
      <xdr:spPr>
        <a:xfrm>
          <a:off x="9372111" y="91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107074</xdr:rowOff>
    </xdr:from>
    <xdr:to>
      <xdr:col>12</xdr:col>
      <xdr:colOff>561975</xdr:colOff>
      <xdr:row>56</xdr:row>
      <xdr:rowOff>37224</xdr:rowOff>
    </xdr:to>
    <xdr:sp macro="" textlink="">
      <xdr:nvSpPr>
        <xdr:cNvPr id="373" name="円/楕円 372"/>
        <xdr:cNvSpPr/>
      </xdr:nvSpPr>
      <xdr:spPr>
        <a:xfrm>
          <a:off x="8699500" y="95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53751</xdr:rowOff>
    </xdr:from>
    <xdr:ext cx="534377" cy="259045"/>
    <xdr:sp macro="" textlink="">
      <xdr:nvSpPr>
        <xdr:cNvPr id="374" name="テキスト ボックス 373"/>
        <xdr:cNvSpPr txBox="1"/>
      </xdr:nvSpPr>
      <xdr:spPr>
        <a:xfrm>
          <a:off x="8483111" y="931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163900</xdr:rowOff>
    </xdr:from>
    <xdr:to>
      <xdr:col>11</xdr:col>
      <xdr:colOff>358775</xdr:colOff>
      <xdr:row>57</xdr:row>
      <xdr:rowOff>94050</xdr:rowOff>
    </xdr:to>
    <xdr:sp macro="" textlink="">
      <xdr:nvSpPr>
        <xdr:cNvPr id="375" name="円/楕円 374"/>
        <xdr:cNvSpPr/>
      </xdr:nvSpPr>
      <xdr:spPr>
        <a:xfrm>
          <a:off x="7810500" y="97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110577</xdr:rowOff>
    </xdr:from>
    <xdr:ext cx="534377" cy="259045"/>
    <xdr:sp macro="" textlink="">
      <xdr:nvSpPr>
        <xdr:cNvPr id="376" name="テキスト ボックス 375"/>
        <xdr:cNvSpPr txBox="1"/>
      </xdr:nvSpPr>
      <xdr:spPr>
        <a:xfrm>
          <a:off x="7594111" y="954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16529</xdr:rowOff>
    </xdr:from>
    <xdr:to>
      <xdr:col>10</xdr:col>
      <xdr:colOff>155575</xdr:colOff>
      <xdr:row>57</xdr:row>
      <xdr:rowOff>118129</xdr:rowOff>
    </xdr:to>
    <xdr:sp macro="" textlink="">
      <xdr:nvSpPr>
        <xdr:cNvPr id="377" name="円/楕円 376"/>
        <xdr:cNvSpPr/>
      </xdr:nvSpPr>
      <xdr:spPr>
        <a:xfrm>
          <a:off x="6921500" y="97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134656</xdr:rowOff>
    </xdr:from>
    <xdr:ext cx="534377" cy="259045"/>
    <xdr:sp macro="" textlink="">
      <xdr:nvSpPr>
        <xdr:cNvPr id="378" name="テキスト ボックス 377"/>
        <xdr:cNvSpPr txBox="1"/>
      </xdr:nvSpPr>
      <xdr:spPr>
        <a:xfrm>
          <a:off x="6705111" y="95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39726</xdr:rowOff>
    </xdr:from>
    <xdr:to>
      <xdr:col>15</xdr:col>
      <xdr:colOff>180975</xdr:colOff>
      <xdr:row>76</xdr:row>
      <xdr:rowOff>41439</xdr:rowOff>
    </xdr:to>
    <xdr:cxnSp macro="">
      <xdr:nvCxnSpPr>
        <xdr:cNvPr id="407" name="直線コネクタ 406"/>
        <xdr:cNvCxnSpPr/>
      </xdr:nvCxnSpPr>
      <xdr:spPr>
        <a:xfrm flipV="1">
          <a:off x="9639300" y="13069926"/>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08"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41439</xdr:rowOff>
    </xdr:from>
    <xdr:to>
      <xdr:col>14</xdr:col>
      <xdr:colOff>28575</xdr:colOff>
      <xdr:row>76</xdr:row>
      <xdr:rowOff>104533</xdr:rowOff>
    </xdr:to>
    <xdr:cxnSp macro="">
      <xdr:nvCxnSpPr>
        <xdr:cNvPr id="410" name="直線コネクタ 409"/>
        <xdr:cNvCxnSpPr/>
      </xdr:nvCxnSpPr>
      <xdr:spPr>
        <a:xfrm flipV="1">
          <a:off x="8750300" y="13071639"/>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2" name="テキスト ボックス 411"/>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104533</xdr:rowOff>
    </xdr:from>
    <xdr:to>
      <xdr:col>12</xdr:col>
      <xdr:colOff>511175</xdr:colOff>
      <xdr:row>76</xdr:row>
      <xdr:rowOff>161646</xdr:rowOff>
    </xdr:to>
    <xdr:cxnSp macro="">
      <xdr:nvCxnSpPr>
        <xdr:cNvPr id="413" name="直線コネクタ 412"/>
        <xdr:cNvCxnSpPr/>
      </xdr:nvCxnSpPr>
      <xdr:spPr>
        <a:xfrm flipV="1">
          <a:off x="7861300" y="13134733"/>
          <a:ext cx="889000" cy="5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24237</xdr:rowOff>
    </xdr:from>
    <xdr:ext cx="534377" cy="259045"/>
    <xdr:sp macro="" textlink="">
      <xdr:nvSpPr>
        <xdr:cNvPr id="415" name="テキスト ボックス 414"/>
        <xdr:cNvSpPr txBox="1"/>
      </xdr:nvSpPr>
      <xdr:spPr>
        <a:xfrm>
          <a:off x="8483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161646</xdr:rowOff>
    </xdr:from>
    <xdr:to>
      <xdr:col>11</xdr:col>
      <xdr:colOff>307975</xdr:colOff>
      <xdr:row>76</xdr:row>
      <xdr:rowOff>170142</xdr:rowOff>
    </xdr:to>
    <xdr:cxnSp macro="">
      <xdr:nvCxnSpPr>
        <xdr:cNvPr id="416" name="直線コネクタ 415"/>
        <xdr:cNvCxnSpPr/>
      </xdr:nvCxnSpPr>
      <xdr:spPr>
        <a:xfrm flipV="1">
          <a:off x="6972300" y="13191846"/>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54056</xdr:rowOff>
    </xdr:from>
    <xdr:ext cx="534377" cy="259045"/>
    <xdr:sp macro="" textlink="">
      <xdr:nvSpPr>
        <xdr:cNvPr id="418" name="テキスト ボックス 417"/>
        <xdr:cNvSpPr txBox="1"/>
      </xdr:nvSpPr>
      <xdr:spPr>
        <a:xfrm>
          <a:off x="7594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116437</xdr:rowOff>
    </xdr:from>
    <xdr:ext cx="469744" cy="259045"/>
    <xdr:sp macro="" textlink="">
      <xdr:nvSpPr>
        <xdr:cNvPr id="420" name="テキスト ボックス 419"/>
        <xdr:cNvSpPr txBox="1"/>
      </xdr:nvSpPr>
      <xdr:spPr>
        <a:xfrm>
          <a:off x="6737427" y="1331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160376</xdr:rowOff>
    </xdr:from>
    <xdr:to>
      <xdr:col>15</xdr:col>
      <xdr:colOff>231775</xdr:colOff>
      <xdr:row>76</xdr:row>
      <xdr:rowOff>90526</xdr:rowOff>
    </xdr:to>
    <xdr:sp macro="" textlink="">
      <xdr:nvSpPr>
        <xdr:cNvPr id="426" name="円/楕円 425"/>
        <xdr:cNvSpPr/>
      </xdr:nvSpPr>
      <xdr:spPr>
        <a:xfrm>
          <a:off x="10426700" y="130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11802</xdr:rowOff>
    </xdr:from>
    <xdr:ext cx="534377" cy="259045"/>
    <xdr:sp macro="" textlink="">
      <xdr:nvSpPr>
        <xdr:cNvPr id="427" name="商工費該当値テキスト"/>
        <xdr:cNvSpPr txBox="1"/>
      </xdr:nvSpPr>
      <xdr:spPr>
        <a:xfrm>
          <a:off x="10528300" y="128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162089</xdr:rowOff>
    </xdr:from>
    <xdr:to>
      <xdr:col>14</xdr:col>
      <xdr:colOff>79375</xdr:colOff>
      <xdr:row>76</xdr:row>
      <xdr:rowOff>92239</xdr:rowOff>
    </xdr:to>
    <xdr:sp macro="" textlink="">
      <xdr:nvSpPr>
        <xdr:cNvPr id="428" name="円/楕円 427"/>
        <xdr:cNvSpPr/>
      </xdr:nvSpPr>
      <xdr:spPr>
        <a:xfrm>
          <a:off x="9588500" y="130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108767</xdr:rowOff>
    </xdr:from>
    <xdr:ext cx="534377" cy="259045"/>
    <xdr:sp macro="" textlink="">
      <xdr:nvSpPr>
        <xdr:cNvPr id="429" name="テキスト ボックス 428"/>
        <xdr:cNvSpPr txBox="1"/>
      </xdr:nvSpPr>
      <xdr:spPr>
        <a:xfrm>
          <a:off x="9372111" y="127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53733</xdr:rowOff>
    </xdr:from>
    <xdr:to>
      <xdr:col>12</xdr:col>
      <xdr:colOff>561975</xdr:colOff>
      <xdr:row>76</xdr:row>
      <xdr:rowOff>155333</xdr:rowOff>
    </xdr:to>
    <xdr:sp macro="" textlink="">
      <xdr:nvSpPr>
        <xdr:cNvPr id="430" name="円/楕円 429"/>
        <xdr:cNvSpPr/>
      </xdr:nvSpPr>
      <xdr:spPr>
        <a:xfrm>
          <a:off x="8699500" y="130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411</xdr:rowOff>
    </xdr:from>
    <xdr:ext cx="534377" cy="259045"/>
    <xdr:sp macro="" textlink="">
      <xdr:nvSpPr>
        <xdr:cNvPr id="431" name="テキスト ボックス 430"/>
        <xdr:cNvSpPr txBox="1"/>
      </xdr:nvSpPr>
      <xdr:spPr>
        <a:xfrm>
          <a:off x="8483111" y="1285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110846</xdr:rowOff>
    </xdr:from>
    <xdr:to>
      <xdr:col>11</xdr:col>
      <xdr:colOff>358775</xdr:colOff>
      <xdr:row>77</xdr:row>
      <xdr:rowOff>40996</xdr:rowOff>
    </xdr:to>
    <xdr:sp macro="" textlink="">
      <xdr:nvSpPr>
        <xdr:cNvPr id="432" name="円/楕円 431"/>
        <xdr:cNvSpPr/>
      </xdr:nvSpPr>
      <xdr:spPr>
        <a:xfrm>
          <a:off x="7810500" y="131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32123</xdr:rowOff>
    </xdr:from>
    <xdr:ext cx="534377" cy="259045"/>
    <xdr:sp macro="" textlink="">
      <xdr:nvSpPr>
        <xdr:cNvPr id="433" name="テキスト ボックス 432"/>
        <xdr:cNvSpPr txBox="1"/>
      </xdr:nvSpPr>
      <xdr:spPr>
        <a:xfrm>
          <a:off x="7594111" y="1323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119342</xdr:rowOff>
    </xdr:from>
    <xdr:to>
      <xdr:col>10</xdr:col>
      <xdr:colOff>155575</xdr:colOff>
      <xdr:row>77</xdr:row>
      <xdr:rowOff>49492</xdr:rowOff>
    </xdr:to>
    <xdr:sp macro="" textlink="">
      <xdr:nvSpPr>
        <xdr:cNvPr id="434" name="円/楕円 433"/>
        <xdr:cNvSpPr/>
      </xdr:nvSpPr>
      <xdr:spPr>
        <a:xfrm>
          <a:off x="6921500" y="131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66019</xdr:rowOff>
    </xdr:from>
    <xdr:ext cx="534377" cy="259045"/>
    <xdr:sp macro="" textlink="">
      <xdr:nvSpPr>
        <xdr:cNvPr id="435" name="テキスト ボックス 434"/>
        <xdr:cNvSpPr txBox="1"/>
      </xdr:nvSpPr>
      <xdr:spPr>
        <a:xfrm>
          <a:off x="6705111" y="129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116954</xdr:rowOff>
    </xdr:from>
    <xdr:to>
      <xdr:col>15</xdr:col>
      <xdr:colOff>180975</xdr:colOff>
      <xdr:row>98</xdr:row>
      <xdr:rowOff>167475</xdr:rowOff>
    </xdr:to>
    <xdr:cxnSp macro="">
      <xdr:nvCxnSpPr>
        <xdr:cNvPr id="463" name="直線コネクタ 462"/>
        <xdr:cNvCxnSpPr/>
      </xdr:nvCxnSpPr>
      <xdr:spPr>
        <a:xfrm>
          <a:off x="9639300" y="16919054"/>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130670</xdr:rowOff>
    </xdr:from>
    <xdr:to>
      <xdr:col>14</xdr:col>
      <xdr:colOff>28575</xdr:colOff>
      <xdr:row>98</xdr:row>
      <xdr:rowOff>116954</xdr:rowOff>
    </xdr:to>
    <xdr:cxnSp macro="">
      <xdr:nvCxnSpPr>
        <xdr:cNvPr id="466" name="直線コネクタ 465"/>
        <xdr:cNvCxnSpPr/>
      </xdr:nvCxnSpPr>
      <xdr:spPr>
        <a:xfrm>
          <a:off x="8750300" y="16761320"/>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130670</xdr:rowOff>
    </xdr:from>
    <xdr:to>
      <xdr:col>12</xdr:col>
      <xdr:colOff>511175</xdr:colOff>
      <xdr:row>98</xdr:row>
      <xdr:rowOff>117801</xdr:rowOff>
    </xdr:to>
    <xdr:cxnSp macro="">
      <xdr:nvCxnSpPr>
        <xdr:cNvPr id="469" name="直線コネクタ 468"/>
        <xdr:cNvCxnSpPr/>
      </xdr:nvCxnSpPr>
      <xdr:spPr>
        <a:xfrm flipV="1">
          <a:off x="7861300" y="16761320"/>
          <a:ext cx="889000" cy="15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103170</xdr:rowOff>
    </xdr:from>
    <xdr:to>
      <xdr:col>11</xdr:col>
      <xdr:colOff>307975</xdr:colOff>
      <xdr:row>98</xdr:row>
      <xdr:rowOff>117801</xdr:rowOff>
    </xdr:to>
    <xdr:cxnSp macro="">
      <xdr:nvCxnSpPr>
        <xdr:cNvPr id="472" name="直線コネクタ 471"/>
        <xdr:cNvCxnSpPr/>
      </xdr:nvCxnSpPr>
      <xdr:spPr>
        <a:xfrm>
          <a:off x="6972300" y="1690527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64860</xdr:rowOff>
    </xdr:from>
    <xdr:ext cx="534377" cy="259045"/>
    <xdr:sp macro="" textlink="">
      <xdr:nvSpPr>
        <xdr:cNvPr id="474" name="テキスト ボックス 473"/>
        <xdr:cNvSpPr txBox="1"/>
      </xdr:nvSpPr>
      <xdr:spPr>
        <a:xfrm>
          <a:off x="7594111" y="161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163639</xdr:rowOff>
    </xdr:from>
    <xdr:ext cx="534377" cy="259045"/>
    <xdr:sp macro="" textlink="">
      <xdr:nvSpPr>
        <xdr:cNvPr id="476" name="テキスト ボックス 475"/>
        <xdr:cNvSpPr txBox="1"/>
      </xdr:nvSpPr>
      <xdr:spPr>
        <a:xfrm>
          <a:off x="6705111" y="162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116675</xdr:rowOff>
    </xdr:from>
    <xdr:to>
      <xdr:col>15</xdr:col>
      <xdr:colOff>231775</xdr:colOff>
      <xdr:row>99</xdr:row>
      <xdr:rowOff>46825</xdr:rowOff>
    </xdr:to>
    <xdr:sp macro="" textlink="">
      <xdr:nvSpPr>
        <xdr:cNvPr id="482" name="円/楕円 481"/>
        <xdr:cNvSpPr/>
      </xdr:nvSpPr>
      <xdr:spPr>
        <a:xfrm>
          <a:off x="10426700" y="169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31602</xdr:rowOff>
    </xdr:from>
    <xdr:ext cx="534377" cy="259045"/>
    <xdr:sp macro="" textlink="">
      <xdr:nvSpPr>
        <xdr:cNvPr id="483" name="土木費該当値テキスト"/>
        <xdr:cNvSpPr txBox="1"/>
      </xdr:nvSpPr>
      <xdr:spPr>
        <a:xfrm>
          <a:off x="10528300" y="168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66154</xdr:rowOff>
    </xdr:from>
    <xdr:to>
      <xdr:col>14</xdr:col>
      <xdr:colOff>79375</xdr:colOff>
      <xdr:row>98</xdr:row>
      <xdr:rowOff>167754</xdr:rowOff>
    </xdr:to>
    <xdr:sp macro="" textlink="">
      <xdr:nvSpPr>
        <xdr:cNvPr id="484" name="円/楕円 483"/>
        <xdr:cNvSpPr/>
      </xdr:nvSpPr>
      <xdr:spPr>
        <a:xfrm>
          <a:off x="9588500" y="168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158881</xdr:rowOff>
    </xdr:from>
    <xdr:ext cx="534377" cy="259045"/>
    <xdr:sp macro="" textlink="">
      <xdr:nvSpPr>
        <xdr:cNvPr id="485" name="テキスト ボックス 484"/>
        <xdr:cNvSpPr txBox="1"/>
      </xdr:nvSpPr>
      <xdr:spPr>
        <a:xfrm>
          <a:off x="9372111" y="1696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79870</xdr:rowOff>
    </xdr:from>
    <xdr:to>
      <xdr:col>12</xdr:col>
      <xdr:colOff>561975</xdr:colOff>
      <xdr:row>98</xdr:row>
      <xdr:rowOff>10020</xdr:rowOff>
    </xdr:to>
    <xdr:sp macro="" textlink="">
      <xdr:nvSpPr>
        <xdr:cNvPr id="486" name="円/楕円 485"/>
        <xdr:cNvSpPr/>
      </xdr:nvSpPr>
      <xdr:spPr>
        <a:xfrm>
          <a:off x="8699500" y="167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1147</xdr:rowOff>
    </xdr:from>
    <xdr:ext cx="534377" cy="259045"/>
    <xdr:sp macro="" textlink="">
      <xdr:nvSpPr>
        <xdr:cNvPr id="487" name="テキスト ボックス 486"/>
        <xdr:cNvSpPr txBox="1"/>
      </xdr:nvSpPr>
      <xdr:spPr>
        <a:xfrm>
          <a:off x="8483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67001</xdr:rowOff>
    </xdr:from>
    <xdr:to>
      <xdr:col>11</xdr:col>
      <xdr:colOff>358775</xdr:colOff>
      <xdr:row>98</xdr:row>
      <xdr:rowOff>168601</xdr:rowOff>
    </xdr:to>
    <xdr:sp macro="" textlink="">
      <xdr:nvSpPr>
        <xdr:cNvPr id="488" name="円/楕円 487"/>
        <xdr:cNvSpPr/>
      </xdr:nvSpPr>
      <xdr:spPr>
        <a:xfrm>
          <a:off x="7810500" y="168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159728</xdr:rowOff>
    </xdr:from>
    <xdr:ext cx="534377" cy="259045"/>
    <xdr:sp macro="" textlink="">
      <xdr:nvSpPr>
        <xdr:cNvPr id="489" name="テキスト ボックス 488"/>
        <xdr:cNvSpPr txBox="1"/>
      </xdr:nvSpPr>
      <xdr:spPr>
        <a:xfrm>
          <a:off x="7594111" y="169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52370</xdr:rowOff>
    </xdr:from>
    <xdr:to>
      <xdr:col>10</xdr:col>
      <xdr:colOff>155575</xdr:colOff>
      <xdr:row>98</xdr:row>
      <xdr:rowOff>153970</xdr:rowOff>
    </xdr:to>
    <xdr:sp macro="" textlink="">
      <xdr:nvSpPr>
        <xdr:cNvPr id="490" name="円/楕円 489"/>
        <xdr:cNvSpPr/>
      </xdr:nvSpPr>
      <xdr:spPr>
        <a:xfrm>
          <a:off x="6921500" y="168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145097</xdr:rowOff>
    </xdr:from>
    <xdr:ext cx="534377" cy="259045"/>
    <xdr:sp macro="" textlink="">
      <xdr:nvSpPr>
        <xdr:cNvPr id="491" name="テキスト ボックス 490"/>
        <xdr:cNvSpPr txBox="1"/>
      </xdr:nvSpPr>
      <xdr:spPr>
        <a:xfrm>
          <a:off x="6705111" y="169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149073</xdr:rowOff>
    </xdr:from>
    <xdr:to>
      <xdr:col>23</xdr:col>
      <xdr:colOff>517525</xdr:colOff>
      <xdr:row>37</xdr:row>
      <xdr:rowOff>157188</xdr:rowOff>
    </xdr:to>
    <xdr:cxnSp macro="">
      <xdr:nvCxnSpPr>
        <xdr:cNvPr id="521" name="直線コネクタ 520"/>
        <xdr:cNvCxnSpPr/>
      </xdr:nvCxnSpPr>
      <xdr:spPr>
        <a:xfrm flipV="1">
          <a:off x="15481300" y="6492723"/>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77750</xdr:rowOff>
    </xdr:from>
    <xdr:to>
      <xdr:col>22</xdr:col>
      <xdr:colOff>365125</xdr:colOff>
      <xdr:row>37</xdr:row>
      <xdr:rowOff>157188</xdr:rowOff>
    </xdr:to>
    <xdr:cxnSp macro="">
      <xdr:nvCxnSpPr>
        <xdr:cNvPr id="524" name="直線コネクタ 523"/>
        <xdr:cNvCxnSpPr/>
      </xdr:nvCxnSpPr>
      <xdr:spPr>
        <a:xfrm>
          <a:off x="14592300" y="6249950"/>
          <a:ext cx="889000" cy="25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77750</xdr:rowOff>
    </xdr:from>
    <xdr:to>
      <xdr:col>21</xdr:col>
      <xdr:colOff>161925</xdr:colOff>
      <xdr:row>38</xdr:row>
      <xdr:rowOff>98247</xdr:rowOff>
    </xdr:to>
    <xdr:cxnSp macro="">
      <xdr:nvCxnSpPr>
        <xdr:cNvPr id="527" name="直線コネクタ 526"/>
        <xdr:cNvCxnSpPr/>
      </xdr:nvCxnSpPr>
      <xdr:spPr>
        <a:xfrm flipV="1">
          <a:off x="13703300" y="6249950"/>
          <a:ext cx="889000" cy="36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65041</xdr:rowOff>
    </xdr:from>
    <xdr:ext cx="534377" cy="259045"/>
    <xdr:sp macro="" textlink="">
      <xdr:nvSpPr>
        <xdr:cNvPr id="529" name="テキスト ボックス 528"/>
        <xdr:cNvSpPr txBox="1"/>
      </xdr:nvSpPr>
      <xdr:spPr>
        <a:xfrm>
          <a:off x="14325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83769</xdr:rowOff>
    </xdr:from>
    <xdr:to>
      <xdr:col>19</xdr:col>
      <xdr:colOff>644525</xdr:colOff>
      <xdr:row>38</xdr:row>
      <xdr:rowOff>98247</xdr:rowOff>
    </xdr:to>
    <xdr:cxnSp macro="">
      <xdr:nvCxnSpPr>
        <xdr:cNvPr id="530" name="直線コネクタ 529"/>
        <xdr:cNvCxnSpPr/>
      </xdr:nvCxnSpPr>
      <xdr:spPr>
        <a:xfrm>
          <a:off x="12814300" y="659886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29291</xdr:rowOff>
    </xdr:from>
    <xdr:ext cx="534377" cy="259045"/>
    <xdr:sp macro="" textlink="">
      <xdr:nvSpPr>
        <xdr:cNvPr id="534" name="テキスト ボックス 533"/>
        <xdr:cNvSpPr txBox="1"/>
      </xdr:nvSpPr>
      <xdr:spPr>
        <a:xfrm>
          <a:off x="12547111" y="6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98273</xdr:rowOff>
    </xdr:from>
    <xdr:to>
      <xdr:col>23</xdr:col>
      <xdr:colOff>568325</xdr:colOff>
      <xdr:row>38</xdr:row>
      <xdr:rowOff>28423</xdr:rowOff>
    </xdr:to>
    <xdr:sp macro="" textlink="">
      <xdr:nvSpPr>
        <xdr:cNvPr id="540" name="円/楕円 539"/>
        <xdr:cNvSpPr/>
      </xdr:nvSpPr>
      <xdr:spPr>
        <a:xfrm>
          <a:off x="162687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76700</xdr:rowOff>
    </xdr:from>
    <xdr:ext cx="534377" cy="259045"/>
    <xdr:sp macro="" textlink="">
      <xdr:nvSpPr>
        <xdr:cNvPr id="541" name="消防費該当値テキスト"/>
        <xdr:cNvSpPr txBox="1"/>
      </xdr:nvSpPr>
      <xdr:spPr>
        <a:xfrm>
          <a:off x="16370300" y="64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106388</xdr:rowOff>
    </xdr:from>
    <xdr:to>
      <xdr:col>22</xdr:col>
      <xdr:colOff>415925</xdr:colOff>
      <xdr:row>38</xdr:row>
      <xdr:rowOff>36538</xdr:rowOff>
    </xdr:to>
    <xdr:sp macro="" textlink="">
      <xdr:nvSpPr>
        <xdr:cNvPr id="542" name="円/楕円 541"/>
        <xdr:cNvSpPr/>
      </xdr:nvSpPr>
      <xdr:spPr>
        <a:xfrm>
          <a:off x="15430500" y="64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27665</xdr:rowOff>
    </xdr:from>
    <xdr:ext cx="534377" cy="259045"/>
    <xdr:sp macro="" textlink="">
      <xdr:nvSpPr>
        <xdr:cNvPr id="543" name="テキスト ボックス 542"/>
        <xdr:cNvSpPr txBox="1"/>
      </xdr:nvSpPr>
      <xdr:spPr>
        <a:xfrm>
          <a:off x="15214111" y="65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26950</xdr:rowOff>
    </xdr:from>
    <xdr:to>
      <xdr:col>21</xdr:col>
      <xdr:colOff>212725</xdr:colOff>
      <xdr:row>36</xdr:row>
      <xdr:rowOff>128550</xdr:rowOff>
    </xdr:to>
    <xdr:sp macro="" textlink="">
      <xdr:nvSpPr>
        <xdr:cNvPr id="544" name="円/楕円 543"/>
        <xdr:cNvSpPr/>
      </xdr:nvSpPr>
      <xdr:spPr>
        <a:xfrm>
          <a:off x="14541500" y="61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145077</xdr:rowOff>
    </xdr:from>
    <xdr:ext cx="534377" cy="259045"/>
    <xdr:sp macro="" textlink="">
      <xdr:nvSpPr>
        <xdr:cNvPr id="545" name="テキスト ボックス 544"/>
        <xdr:cNvSpPr txBox="1"/>
      </xdr:nvSpPr>
      <xdr:spPr>
        <a:xfrm>
          <a:off x="14325111" y="59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47447</xdr:rowOff>
    </xdr:from>
    <xdr:to>
      <xdr:col>20</xdr:col>
      <xdr:colOff>9525</xdr:colOff>
      <xdr:row>38</xdr:row>
      <xdr:rowOff>149047</xdr:rowOff>
    </xdr:to>
    <xdr:sp macro="" textlink="">
      <xdr:nvSpPr>
        <xdr:cNvPr id="546" name="円/楕円 545"/>
        <xdr:cNvSpPr/>
      </xdr:nvSpPr>
      <xdr:spPr>
        <a:xfrm>
          <a:off x="13652500" y="65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140174</xdr:rowOff>
    </xdr:from>
    <xdr:ext cx="534377" cy="259045"/>
    <xdr:sp macro="" textlink="">
      <xdr:nvSpPr>
        <xdr:cNvPr id="547" name="テキスト ボックス 546"/>
        <xdr:cNvSpPr txBox="1"/>
      </xdr:nvSpPr>
      <xdr:spPr>
        <a:xfrm>
          <a:off x="13436111" y="665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32969</xdr:rowOff>
    </xdr:from>
    <xdr:to>
      <xdr:col>18</xdr:col>
      <xdr:colOff>492125</xdr:colOff>
      <xdr:row>38</xdr:row>
      <xdr:rowOff>134569</xdr:rowOff>
    </xdr:to>
    <xdr:sp macro="" textlink="">
      <xdr:nvSpPr>
        <xdr:cNvPr id="548" name="円/楕円 547"/>
        <xdr:cNvSpPr/>
      </xdr:nvSpPr>
      <xdr:spPr>
        <a:xfrm>
          <a:off x="12763500" y="65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125696</xdr:rowOff>
    </xdr:from>
    <xdr:ext cx="534377" cy="259045"/>
    <xdr:sp macro="" textlink="">
      <xdr:nvSpPr>
        <xdr:cNvPr id="549" name="テキスト ボックス 548"/>
        <xdr:cNvSpPr txBox="1"/>
      </xdr:nvSpPr>
      <xdr:spPr>
        <a:xfrm>
          <a:off x="12547111" y="66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77896</xdr:rowOff>
    </xdr:from>
    <xdr:to>
      <xdr:col>23</xdr:col>
      <xdr:colOff>517525</xdr:colOff>
      <xdr:row>58</xdr:row>
      <xdr:rowOff>46529</xdr:rowOff>
    </xdr:to>
    <xdr:cxnSp macro="">
      <xdr:nvCxnSpPr>
        <xdr:cNvPr id="581" name="直線コネクタ 580"/>
        <xdr:cNvCxnSpPr/>
      </xdr:nvCxnSpPr>
      <xdr:spPr>
        <a:xfrm flipV="1">
          <a:off x="15481300" y="9850546"/>
          <a:ext cx="838200" cy="1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46529</xdr:rowOff>
    </xdr:from>
    <xdr:to>
      <xdr:col>22</xdr:col>
      <xdr:colOff>365125</xdr:colOff>
      <xdr:row>58</xdr:row>
      <xdr:rowOff>56293</xdr:rowOff>
    </xdr:to>
    <xdr:cxnSp macro="">
      <xdr:nvCxnSpPr>
        <xdr:cNvPr id="584" name="直線コネクタ 583"/>
        <xdr:cNvCxnSpPr/>
      </xdr:nvCxnSpPr>
      <xdr:spPr>
        <a:xfrm flipV="1">
          <a:off x="14592300" y="9990629"/>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25531</xdr:rowOff>
    </xdr:from>
    <xdr:to>
      <xdr:col>21</xdr:col>
      <xdr:colOff>161925</xdr:colOff>
      <xdr:row>58</xdr:row>
      <xdr:rowOff>56293</xdr:rowOff>
    </xdr:to>
    <xdr:cxnSp macro="">
      <xdr:nvCxnSpPr>
        <xdr:cNvPr id="587" name="直線コネクタ 586"/>
        <xdr:cNvCxnSpPr/>
      </xdr:nvCxnSpPr>
      <xdr:spPr>
        <a:xfrm>
          <a:off x="13703300" y="9969631"/>
          <a:ext cx="8890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132111</xdr:rowOff>
    </xdr:from>
    <xdr:ext cx="534377" cy="259045"/>
    <xdr:sp macro="" textlink="">
      <xdr:nvSpPr>
        <xdr:cNvPr id="589" name="テキスト ボックス 588"/>
        <xdr:cNvSpPr txBox="1"/>
      </xdr:nvSpPr>
      <xdr:spPr>
        <a:xfrm>
          <a:off x="14325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58955</xdr:rowOff>
    </xdr:from>
    <xdr:to>
      <xdr:col>19</xdr:col>
      <xdr:colOff>644525</xdr:colOff>
      <xdr:row>58</xdr:row>
      <xdr:rowOff>25531</xdr:rowOff>
    </xdr:to>
    <xdr:cxnSp macro="">
      <xdr:nvCxnSpPr>
        <xdr:cNvPr id="590" name="直線コネクタ 589"/>
        <xdr:cNvCxnSpPr/>
      </xdr:nvCxnSpPr>
      <xdr:spPr>
        <a:xfrm>
          <a:off x="12814300" y="8974355"/>
          <a:ext cx="889000" cy="99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132177</xdr:rowOff>
    </xdr:from>
    <xdr:ext cx="534377" cy="259045"/>
    <xdr:sp macro="" textlink="">
      <xdr:nvSpPr>
        <xdr:cNvPr id="592" name="テキスト ボックス 591"/>
        <xdr:cNvSpPr txBox="1"/>
      </xdr:nvSpPr>
      <xdr:spPr>
        <a:xfrm>
          <a:off x="13436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7009</xdr:rowOff>
    </xdr:from>
    <xdr:ext cx="534377" cy="259045"/>
    <xdr:sp macro="" textlink="">
      <xdr:nvSpPr>
        <xdr:cNvPr id="594" name="テキスト ボックス 593"/>
        <xdr:cNvSpPr txBox="1"/>
      </xdr:nvSpPr>
      <xdr:spPr>
        <a:xfrm>
          <a:off x="12547111" y="97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27096</xdr:rowOff>
    </xdr:from>
    <xdr:to>
      <xdr:col>23</xdr:col>
      <xdr:colOff>568325</xdr:colOff>
      <xdr:row>57</xdr:row>
      <xdr:rowOff>128696</xdr:rowOff>
    </xdr:to>
    <xdr:sp macro="" textlink="">
      <xdr:nvSpPr>
        <xdr:cNvPr id="600" name="円/楕円 599"/>
        <xdr:cNvSpPr/>
      </xdr:nvSpPr>
      <xdr:spPr>
        <a:xfrm>
          <a:off x="16268700" y="97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5523</xdr:rowOff>
    </xdr:from>
    <xdr:ext cx="534377" cy="259045"/>
    <xdr:sp macro="" textlink="">
      <xdr:nvSpPr>
        <xdr:cNvPr id="601" name="教育費該当値テキスト"/>
        <xdr:cNvSpPr txBox="1"/>
      </xdr:nvSpPr>
      <xdr:spPr>
        <a:xfrm>
          <a:off x="16370300" y="97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42,285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167179</xdr:rowOff>
    </xdr:from>
    <xdr:to>
      <xdr:col>22</xdr:col>
      <xdr:colOff>415925</xdr:colOff>
      <xdr:row>58</xdr:row>
      <xdr:rowOff>97329</xdr:rowOff>
    </xdr:to>
    <xdr:sp macro="" textlink="">
      <xdr:nvSpPr>
        <xdr:cNvPr id="602" name="円/楕円 601"/>
        <xdr:cNvSpPr/>
      </xdr:nvSpPr>
      <xdr:spPr>
        <a:xfrm>
          <a:off x="15430500" y="99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88456</xdr:rowOff>
    </xdr:from>
    <xdr:ext cx="534377" cy="259045"/>
    <xdr:sp macro="" textlink="">
      <xdr:nvSpPr>
        <xdr:cNvPr id="603" name="テキスト ボックス 602"/>
        <xdr:cNvSpPr txBox="1"/>
      </xdr:nvSpPr>
      <xdr:spPr>
        <a:xfrm>
          <a:off x="15214111" y="100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5493</xdr:rowOff>
    </xdr:from>
    <xdr:to>
      <xdr:col>21</xdr:col>
      <xdr:colOff>212725</xdr:colOff>
      <xdr:row>58</xdr:row>
      <xdr:rowOff>107093</xdr:rowOff>
    </xdr:to>
    <xdr:sp macro="" textlink="">
      <xdr:nvSpPr>
        <xdr:cNvPr id="604" name="円/楕円 603"/>
        <xdr:cNvSpPr/>
      </xdr:nvSpPr>
      <xdr:spPr>
        <a:xfrm>
          <a:off x="14541500" y="99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98220</xdr:rowOff>
    </xdr:from>
    <xdr:ext cx="534377" cy="259045"/>
    <xdr:sp macro="" textlink="">
      <xdr:nvSpPr>
        <xdr:cNvPr id="605" name="テキスト ボックス 604"/>
        <xdr:cNvSpPr txBox="1"/>
      </xdr:nvSpPr>
      <xdr:spPr>
        <a:xfrm>
          <a:off x="14325111" y="100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146181</xdr:rowOff>
    </xdr:from>
    <xdr:to>
      <xdr:col>20</xdr:col>
      <xdr:colOff>9525</xdr:colOff>
      <xdr:row>58</xdr:row>
      <xdr:rowOff>76331</xdr:rowOff>
    </xdr:to>
    <xdr:sp macro="" textlink="">
      <xdr:nvSpPr>
        <xdr:cNvPr id="606" name="円/楕円 605"/>
        <xdr:cNvSpPr/>
      </xdr:nvSpPr>
      <xdr:spPr>
        <a:xfrm>
          <a:off x="13652500" y="99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67458</xdr:rowOff>
    </xdr:from>
    <xdr:ext cx="534377" cy="259045"/>
    <xdr:sp macro="" textlink="">
      <xdr:nvSpPr>
        <xdr:cNvPr id="607" name="テキスト ボックス 606"/>
        <xdr:cNvSpPr txBox="1"/>
      </xdr:nvSpPr>
      <xdr:spPr>
        <a:xfrm>
          <a:off x="13436111" y="1001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34,992</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8155</xdr:rowOff>
    </xdr:from>
    <xdr:to>
      <xdr:col>18</xdr:col>
      <xdr:colOff>492125</xdr:colOff>
      <xdr:row>52</xdr:row>
      <xdr:rowOff>109755</xdr:rowOff>
    </xdr:to>
    <xdr:sp macro="" textlink="">
      <xdr:nvSpPr>
        <xdr:cNvPr id="608" name="円/楕円 607"/>
        <xdr:cNvSpPr/>
      </xdr:nvSpPr>
      <xdr:spPr>
        <a:xfrm>
          <a:off x="12763500" y="892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126282</xdr:rowOff>
    </xdr:from>
    <xdr:ext cx="534377" cy="259045"/>
    <xdr:sp macro="" textlink="">
      <xdr:nvSpPr>
        <xdr:cNvPr id="609" name="テキスト ボックス 608"/>
        <xdr:cNvSpPr txBox="1"/>
      </xdr:nvSpPr>
      <xdr:spPr>
        <a:xfrm>
          <a:off x="12547111" y="869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6959</xdr:rowOff>
    </xdr:from>
    <xdr:to>
      <xdr:col>23</xdr:col>
      <xdr:colOff>517525</xdr:colOff>
      <xdr:row>79</xdr:row>
      <xdr:rowOff>24028</xdr:rowOff>
    </xdr:to>
    <xdr:cxnSp macro="">
      <xdr:nvCxnSpPr>
        <xdr:cNvPr id="638" name="直線コネクタ 637"/>
        <xdr:cNvCxnSpPr/>
      </xdr:nvCxnSpPr>
      <xdr:spPr>
        <a:xfrm>
          <a:off x="15481300" y="13551509"/>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6959</xdr:rowOff>
    </xdr:from>
    <xdr:to>
      <xdr:col>22</xdr:col>
      <xdr:colOff>365125</xdr:colOff>
      <xdr:row>79</xdr:row>
      <xdr:rowOff>20219</xdr:rowOff>
    </xdr:to>
    <xdr:cxnSp macro="">
      <xdr:nvCxnSpPr>
        <xdr:cNvPr id="641" name="直線コネクタ 640"/>
        <xdr:cNvCxnSpPr/>
      </xdr:nvCxnSpPr>
      <xdr:spPr>
        <a:xfrm flipV="1">
          <a:off x="14592300" y="13551509"/>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111430</xdr:rowOff>
    </xdr:from>
    <xdr:to>
      <xdr:col>21</xdr:col>
      <xdr:colOff>161925</xdr:colOff>
      <xdr:row>79</xdr:row>
      <xdr:rowOff>20219</xdr:rowOff>
    </xdr:to>
    <xdr:cxnSp macro="">
      <xdr:nvCxnSpPr>
        <xdr:cNvPr id="644" name="直線コネクタ 643"/>
        <xdr:cNvCxnSpPr/>
      </xdr:nvCxnSpPr>
      <xdr:spPr>
        <a:xfrm>
          <a:off x="13703300" y="13484530"/>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59656</xdr:rowOff>
    </xdr:from>
    <xdr:ext cx="378565" cy="259045"/>
    <xdr:sp macro="" textlink="">
      <xdr:nvSpPr>
        <xdr:cNvPr id="646" name="テキスト ボックス 645"/>
        <xdr:cNvSpPr txBox="1"/>
      </xdr:nvSpPr>
      <xdr:spPr>
        <a:xfrm>
          <a:off x="14403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111430</xdr:rowOff>
    </xdr:from>
    <xdr:to>
      <xdr:col>19</xdr:col>
      <xdr:colOff>644525</xdr:colOff>
      <xdr:row>79</xdr:row>
      <xdr:rowOff>20065</xdr:rowOff>
    </xdr:to>
    <xdr:cxnSp macro="">
      <xdr:nvCxnSpPr>
        <xdr:cNvPr id="647" name="直線コネクタ 646"/>
        <xdr:cNvCxnSpPr/>
      </xdr:nvCxnSpPr>
      <xdr:spPr>
        <a:xfrm flipV="1">
          <a:off x="12814300" y="13484530"/>
          <a:ext cx="889000" cy="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17111</xdr:rowOff>
    </xdr:from>
    <xdr:ext cx="378565" cy="259045"/>
    <xdr:sp macro="" textlink="">
      <xdr:nvSpPr>
        <xdr:cNvPr id="649" name="テキスト ボックス 648"/>
        <xdr:cNvSpPr txBox="1"/>
      </xdr:nvSpPr>
      <xdr:spPr>
        <a:xfrm>
          <a:off x="13514017" y="13561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144678</xdr:rowOff>
    </xdr:from>
    <xdr:to>
      <xdr:col>23</xdr:col>
      <xdr:colOff>568325</xdr:colOff>
      <xdr:row>79</xdr:row>
      <xdr:rowOff>74828</xdr:rowOff>
    </xdr:to>
    <xdr:sp macro="" textlink="">
      <xdr:nvSpPr>
        <xdr:cNvPr id="657" name="円/楕円 656"/>
        <xdr:cNvSpPr/>
      </xdr:nvSpPr>
      <xdr:spPr>
        <a:xfrm>
          <a:off x="16268700" y="135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59605</xdr:rowOff>
    </xdr:from>
    <xdr:ext cx="378565" cy="259045"/>
    <xdr:sp macro="" textlink="">
      <xdr:nvSpPr>
        <xdr:cNvPr id="658" name="災害復旧費該当値テキスト"/>
        <xdr:cNvSpPr txBox="1"/>
      </xdr:nvSpPr>
      <xdr:spPr>
        <a:xfrm>
          <a:off x="16370300" y="13432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127609</xdr:rowOff>
    </xdr:from>
    <xdr:to>
      <xdr:col>22</xdr:col>
      <xdr:colOff>415925</xdr:colOff>
      <xdr:row>79</xdr:row>
      <xdr:rowOff>57759</xdr:rowOff>
    </xdr:to>
    <xdr:sp macro="" textlink="">
      <xdr:nvSpPr>
        <xdr:cNvPr id="659" name="円/楕円 658"/>
        <xdr:cNvSpPr/>
      </xdr:nvSpPr>
      <xdr:spPr>
        <a:xfrm>
          <a:off x="15430500" y="135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48886</xdr:rowOff>
    </xdr:from>
    <xdr:ext cx="378565" cy="259045"/>
    <xdr:sp macro="" textlink="">
      <xdr:nvSpPr>
        <xdr:cNvPr id="660" name="テキスト ボックス 659"/>
        <xdr:cNvSpPr txBox="1"/>
      </xdr:nvSpPr>
      <xdr:spPr>
        <a:xfrm>
          <a:off x="15292017" y="13593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140869</xdr:rowOff>
    </xdr:from>
    <xdr:to>
      <xdr:col>21</xdr:col>
      <xdr:colOff>212725</xdr:colOff>
      <xdr:row>79</xdr:row>
      <xdr:rowOff>71019</xdr:rowOff>
    </xdr:to>
    <xdr:sp macro="" textlink="">
      <xdr:nvSpPr>
        <xdr:cNvPr id="661" name="円/楕円 660"/>
        <xdr:cNvSpPr/>
      </xdr:nvSpPr>
      <xdr:spPr>
        <a:xfrm>
          <a:off x="14541500" y="135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62146</xdr:rowOff>
    </xdr:from>
    <xdr:ext cx="378565" cy="259045"/>
    <xdr:sp macro="" textlink="">
      <xdr:nvSpPr>
        <xdr:cNvPr id="662" name="テキスト ボックス 661"/>
        <xdr:cNvSpPr txBox="1"/>
      </xdr:nvSpPr>
      <xdr:spPr>
        <a:xfrm>
          <a:off x="14403017" y="13606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60630</xdr:rowOff>
    </xdr:from>
    <xdr:to>
      <xdr:col>20</xdr:col>
      <xdr:colOff>9525</xdr:colOff>
      <xdr:row>78</xdr:row>
      <xdr:rowOff>162230</xdr:rowOff>
    </xdr:to>
    <xdr:sp macro="" textlink="">
      <xdr:nvSpPr>
        <xdr:cNvPr id="663" name="円/楕円 662"/>
        <xdr:cNvSpPr/>
      </xdr:nvSpPr>
      <xdr:spPr>
        <a:xfrm>
          <a:off x="13652500" y="134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7307</xdr:rowOff>
    </xdr:from>
    <xdr:ext cx="469744" cy="259045"/>
    <xdr:sp macro="" textlink="">
      <xdr:nvSpPr>
        <xdr:cNvPr id="664" name="テキスト ボックス 663"/>
        <xdr:cNvSpPr txBox="1"/>
      </xdr:nvSpPr>
      <xdr:spPr>
        <a:xfrm>
          <a:off x="13468427" y="1320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140715</xdr:rowOff>
    </xdr:from>
    <xdr:to>
      <xdr:col>18</xdr:col>
      <xdr:colOff>492125</xdr:colOff>
      <xdr:row>79</xdr:row>
      <xdr:rowOff>70865</xdr:rowOff>
    </xdr:to>
    <xdr:sp macro="" textlink="">
      <xdr:nvSpPr>
        <xdr:cNvPr id="665" name="円/楕円 664"/>
        <xdr:cNvSpPr/>
      </xdr:nvSpPr>
      <xdr:spPr>
        <a:xfrm>
          <a:off x="12763500" y="135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61992</xdr:rowOff>
    </xdr:from>
    <xdr:ext cx="378565" cy="259045"/>
    <xdr:sp macro="" textlink="">
      <xdr:nvSpPr>
        <xdr:cNvPr id="666" name="テキスト ボックス 665"/>
        <xdr:cNvSpPr txBox="1"/>
      </xdr:nvSpPr>
      <xdr:spPr>
        <a:xfrm>
          <a:off x="12625017" y="1360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135243</xdr:rowOff>
    </xdr:from>
    <xdr:to>
      <xdr:col>23</xdr:col>
      <xdr:colOff>517525</xdr:colOff>
      <xdr:row>96</xdr:row>
      <xdr:rowOff>164030</xdr:rowOff>
    </xdr:to>
    <xdr:cxnSp macro="">
      <xdr:nvCxnSpPr>
        <xdr:cNvPr id="697" name="直線コネクタ 696"/>
        <xdr:cNvCxnSpPr/>
      </xdr:nvCxnSpPr>
      <xdr:spPr>
        <a:xfrm flipV="1">
          <a:off x="15481300" y="16594443"/>
          <a:ext cx="838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164030</xdr:rowOff>
    </xdr:from>
    <xdr:to>
      <xdr:col>22</xdr:col>
      <xdr:colOff>365125</xdr:colOff>
      <xdr:row>97</xdr:row>
      <xdr:rowOff>35671</xdr:rowOff>
    </xdr:to>
    <xdr:cxnSp macro="">
      <xdr:nvCxnSpPr>
        <xdr:cNvPr id="700" name="直線コネクタ 699"/>
        <xdr:cNvCxnSpPr/>
      </xdr:nvCxnSpPr>
      <xdr:spPr>
        <a:xfrm flipV="1">
          <a:off x="14592300" y="16623230"/>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145692</xdr:rowOff>
    </xdr:from>
    <xdr:to>
      <xdr:col>21</xdr:col>
      <xdr:colOff>161925</xdr:colOff>
      <xdr:row>97</xdr:row>
      <xdr:rowOff>35671</xdr:rowOff>
    </xdr:to>
    <xdr:cxnSp macro="">
      <xdr:nvCxnSpPr>
        <xdr:cNvPr id="703" name="直線コネクタ 702"/>
        <xdr:cNvCxnSpPr/>
      </xdr:nvCxnSpPr>
      <xdr:spPr>
        <a:xfrm>
          <a:off x="13703300" y="16604892"/>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5" name="テキスト ボックス 704"/>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130704</xdr:rowOff>
    </xdr:from>
    <xdr:to>
      <xdr:col>19</xdr:col>
      <xdr:colOff>644525</xdr:colOff>
      <xdr:row>96</xdr:row>
      <xdr:rowOff>145692</xdr:rowOff>
    </xdr:to>
    <xdr:cxnSp macro="">
      <xdr:nvCxnSpPr>
        <xdr:cNvPr id="706" name="直線コネクタ 705"/>
        <xdr:cNvCxnSpPr/>
      </xdr:nvCxnSpPr>
      <xdr:spPr>
        <a:xfrm>
          <a:off x="12814300" y="16589904"/>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84443</xdr:rowOff>
    </xdr:from>
    <xdr:to>
      <xdr:col>23</xdr:col>
      <xdr:colOff>568325</xdr:colOff>
      <xdr:row>97</xdr:row>
      <xdr:rowOff>14593</xdr:rowOff>
    </xdr:to>
    <xdr:sp macro="" textlink="">
      <xdr:nvSpPr>
        <xdr:cNvPr id="716" name="円/楕円 715"/>
        <xdr:cNvSpPr/>
      </xdr:nvSpPr>
      <xdr:spPr>
        <a:xfrm>
          <a:off x="16268700" y="165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62870</xdr:rowOff>
    </xdr:from>
    <xdr:ext cx="534377" cy="259045"/>
    <xdr:sp macro="" textlink="">
      <xdr:nvSpPr>
        <xdr:cNvPr id="717" name="公債費該当値テキスト"/>
        <xdr:cNvSpPr txBox="1"/>
      </xdr:nvSpPr>
      <xdr:spPr>
        <a:xfrm>
          <a:off x="16370300" y="1652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29,273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113230</xdr:rowOff>
    </xdr:from>
    <xdr:to>
      <xdr:col>22</xdr:col>
      <xdr:colOff>415925</xdr:colOff>
      <xdr:row>97</xdr:row>
      <xdr:rowOff>43380</xdr:rowOff>
    </xdr:to>
    <xdr:sp macro="" textlink="">
      <xdr:nvSpPr>
        <xdr:cNvPr id="718" name="円/楕円 717"/>
        <xdr:cNvSpPr/>
      </xdr:nvSpPr>
      <xdr:spPr>
        <a:xfrm>
          <a:off x="15430500" y="165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34507</xdr:rowOff>
    </xdr:from>
    <xdr:ext cx="534377" cy="259045"/>
    <xdr:sp macro="" textlink="">
      <xdr:nvSpPr>
        <xdr:cNvPr id="719" name="テキスト ボックス 718"/>
        <xdr:cNvSpPr txBox="1"/>
      </xdr:nvSpPr>
      <xdr:spPr>
        <a:xfrm>
          <a:off x="15214111" y="166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156321</xdr:rowOff>
    </xdr:from>
    <xdr:to>
      <xdr:col>21</xdr:col>
      <xdr:colOff>212725</xdr:colOff>
      <xdr:row>97</xdr:row>
      <xdr:rowOff>86471</xdr:rowOff>
    </xdr:to>
    <xdr:sp macro="" textlink="">
      <xdr:nvSpPr>
        <xdr:cNvPr id="720" name="円/楕円 719"/>
        <xdr:cNvSpPr/>
      </xdr:nvSpPr>
      <xdr:spPr>
        <a:xfrm>
          <a:off x="14541500" y="166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77598</xdr:rowOff>
    </xdr:from>
    <xdr:ext cx="534377" cy="259045"/>
    <xdr:sp macro="" textlink="">
      <xdr:nvSpPr>
        <xdr:cNvPr id="721" name="テキスト ボックス 720"/>
        <xdr:cNvSpPr txBox="1"/>
      </xdr:nvSpPr>
      <xdr:spPr>
        <a:xfrm>
          <a:off x="14325111" y="167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94892</xdr:rowOff>
    </xdr:from>
    <xdr:to>
      <xdr:col>20</xdr:col>
      <xdr:colOff>9525</xdr:colOff>
      <xdr:row>97</xdr:row>
      <xdr:rowOff>25042</xdr:rowOff>
    </xdr:to>
    <xdr:sp macro="" textlink="">
      <xdr:nvSpPr>
        <xdr:cNvPr id="722" name="円/楕円 721"/>
        <xdr:cNvSpPr/>
      </xdr:nvSpPr>
      <xdr:spPr>
        <a:xfrm>
          <a:off x="13652500" y="165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16169</xdr:rowOff>
    </xdr:from>
    <xdr:ext cx="534377" cy="259045"/>
    <xdr:sp macro="" textlink="">
      <xdr:nvSpPr>
        <xdr:cNvPr id="723" name="テキスト ボックス 722"/>
        <xdr:cNvSpPr txBox="1"/>
      </xdr:nvSpPr>
      <xdr:spPr>
        <a:xfrm>
          <a:off x="13436111" y="166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79904</xdr:rowOff>
    </xdr:from>
    <xdr:to>
      <xdr:col>18</xdr:col>
      <xdr:colOff>492125</xdr:colOff>
      <xdr:row>97</xdr:row>
      <xdr:rowOff>10054</xdr:rowOff>
    </xdr:to>
    <xdr:sp macro="" textlink="">
      <xdr:nvSpPr>
        <xdr:cNvPr id="724" name="円/楕円 723"/>
        <xdr:cNvSpPr/>
      </xdr:nvSpPr>
      <xdr:spPr>
        <a:xfrm>
          <a:off x="12763500" y="165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1181</xdr:rowOff>
    </xdr:from>
    <xdr:ext cx="534377" cy="259045"/>
    <xdr:sp macro="" textlink="">
      <xdr:nvSpPr>
        <xdr:cNvPr id="725" name="テキスト ボックス 724"/>
        <xdr:cNvSpPr txBox="1"/>
      </xdr:nvSpPr>
      <xdr:spPr>
        <a:xfrm>
          <a:off x="12547111" y="166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39878</xdr:rowOff>
    </xdr:from>
    <xdr:to>
      <xdr:col>31</xdr:col>
      <xdr:colOff>34925</xdr:colOff>
      <xdr:row>39</xdr:row>
      <xdr:rowOff>44450</xdr:rowOff>
    </xdr:to>
    <xdr:cxnSp macro="">
      <xdr:nvCxnSpPr>
        <xdr:cNvPr id="757" name="直線コネクタ 756"/>
        <xdr:cNvCxnSpPr/>
      </xdr:nvCxnSpPr>
      <xdr:spPr>
        <a:xfrm>
          <a:off x="20434300" y="6726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163322</xdr:rowOff>
    </xdr:from>
    <xdr:to>
      <xdr:col>29</xdr:col>
      <xdr:colOff>517525</xdr:colOff>
      <xdr:row>39</xdr:row>
      <xdr:rowOff>39878</xdr:rowOff>
    </xdr:to>
    <xdr:cxnSp macro="">
      <xdr:nvCxnSpPr>
        <xdr:cNvPr id="760" name="直線コネクタ 759"/>
        <xdr:cNvCxnSpPr/>
      </xdr:nvCxnSpPr>
      <xdr:spPr>
        <a:xfrm>
          <a:off x="19545300" y="66784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163322</xdr:rowOff>
    </xdr:from>
    <xdr:to>
      <xdr:col>28</xdr:col>
      <xdr:colOff>314325</xdr:colOff>
      <xdr:row>39</xdr:row>
      <xdr:rowOff>44450</xdr:rowOff>
    </xdr:to>
    <xdr:cxnSp macro="">
      <xdr:nvCxnSpPr>
        <xdr:cNvPr id="763" name="直線コネクタ 762"/>
        <xdr:cNvCxnSpPr/>
      </xdr:nvCxnSpPr>
      <xdr:spPr>
        <a:xfrm flipV="1">
          <a:off x="18656300" y="66784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84091</xdr:rowOff>
    </xdr:from>
    <xdr:ext cx="249299" cy="259045"/>
    <xdr:sp macro="" textlink="">
      <xdr:nvSpPr>
        <xdr:cNvPr id="765" name="テキスト ボックス 764"/>
        <xdr:cNvSpPr txBox="1"/>
      </xdr:nvSpPr>
      <xdr:spPr>
        <a:xfrm>
          <a:off x="19420649"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160528</xdr:rowOff>
    </xdr:from>
    <xdr:to>
      <xdr:col>29</xdr:col>
      <xdr:colOff>568325</xdr:colOff>
      <xdr:row>39</xdr:row>
      <xdr:rowOff>90678</xdr:rowOff>
    </xdr:to>
    <xdr:sp macro="" textlink="">
      <xdr:nvSpPr>
        <xdr:cNvPr id="777" name="円/楕円 776"/>
        <xdr:cNvSpPr/>
      </xdr:nvSpPr>
      <xdr:spPr>
        <a:xfrm>
          <a:off x="20383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81805</xdr:rowOff>
    </xdr:from>
    <xdr:ext cx="249299" cy="259045"/>
    <xdr:sp macro="" textlink="">
      <xdr:nvSpPr>
        <xdr:cNvPr id="778" name="テキスト ボックス 777"/>
        <xdr:cNvSpPr txBox="1"/>
      </xdr:nvSpPr>
      <xdr:spPr>
        <a:xfrm>
          <a:off x="20309649"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112522</xdr:rowOff>
    </xdr:from>
    <xdr:to>
      <xdr:col>28</xdr:col>
      <xdr:colOff>365125</xdr:colOff>
      <xdr:row>39</xdr:row>
      <xdr:rowOff>42672</xdr:rowOff>
    </xdr:to>
    <xdr:sp macro="" textlink="">
      <xdr:nvSpPr>
        <xdr:cNvPr id="779" name="円/楕円 778"/>
        <xdr:cNvSpPr/>
      </xdr:nvSpPr>
      <xdr:spPr>
        <a:xfrm>
          <a:off x="19494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59199</xdr:rowOff>
    </xdr:from>
    <xdr:ext cx="313932" cy="259045"/>
    <xdr:sp macro="" textlink="">
      <xdr:nvSpPr>
        <xdr:cNvPr id="780" name="テキスト ボックス 779"/>
        <xdr:cNvSpPr txBox="1"/>
      </xdr:nvSpPr>
      <xdr:spPr>
        <a:xfrm>
          <a:off x="19388333" y="6402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農林水産業費が、住民一人当たり５９，３００円となっており、類似団体の平均に比べ３９，４８７円高くなっているが、道の駅整備を行ったことによるものです。商工費は、商工業の振興と観光の基幹産業化に向け重点的に取り組んだことによるもの、議会費については、類似団体平均に比べ高い傾向にある。総務費、民生費、衛生費、土木費、消防費、教育費、公債費などは、類似団体の平均に比べ低く、総務費においては、同団体４９の内第４６位で、住民一人当たり３８，１７６円で同団体の平均より２６，４９１円低くなっており　、事務事業の合理化による適正な職員管理によるものと考えられます。</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財政調整基金残高については、平成２８年度に財政調整基金３億２千７百万円の取り崩しを行ったため、標準財政規模に対する割合が対前年度比２．５６ポイント減の２０．８６％となりました。</a:t>
          </a:r>
        </a:p>
        <a:p>
          <a:r>
            <a:rPr kumimoji="1" lang="ja-JP" altLang="en-US" sz="1200">
              <a:latin typeface="ＭＳ ゴシック" pitchFamily="49" charset="-128"/>
              <a:ea typeface="ＭＳ ゴシック" pitchFamily="49" charset="-128"/>
            </a:rPr>
            <a:t>　実質収支比率については、決算剰余金（実質収支）の増により増加しました。</a:t>
          </a:r>
        </a:p>
        <a:p>
          <a:r>
            <a:rPr kumimoji="1" lang="ja-JP" altLang="en-US" sz="1200">
              <a:latin typeface="ＭＳ ゴシック" pitchFamily="49" charset="-128"/>
              <a:ea typeface="ＭＳ ゴシック" pitchFamily="49" charset="-128"/>
            </a:rPr>
            <a:t>　実質単年度収支比率については、対前年度０．１９ポイント増のマイナス４．０２％となりました。前年度からの実質収支額の増加によるものです。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連結実質赤字比率は、すべての会計を合わせたときの実質赤字の比率を示すもので、一般会計及び５つの特別会計においては、すべて黒字となっているため、連結赤字比率はありませんでした。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9311651</v>
      </c>
      <c r="BO4" s="411"/>
      <c r="BP4" s="411"/>
      <c r="BQ4" s="411"/>
      <c r="BR4" s="411"/>
      <c r="BS4" s="411"/>
      <c r="BT4" s="411"/>
      <c r="BU4" s="412"/>
      <c r="BV4" s="410">
        <v>8683057</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9</v>
      </c>
      <c r="CU4" s="588"/>
      <c r="CV4" s="588"/>
      <c r="CW4" s="588"/>
      <c r="CX4" s="588"/>
      <c r="CY4" s="588"/>
      <c r="CZ4" s="588"/>
      <c r="DA4" s="589"/>
      <c r="DB4" s="587">
        <v>6.6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8805339</v>
      </c>
      <c r="BO5" s="416"/>
      <c r="BP5" s="416"/>
      <c r="BQ5" s="416"/>
      <c r="BR5" s="416"/>
      <c r="BS5" s="416"/>
      <c r="BT5" s="416"/>
      <c r="BU5" s="417"/>
      <c r="BV5" s="415">
        <v>8032025</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85.2</v>
      </c>
      <c r="CU5" s="386"/>
      <c r="CV5" s="386"/>
      <c r="CW5" s="386"/>
      <c r="CX5" s="386"/>
      <c r="CY5" s="386"/>
      <c r="CZ5" s="386"/>
      <c r="DA5" s="387"/>
      <c r="DB5" s="385">
        <v>82.4</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506312</v>
      </c>
      <c r="BO6" s="416"/>
      <c r="BP6" s="416"/>
      <c r="BQ6" s="416"/>
      <c r="BR6" s="416"/>
      <c r="BS6" s="416"/>
      <c r="BT6" s="416"/>
      <c r="BU6" s="417"/>
      <c r="BV6" s="415">
        <v>651032</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90.5</v>
      </c>
      <c r="CU6" s="562"/>
      <c r="CV6" s="562"/>
      <c r="CW6" s="562"/>
      <c r="CX6" s="562"/>
      <c r="CY6" s="562"/>
      <c r="CZ6" s="562"/>
      <c r="DA6" s="563"/>
      <c r="DB6" s="561">
        <v>88.8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44473</v>
      </c>
      <c r="BO7" s="416"/>
      <c r="BP7" s="416"/>
      <c r="BQ7" s="416"/>
      <c r="BR7" s="416"/>
      <c r="BS7" s="416"/>
      <c r="BT7" s="416"/>
      <c r="BU7" s="417"/>
      <c r="BV7" s="415">
        <v>309438</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5130331</v>
      </c>
      <c r="CU7" s="416"/>
      <c r="CV7" s="416"/>
      <c r="CW7" s="416"/>
      <c r="CX7" s="416"/>
      <c r="CY7" s="416"/>
      <c r="CZ7" s="416"/>
      <c r="DA7" s="417"/>
      <c r="DB7" s="415">
        <v>5193017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461839</v>
      </c>
      <c r="BO8" s="416"/>
      <c r="BP8" s="416"/>
      <c r="BQ8" s="416"/>
      <c r="BR8" s="416"/>
      <c r="BS8" s="416"/>
      <c r="BT8" s="416"/>
      <c r="BU8" s="417"/>
      <c r="BV8" s="415">
        <v>341594</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0.55000000000000004</v>
      </c>
      <c r="CU8" s="525"/>
      <c r="CV8" s="525"/>
      <c r="CW8" s="525"/>
      <c r="CX8" s="525"/>
      <c r="CY8" s="525"/>
      <c r="CZ8" s="525"/>
      <c r="DA8" s="526"/>
      <c r="DB8" s="524">
        <v>0.55000000000000004</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23281</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120245</v>
      </c>
      <c r="BO9" s="416"/>
      <c r="BP9" s="416"/>
      <c r="BQ9" s="416"/>
      <c r="BR9" s="416"/>
      <c r="BS9" s="416"/>
      <c r="BT9" s="416"/>
      <c r="BU9" s="417"/>
      <c r="BV9" s="415">
        <v>-17464</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11</v>
      </c>
      <c r="CU9" s="386"/>
      <c r="CV9" s="386"/>
      <c r="CW9" s="386"/>
      <c r="CX9" s="386"/>
      <c r="CY9" s="386"/>
      <c r="CZ9" s="386"/>
      <c r="DA9" s="387"/>
      <c r="DB9" s="385">
        <v>10.7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24348</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762</v>
      </c>
      <c r="BO10" s="416"/>
      <c r="BP10" s="416"/>
      <c r="BQ10" s="416"/>
      <c r="BR10" s="416"/>
      <c r="BS10" s="416"/>
      <c r="BT10" s="416"/>
      <c r="BU10" s="417"/>
      <c r="BV10" s="415">
        <v>664</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77</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23779</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327000</v>
      </c>
      <c r="BO12" s="416"/>
      <c r="BP12" s="416"/>
      <c r="BQ12" s="416"/>
      <c r="BR12" s="416"/>
      <c r="BS12" s="416"/>
      <c r="BT12" s="416"/>
      <c r="BU12" s="417"/>
      <c r="BV12" s="415">
        <v>202000</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23584</v>
      </c>
      <c r="S13" s="517"/>
      <c r="T13" s="517"/>
      <c r="U13" s="517"/>
      <c r="V13" s="518"/>
      <c r="W13" s="504" t="s">
        <v>122</v>
      </c>
      <c r="X13" s="428"/>
      <c r="Y13" s="428"/>
      <c r="Z13" s="428"/>
      <c r="AA13" s="428"/>
      <c r="AB13" s="429"/>
      <c r="AC13" s="391">
        <v>876</v>
      </c>
      <c r="AD13" s="392"/>
      <c r="AE13" s="392"/>
      <c r="AF13" s="392"/>
      <c r="AG13" s="393"/>
      <c r="AH13" s="391">
        <v>966</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-205993</v>
      </c>
      <c r="BO13" s="416"/>
      <c r="BP13" s="416"/>
      <c r="BQ13" s="416"/>
      <c r="BR13" s="416"/>
      <c r="BS13" s="416"/>
      <c r="BT13" s="416"/>
      <c r="BU13" s="417"/>
      <c r="BV13" s="415">
        <v>-218800</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6.7</v>
      </c>
      <c r="CU13" s="386"/>
      <c r="CV13" s="386"/>
      <c r="CW13" s="386"/>
      <c r="CX13" s="386"/>
      <c r="CY13" s="386"/>
      <c r="CZ13" s="386"/>
      <c r="DA13" s="387"/>
      <c r="DB13" s="385">
        <v>7.4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24034</v>
      </c>
      <c r="S14" s="517"/>
      <c r="T14" s="517"/>
      <c r="U14" s="517"/>
      <c r="V14" s="518"/>
      <c r="W14" s="519"/>
      <c r="X14" s="431"/>
      <c r="Y14" s="431"/>
      <c r="Z14" s="431"/>
      <c r="AA14" s="431"/>
      <c r="AB14" s="432"/>
      <c r="AC14" s="509">
        <v>7.4</v>
      </c>
      <c r="AD14" s="510"/>
      <c r="AE14" s="510"/>
      <c r="AF14" s="510"/>
      <c r="AG14" s="511"/>
      <c r="AH14" s="509">
        <v>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53</v>
      </c>
      <c r="CU14" s="488"/>
      <c r="CV14" s="488"/>
      <c r="CW14" s="488"/>
      <c r="CX14" s="488"/>
      <c r="CY14" s="488"/>
      <c r="CZ14" s="488"/>
      <c r="DA14" s="489"/>
      <c r="DB14" s="520">
        <v>43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23849</v>
      </c>
      <c r="S15" s="517"/>
      <c r="T15" s="517"/>
      <c r="U15" s="517"/>
      <c r="V15" s="518"/>
      <c r="W15" s="504" t="s">
        <v>129</v>
      </c>
      <c r="X15" s="428"/>
      <c r="Y15" s="428"/>
      <c r="Z15" s="428"/>
      <c r="AA15" s="428"/>
      <c r="AB15" s="429"/>
      <c r="AC15" s="391">
        <v>4607</v>
      </c>
      <c r="AD15" s="392"/>
      <c r="AE15" s="392"/>
      <c r="AF15" s="392"/>
      <c r="AG15" s="393"/>
      <c r="AH15" s="391">
        <v>4700</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2366878</v>
      </c>
      <c r="BO15" s="411"/>
      <c r="BP15" s="411"/>
      <c r="BQ15" s="411"/>
      <c r="BR15" s="411"/>
      <c r="BS15" s="411"/>
      <c r="BT15" s="411"/>
      <c r="BU15" s="412"/>
      <c r="BV15" s="410">
        <v>2301700</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39</v>
      </c>
      <c r="AD16" s="510"/>
      <c r="AE16" s="510"/>
      <c r="AF16" s="510"/>
      <c r="AG16" s="511"/>
      <c r="AH16" s="509">
        <v>38.700000000000003</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4226064</v>
      </c>
      <c r="BO16" s="416"/>
      <c r="BP16" s="416"/>
      <c r="BQ16" s="416"/>
      <c r="BR16" s="416"/>
      <c r="BS16" s="416"/>
      <c r="BT16" s="416"/>
      <c r="BU16" s="417"/>
      <c r="BV16" s="415">
        <v>4218134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6316</v>
      </c>
      <c r="AD17" s="392"/>
      <c r="AE17" s="392"/>
      <c r="AF17" s="392"/>
      <c r="AG17" s="393"/>
      <c r="AH17" s="391">
        <v>6471</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2974553</v>
      </c>
      <c r="BO17" s="416"/>
      <c r="BP17" s="416"/>
      <c r="BQ17" s="416"/>
      <c r="BR17" s="416"/>
      <c r="BS17" s="416"/>
      <c r="BT17" s="416"/>
      <c r="BU17" s="417"/>
      <c r="BV17" s="415">
        <v>2899752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138</v>
      </c>
      <c r="C18" s="478"/>
      <c r="D18" s="478"/>
      <c r="E18" s="479"/>
      <c r="F18" s="479"/>
      <c r="G18" s="479"/>
      <c r="H18" s="479"/>
      <c r="I18" s="479"/>
      <c r="J18" s="479"/>
      <c r="K18" s="479"/>
      <c r="L18" s="480">
        <v>89.4</v>
      </c>
      <c r="M18" s="480"/>
      <c r="N18" s="480"/>
      <c r="O18" s="480"/>
      <c r="P18" s="480"/>
      <c r="Q18" s="480"/>
      <c r="R18" s="481"/>
      <c r="S18" s="481"/>
      <c r="T18" s="481"/>
      <c r="U18" s="481"/>
      <c r="V18" s="482"/>
      <c r="W18" s="496"/>
      <c r="X18" s="497"/>
      <c r="Y18" s="497"/>
      <c r="Z18" s="497"/>
      <c r="AA18" s="497"/>
      <c r="AB18" s="505"/>
      <c r="AC18" s="379">
        <v>53.5</v>
      </c>
      <c r="AD18" s="380"/>
      <c r="AE18" s="380"/>
      <c r="AF18" s="380"/>
      <c r="AG18" s="483"/>
      <c r="AH18" s="379">
        <v>53.3</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4371390</v>
      </c>
      <c r="BO18" s="416"/>
      <c r="BP18" s="416"/>
      <c r="BQ18" s="416"/>
      <c r="BR18" s="416"/>
      <c r="BS18" s="416"/>
      <c r="BT18" s="416"/>
      <c r="BU18" s="417"/>
      <c r="BV18" s="415">
        <v>4345168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140</v>
      </c>
      <c r="C19" s="478"/>
      <c r="D19" s="478"/>
      <c r="E19" s="479"/>
      <c r="F19" s="479"/>
      <c r="G19" s="479"/>
      <c r="H19" s="479"/>
      <c r="I19" s="479"/>
      <c r="J19" s="479"/>
      <c r="K19" s="479"/>
      <c r="L19" s="485">
        <v>260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6238602</v>
      </c>
      <c r="BO19" s="416"/>
      <c r="BP19" s="416"/>
      <c r="BQ19" s="416"/>
      <c r="BR19" s="416"/>
      <c r="BS19" s="416"/>
      <c r="BT19" s="416"/>
      <c r="BU19" s="417"/>
      <c r="BV19" s="415">
        <v>6027734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142</v>
      </c>
      <c r="C20" s="478"/>
      <c r="D20" s="478"/>
      <c r="E20" s="479"/>
      <c r="F20" s="479"/>
      <c r="G20" s="479"/>
      <c r="H20" s="479"/>
      <c r="I20" s="479"/>
      <c r="J20" s="479"/>
      <c r="K20" s="479"/>
      <c r="L20" s="485">
        <v>7787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7095813</v>
      </c>
      <c r="BO23" s="416"/>
      <c r="BP23" s="416"/>
      <c r="BQ23" s="416"/>
      <c r="BR23" s="416"/>
      <c r="BS23" s="416"/>
      <c r="BT23" s="416"/>
      <c r="BU23" s="417"/>
      <c r="BV23" s="415">
        <v>6999576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151</v>
      </c>
      <c r="F24" s="389"/>
      <c r="G24" s="389"/>
      <c r="H24" s="389"/>
      <c r="I24" s="389"/>
      <c r="J24" s="389"/>
      <c r="K24" s="390"/>
      <c r="L24" s="391">
        <v>1</v>
      </c>
      <c r="M24" s="392"/>
      <c r="N24" s="392"/>
      <c r="O24" s="392"/>
      <c r="P24" s="393"/>
      <c r="Q24" s="391">
        <v>7500</v>
      </c>
      <c r="R24" s="392"/>
      <c r="S24" s="392"/>
      <c r="T24" s="392"/>
      <c r="U24" s="392"/>
      <c r="V24" s="393"/>
      <c r="W24" s="457"/>
      <c r="X24" s="448"/>
      <c r="Y24" s="449"/>
      <c r="Z24" s="388" t="s">
        <v>152</v>
      </c>
      <c r="AA24" s="389"/>
      <c r="AB24" s="389"/>
      <c r="AC24" s="389"/>
      <c r="AD24" s="389"/>
      <c r="AE24" s="389"/>
      <c r="AF24" s="389"/>
      <c r="AG24" s="390"/>
      <c r="AH24" s="391">
        <v>135</v>
      </c>
      <c r="AI24" s="392"/>
      <c r="AJ24" s="392"/>
      <c r="AK24" s="392"/>
      <c r="AL24" s="393"/>
      <c r="AM24" s="391">
        <v>404595</v>
      </c>
      <c r="AN24" s="392"/>
      <c r="AO24" s="392"/>
      <c r="AP24" s="392"/>
      <c r="AQ24" s="392"/>
      <c r="AR24" s="393"/>
      <c r="AS24" s="391">
        <v>2997</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5335478</v>
      </c>
      <c r="BO24" s="416"/>
      <c r="BP24" s="416"/>
      <c r="BQ24" s="416"/>
      <c r="BR24" s="416"/>
      <c r="BS24" s="416"/>
      <c r="BT24" s="416"/>
      <c r="BU24" s="417"/>
      <c r="BV24" s="415">
        <v>5576017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154</v>
      </c>
      <c r="F25" s="389"/>
      <c r="G25" s="389"/>
      <c r="H25" s="389"/>
      <c r="I25" s="389"/>
      <c r="J25" s="389"/>
      <c r="K25" s="390"/>
      <c r="L25" s="391">
        <v>1</v>
      </c>
      <c r="M25" s="392"/>
      <c r="N25" s="392"/>
      <c r="O25" s="392"/>
      <c r="P25" s="393"/>
      <c r="Q25" s="391">
        <v>6100</v>
      </c>
      <c r="R25" s="392"/>
      <c r="S25" s="392"/>
      <c r="T25" s="392"/>
      <c r="U25" s="392"/>
      <c r="V25" s="393"/>
      <c r="W25" s="457"/>
      <c r="X25" s="448"/>
      <c r="Y25" s="449"/>
      <c r="Z25" s="388" t="s">
        <v>155</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370902</v>
      </c>
      <c r="BO25" s="411"/>
      <c r="BP25" s="411"/>
      <c r="BQ25" s="411"/>
      <c r="BR25" s="411"/>
      <c r="BS25" s="411"/>
      <c r="BT25" s="411"/>
      <c r="BU25" s="412"/>
      <c r="BV25" s="410">
        <v>438610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157</v>
      </c>
      <c r="F26" s="389"/>
      <c r="G26" s="389"/>
      <c r="H26" s="389"/>
      <c r="I26" s="389"/>
      <c r="J26" s="389"/>
      <c r="K26" s="390"/>
      <c r="L26" s="391">
        <v>1</v>
      </c>
      <c r="M26" s="392"/>
      <c r="N26" s="392"/>
      <c r="O26" s="392"/>
      <c r="P26" s="393"/>
      <c r="Q26" s="391">
        <v>5700</v>
      </c>
      <c r="R26" s="392"/>
      <c r="S26" s="392"/>
      <c r="T26" s="392"/>
      <c r="U26" s="392"/>
      <c r="V26" s="393"/>
      <c r="W26" s="457"/>
      <c r="X26" s="448"/>
      <c r="Y26" s="449"/>
      <c r="Z26" s="388" t="s">
        <v>158</v>
      </c>
      <c r="AA26" s="470"/>
      <c r="AB26" s="470"/>
      <c r="AC26" s="470"/>
      <c r="AD26" s="470"/>
      <c r="AE26" s="470"/>
      <c r="AF26" s="470"/>
      <c r="AG26" s="471"/>
      <c r="AH26" s="391">
        <v>9</v>
      </c>
      <c r="AI26" s="392"/>
      <c r="AJ26" s="392"/>
      <c r="AK26" s="392"/>
      <c r="AL26" s="393"/>
      <c r="AM26" s="391">
        <v>27603</v>
      </c>
      <c r="AN26" s="392"/>
      <c r="AO26" s="392"/>
      <c r="AP26" s="392"/>
      <c r="AQ26" s="392"/>
      <c r="AR26" s="393"/>
      <c r="AS26" s="391">
        <v>3067</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160</v>
      </c>
      <c r="F27" s="389"/>
      <c r="G27" s="389"/>
      <c r="H27" s="389"/>
      <c r="I27" s="389"/>
      <c r="J27" s="389"/>
      <c r="K27" s="390"/>
      <c r="L27" s="391">
        <v>1</v>
      </c>
      <c r="M27" s="392"/>
      <c r="N27" s="392"/>
      <c r="O27" s="392"/>
      <c r="P27" s="393"/>
      <c r="Q27" s="391">
        <v>3500</v>
      </c>
      <c r="R27" s="392"/>
      <c r="S27" s="392"/>
      <c r="T27" s="392"/>
      <c r="U27" s="392"/>
      <c r="V27" s="393"/>
      <c r="W27" s="457"/>
      <c r="X27" s="448"/>
      <c r="Y27" s="449"/>
      <c r="Z27" s="388" t="s">
        <v>161</v>
      </c>
      <c r="AA27" s="389"/>
      <c r="AB27" s="389"/>
      <c r="AC27" s="389"/>
      <c r="AD27" s="389"/>
      <c r="AE27" s="389"/>
      <c r="AF27" s="389"/>
      <c r="AG27" s="390"/>
      <c r="AH27" s="391">
        <v>2</v>
      </c>
      <c r="AI27" s="392"/>
      <c r="AJ27" s="392"/>
      <c r="AK27" s="392"/>
      <c r="AL27" s="393"/>
      <c r="AM27" s="391" t="s">
        <v>162</v>
      </c>
      <c r="AN27" s="392"/>
      <c r="AO27" s="392"/>
      <c r="AP27" s="392"/>
      <c r="AQ27" s="392"/>
      <c r="AR27" s="393"/>
      <c r="AS27" s="391" t="s">
        <v>162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187690</v>
      </c>
      <c r="BO27" s="419"/>
      <c r="BP27" s="419"/>
      <c r="BQ27" s="419"/>
      <c r="BR27" s="419"/>
      <c r="BS27" s="419"/>
      <c r="BT27" s="419"/>
      <c r="BU27" s="420"/>
      <c r="BV27" s="418">
        <v>187671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2900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1069985</v>
      </c>
      <c r="BO28" s="411"/>
      <c r="BP28" s="411"/>
      <c r="BQ28" s="411"/>
      <c r="BR28" s="411"/>
      <c r="BS28" s="411"/>
      <c r="BT28" s="411"/>
      <c r="BU28" s="412"/>
      <c r="BV28" s="410">
        <v>1216223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14</v>
      </c>
      <c r="M29" s="392"/>
      <c r="N29" s="392"/>
      <c r="O29" s="392"/>
      <c r="P29" s="393"/>
      <c r="Q29" s="391">
        <v>2550</v>
      </c>
      <c r="R29" s="392"/>
      <c r="S29" s="392"/>
      <c r="T29" s="392"/>
      <c r="U29" s="392"/>
      <c r="V29" s="393"/>
      <c r="W29" s="458"/>
      <c r="X29" s="459"/>
      <c r="Y29" s="460"/>
      <c r="Z29" s="388" t="s">
        <v>169</v>
      </c>
      <c r="AA29" s="389"/>
      <c r="AB29" s="389"/>
      <c r="AC29" s="389"/>
      <c r="AD29" s="389"/>
      <c r="AE29" s="389"/>
      <c r="AF29" s="389"/>
      <c r="AG29" s="390"/>
      <c r="AH29" s="391">
        <v>137</v>
      </c>
      <c r="AI29" s="392"/>
      <c r="AJ29" s="392"/>
      <c r="AK29" s="392"/>
      <c r="AL29" s="393"/>
      <c r="AM29" s="391">
        <v>412587</v>
      </c>
      <c r="AN29" s="392"/>
      <c r="AO29" s="392"/>
      <c r="AP29" s="392"/>
      <c r="AQ29" s="392"/>
      <c r="AR29" s="393"/>
      <c r="AS29" s="391">
        <v>3012</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16436</v>
      </c>
      <c r="BO29" s="416"/>
      <c r="BP29" s="416"/>
      <c r="BQ29" s="416"/>
      <c r="BR29" s="416"/>
      <c r="BS29" s="416"/>
      <c r="BT29" s="416"/>
      <c r="BU29" s="417"/>
      <c r="BV29" s="415">
        <v>16430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95.8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232048</v>
      </c>
      <c r="BO30" s="419"/>
      <c r="BP30" s="419"/>
      <c r="BQ30" s="419"/>
      <c r="BR30" s="419"/>
      <c r="BS30" s="419"/>
      <c r="BT30" s="419"/>
      <c r="BU30" s="420"/>
      <c r="BV30" s="418">
        <v>350911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芳賀郡中部環境衛生事務組合（一般会計）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ましこカンパニー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芳賀地区広域行政事務組合（一般会計）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芳賀地区広域行政事務組合（芳賀地区救急医療センター特別会計）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芳賀地区広域行政事務組合（ごみ処理施設特別会計）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芳賀地区広域行政事務組合（芳賀地方ふるさと市町村圏基金特別会計）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芳賀地区広域行政事務組合（卸売市場特別会計）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栃木県後期高齢者医療広域連合（一般会計）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栃木県後期高齢者医療広域連合（後期高齢者医療特別会計）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芳賀中部上水道企業団（水道事業特別会計）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栃木県市町村総合事務組合（一般会計）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524</v>
      </c>
      <c r="D34" s="1184"/>
      <c r="E34" s="1185"/>
      <c r="F34" s="32">
        <v>10.47</v>
      </c>
      <c r="G34" s="33">
        <v>8.25</v>
      </c>
      <c r="H34" s="33">
        <v>7.18</v>
      </c>
      <c r="I34" s="33">
        <v>6.57</v>
      </c>
      <c r="J34" s="34">
        <v>9</v>
      </c>
      <c r="K34" s="22"/>
      <c r="L34" s="22"/>
      <c r="M34" s="22"/>
      <c r="N34" s="22"/>
      <c r="O34" s="22"/>
      <c r="P34" s="22"/>
    </row>
    <row r="35" spans="1:16" ht="39" customHeight="1" x14ac:dyDescent="0.15">
      <c r="A35" s="22"/>
      <c r="B35" s="35"/>
      <c r="C35" s="1178" t="s">
        <v>525</v>
      </c>
      <c r="D35" s="1179"/>
      <c r="E35" s="1180"/>
      <c r="F35" s="36">
        <v>0.9</v>
      </c>
      <c r="G35" s="37">
        <v>1.1599999999999999</v>
      </c>
      <c r="H35" s="37">
        <v>0.62</v>
      </c>
      <c r="I35" s="37">
        <v>0.39</v>
      </c>
      <c r="J35" s="38">
        <v>1.52</v>
      </c>
      <c r="K35" s="22"/>
      <c r="L35" s="22"/>
      <c r="M35" s="22"/>
      <c r="N35" s="22"/>
      <c r="O35" s="22"/>
      <c r="P35" s="22"/>
    </row>
    <row r="36" spans="1:16" ht="39" customHeight="1" x14ac:dyDescent="0.15">
      <c r="A36" s="22"/>
      <c r="B36" s="35"/>
      <c r="C36" s="1178" t="s">
        <v>526</v>
      </c>
      <c r="D36" s="1179"/>
      <c r="E36" s="1180"/>
      <c r="F36" s="36">
        <v>1.04</v>
      </c>
      <c r="G36" s="37">
        <v>1.06</v>
      </c>
      <c r="H36" s="37">
        <v>1.02</v>
      </c>
      <c r="I36" s="37">
        <v>0.79</v>
      </c>
      <c r="J36" s="38">
        <v>1.1000000000000001</v>
      </c>
      <c r="K36" s="22"/>
      <c r="L36" s="22"/>
      <c r="M36" s="22"/>
      <c r="N36" s="22"/>
      <c r="O36" s="22"/>
      <c r="P36" s="22"/>
    </row>
    <row r="37" spans="1:16" ht="39" customHeight="1" x14ac:dyDescent="0.15">
      <c r="A37" s="22"/>
      <c r="B37" s="35"/>
      <c r="C37" s="1178" t="s">
        <v>527</v>
      </c>
      <c r="D37" s="1179"/>
      <c r="E37" s="1180"/>
      <c r="F37" s="36">
        <v>0.06</v>
      </c>
      <c r="G37" s="37">
        <v>0.08</v>
      </c>
      <c r="H37" s="37">
        <v>0.06</v>
      </c>
      <c r="I37" s="37">
        <v>7.0000000000000007E-2</v>
      </c>
      <c r="J37" s="38">
        <v>0.12</v>
      </c>
      <c r="K37" s="22"/>
      <c r="L37" s="22"/>
      <c r="M37" s="22"/>
      <c r="N37" s="22"/>
      <c r="O37" s="22"/>
      <c r="P37" s="22"/>
    </row>
    <row r="38" spans="1:16" ht="39" customHeight="1" x14ac:dyDescent="0.15">
      <c r="A38" s="22"/>
      <c r="B38" s="35"/>
      <c r="C38" s="1178" t="s">
        <v>528</v>
      </c>
      <c r="D38" s="1179"/>
      <c r="E38" s="1180"/>
      <c r="F38" s="36">
        <v>0.18</v>
      </c>
      <c r="G38" s="37">
        <v>0.21</v>
      </c>
      <c r="H38" s="37">
        <v>0.09</v>
      </c>
      <c r="I38" s="37">
        <v>0.08</v>
      </c>
      <c r="J38" s="38">
        <v>0.12</v>
      </c>
      <c r="K38" s="22"/>
      <c r="L38" s="22"/>
      <c r="M38" s="22"/>
      <c r="N38" s="22"/>
      <c r="O38" s="22"/>
      <c r="P38" s="22"/>
    </row>
    <row r="39" spans="1:16" ht="39" customHeight="1" x14ac:dyDescent="0.15">
      <c r="A39" s="22"/>
      <c r="B39" s="35"/>
      <c r="C39" s="1178" t="s">
        <v>529</v>
      </c>
      <c r="D39" s="1179"/>
      <c r="E39" s="1180"/>
      <c r="F39" s="36">
        <v>0.01</v>
      </c>
      <c r="G39" s="37">
        <v>0.02</v>
      </c>
      <c r="H39" s="37">
        <v>0.02</v>
      </c>
      <c r="I39" s="37">
        <v>0.01</v>
      </c>
      <c r="J39" s="38">
        <v>0.01</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531</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727</v>
      </c>
      <c r="L45" s="60">
        <v>700</v>
      </c>
      <c r="M45" s="60">
        <v>604</v>
      </c>
      <c r="N45" s="60">
        <v>661</v>
      </c>
      <c r="O45" s="61">
        <v>696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245</v>
      </c>
      <c r="L48" s="64">
        <v>244</v>
      </c>
      <c r="M48" s="64">
        <v>236</v>
      </c>
      <c r="N48" s="64">
        <v>231</v>
      </c>
      <c r="O48" s="65">
        <v>213</v>
      </c>
      <c r="P48" s="48"/>
      <c r="Q48" s="48"/>
      <c r="R48" s="48"/>
      <c r="S48" s="48"/>
      <c r="T48" s="48"/>
      <c r="U48" s="48"/>
    </row>
    <row r="49" spans="1:21" ht="30.75" customHeight="1" x14ac:dyDescent="0.15">
      <c r="A49" s="48"/>
      <c r="B49" s="1196"/>
      <c r="C49" s="1197"/>
      <c r="D49" s="62"/>
      <c r="E49" s="1188" t="s">
        <v>16</v>
      </c>
      <c r="F49" s="1188"/>
      <c r="G49" s="1188"/>
      <c r="H49" s="1188"/>
      <c r="I49" s="1188"/>
      <c r="J49" s="1189"/>
      <c r="K49" s="63">
        <v>30</v>
      </c>
      <c r="L49" s="64">
        <v>29</v>
      </c>
      <c r="M49" s="64">
        <v>26</v>
      </c>
      <c r="N49" s="64">
        <v>26</v>
      </c>
      <c r="O49" s="65">
        <v>32</v>
      </c>
      <c r="P49" s="48"/>
      <c r="Q49" s="48"/>
      <c r="R49" s="48"/>
      <c r="S49" s="48"/>
      <c r="T49" s="48"/>
      <c r="U49" s="48"/>
    </row>
    <row r="50" spans="1:21" ht="30.75" customHeight="1" x14ac:dyDescent="0.15">
      <c r="A50" s="48"/>
      <c r="B50" s="1196"/>
      <c r="C50" s="1197"/>
      <c r="D50" s="62"/>
      <c r="E50" s="1188" t="s">
        <v>17</v>
      </c>
      <c r="F50" s="1188"/>
      <c r="G50" s="1188"/>
      <c r="H50" s="1188"/>
      <c r="I50" s="1188"/>
      <c r="J50" s="1189"/>
      <c r="K50" s="63">
        <v>59</v>
      </c>
      <c r="L50" s="64">
        <v>58</v>
      </c>
      <c r="M50" s="64">
        <v>58</v>
      </c>
      <c r="N50" s="64">
        <v>57</v>
      </c>
      <c r="O50" s="65">
        <v>57</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606</v>
      </c>
      <c r="L52" s="64">
        <v>615</v>
      </c>
      <c r="M52" s="64">
        <v>641</v>
      </c>
      <c r="N52" s="64">
        <v>682</v>
      </c>
      <c r="O52" s="65">
        <v>671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455</v>
      </c>
      <c r="L53" s="69">
        <v>416</v>
      </c>
      <c r="M53" s="69">
        <v>283</v>
      </c>
      <c r="N53" s="69">
        <v>293</v>
      </c>
      <c r="O53" s="70">
        <v>327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14" t="s">
        <v>24</v>
      </c>
      <c r="C41" s="1215"/>
      <c r="D41" s="81"/>
      <c r="E41" s="1216" t="s">
        <v>25</v>
      </c>
      <c r="F41" s="1216"/>
      <c r="G41" s="1216"/>
      <c r="H41" s="1217"/>
      <c r="I41" s="82">
        <v>7053</v>
      </c>
      <c r="J41" s="83">
        <v>6903</v>
      </c>
      <c r="K41" s="83">
        <v>7036</v>
      </c>
      <c r="L41" s="83">
        <v>7000</v>
      </c>
      <c r="M41" s="84">
        <v>7096</v>
      </c>
    </row>
    <row r="42" spans="2:13" ht="27.75" customHeight="1" x14ac:dyDescent="0.15">
      <c r="B42" s="1204"/>
      <c r="C42" s="1205"/>
      <c r="D42" s="85"/>
      <c r="E42" s="1208" t="s">
        <v>26</v>
      </c>
      <c r="F42" s="1208"/>
      <c r="G42" s="1208"/>
      <c r="H42" s="1209"/>
      <c r="I42" s="86">
        <v>285</v>
      </c>
      <c r="J42" s="87">
        <v>227</v>
      </c>
      <c r="K42" s="87">
        <v>170</v>
      </c>
      <c r="L42" s="87">
        <v>113</v>
      </c>
      <c r="M42" s="88">
        <v>56</v>
      </c>
    </row>
    <row r="43" spans="2:13" ht="27.75" customHeight="1" x14ac:dyDescent="0.15">
      <c r="B43" s="1204"/>
      <c r="C43" s="1205"/>
      <c r="D43" s="85"/>
      <c r="E43" s="1208" t="s">
        <v>27</v>
      </c>
      <c r="F43" s="1208"/>
      <c r="G43" s="1208"/>
      <c r="H43" s="1209"/>
      <c r="I43" s="86">
        <v>2733</v>
      </c>
      <c r="J43" s="87">
        <v>2644</v>
      </c>
      <c r="K43" s="87">
        <v>2521</v>
      </c>
      <c r="L43" s="87">
        <v>2604</v>
      </c>
      <c r="M43" s="88">
        <v>2532</v>
      </c>
    </row>
    <row r="44" spans="2:13" ht="27.75" customHeight="1" x14ac:dyDescent="0.15">
      <c r="B44" s="1204"/>
      <c r="C44" s="1205"/>
      <c r="D44" s="85"/>
      <c r="E44" s="1208" t="s">
        <v>28</v>
      </c>
      <c r="F44" s="1208"/>
      <c r="G44" s="1208"/>
      <c r="H44" s="1209"/>
      <c r="I44" s="86">
        <v>334</v>
      </c>
      <c r="J44" s="87">
        <v>460</v>
      </c>
      <c r="K44" s="87">
        <v>509</v>
      </c>
      <c r="L44" s="87">
        <v>579</v>
      </c>
      <c r="M44" s="88">
        <v>656</v>
      </c>
    </row>
    <row r="45" spans="2:13" ht="27.75" customHeight="1" x14ac:dyDescent="0.15">
      <c r="B45" s="1204"/>
      <c r="C45" s="1205"/>
      <c r="D45" s="85"/>
      <c r="E45" s="1208" t="s">
        <v>29</v>
      </c>
      <c r="F45" s="1208"/>
      <c r="G45" s="1208"/>
      <c r="H45" s="1209"/>
      <c r="I45" s="86">
        <v>1404</v>
      </c>
      <c r="J45" s="87">
        <v>1333</v>
      </c>
      <c r="K45" s="87">
        <v>1279</v>
      </c>
      <c r="L45" s="87">
        <v>1202</v>
      </c>
      <c r="M45" s="88">
        <v>1171</v>
      </c>
    </row>
    <row r="46" spans="2:13" ht="27.75" customHeight="1" x14ac:dyDescent="0.15">
      <c r="B46" s="1204"/>
      <c r="C46" s="1205"/>
      <c r="D46" s="89"/>
      <c r="E46" s="1208" t="s">
        <v>30</v>
      </c>
      <c r="F46" s="1208"/>
      <c r="G46" s="1208"/>
      <c r="H46" s="1209"/>
      <c r="I46" s="86" t="s">
        <v>476</v>
      </c>
      <c r="J46" s="87" t="s">
        <v>476</v>
      </c>
      <c r="K46" s="87" t="s">
        <v>476</v>
      </c>
      <c r="L46" s="87" t="s">
        <v>476</v>
      </c>
      <c r="M46" s="88" t="s">
        <v>476</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1734</v>
      </c>
      <c r="J50" s="87">
        <v>2095</v>
      </c>
      <c r="K50" s="87">
        <v>2197</v>
      </c>
      <c r="L50" s="87">
        <v>2160</v>
      </c>
      <c r="M50" s="88">
        <v>1871</v>
      </c>
    </row>
    <row r="51" spans="2:13" ht="27.75" customHeight="1" x14ac:dyDescent="0.15">
      <c r="B51" s="1204"/>
      <c r="C51" s="1205"/>
      <c r="D51" s="85"/>
      <c r="E51" s="1208" t="s">
        <v>36</v>
      </c>
      <c r="F51" s="1208"/>
      <c r="G51" s="1208"/>
      <c r="H51" s="1209"/>
      <c r="I51" s="86">
        <v>153</v>
      </c>
      <c r="J51" s="87">
        <v>147</v>
      </c>
      <c r="K51" s="87">
        <v>149</v>
      </c>
      <c r="L51" s="87">
        <v>157</v>
      </c>
      <c r="M51" s="88">
        <v>149</v>
      </c>
    </row>
    <row r="52" spans="2:13" ht="27.75" customHeight="1" x14ac:dyDescent="0.15">
      <c r="B52" s="1206"/>
      <c r="C52" s="1207"/>
      <c r="D52" s="85"/>
      <c r="E52" s="1208" t="s">
        <v>37</v>
      </c>
      <c r="F52" s="1208"/>
      <c r="G52" s="1208"/>
      <c r="H52" s="1209"/>
      <c r="I52" s="86">
        <v>7006</v>
      </c>
      <c r="J52" s="87">
        <v>7033</v>
      </c>
      <c r="K52" s="87">
        <v>7097</v>
      </c>
      <c r="L52" s="87">
        <v>7230</v>
      </c>
      <c r="M52" s="88">
        <v>7120</v>
      </c>
    </row>
    <row r="53" spans="2:13" ht="27.75" customHeight="1" thickBot="1" x14ac:dyDescent="0.2">
      <c r="B53" s="1210" t="s">
        <v>21</v>
      </c>
      <c r="C53" s="1211"/>
      <c r="D53" s="92"/>
      <c r="E53" s="1212" t="s">
        <v>38</v>
      </c>
      <c r="F53" s="1212"/>
      <c r="G53" s="1212"/>
      <c r="H53" s="1213"/>
      <c r="I53" s="93">
        <v>2917</v>
      </c>
      <c r="J53" s="94">
        <v>2293</v>
      </c>
      <c r="K53" s="94">
        <v>2072</v>
      </c>
      <c r="L53" s="94">
        <v>1950</v>
      </c>
      <c r="M53" s="95">
        <v>2372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F39" sqref="F3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44"/>
      <c r="H50" s="1245"/>
      <c r="I50" s="1245"/>
      <c r="J50" s="1246"/>
      <c r="K50" s="356" t="s">
        <v>515</v>
      </c>
      <c r="L50" s="356" t="s">
        <v>516</v>
      </c>
      <c r="M50" s="356" t="s">
        <v>517</v>
      </c>
      <c r="N50" s="356" t="s">
        <v>518</v>
      </c>
      <c r="O50" s="356" t="s">
        <v>519</v>
      </c>
    </row>
    <row r="51" spans="1:17" x14ac:dyDescent="0.15">
      <c r="B51" s="250"/>
      <c r="C51" s="246"/>
      <c r="D51" s="246"/>
      <c r="E51" s="246"/>
      <c r="F51" s="246"/>
      <c r="G51" s="1247" t="s">
        <v>552</v>
      </c>
      <c r="H51" s="1248"/>
      <c r="I51" s="1253" t="s">
        <v>553</v>
      </c>
      <c r="J51" s="1253"/>
      <c r="K51" s="1255"/>
      <c r="L51" s="1255"/>
      <c r="M51" s="1255"/>
      <c r="N51" s="1221">
        <v>43</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554</v>
      </c>
      <c r="J53" s="1233"/>
      <c r="K53" s="1256"/>
      <c r="L53" s="1256"/>
      <c r="M53" s="1256"/>
      <c r="N53" s="1225">
        <v>43</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555</v>
      </c>
      <c r="H55" s="1228"/>
      <c r="I55" s="1233" t="s">
        <v>553</v>
      </c>
      <c r="J55" s="1233"/>
      <c r="K55" s="1255"/>
      <c r="L55" s="1255"/>
      <c r="M55" s="1255"/>
      <c r="N55" s="1221">
        <v>20.2</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554</v>
      </c>
      <c r="J57" s="1223"/>
      <c r="K57" s="1256"/>
      <c r="L57" s="1256"/>
      <c r="M57" s="1256"/>
      <c r="N57" s="1225">
        <v>54.5</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5" t="s">
        <v>559</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44"/>
      <c r="H72" s="1245"/>
      <c r="I72" s="1245"/>
      <c r="J72" s="1246"/>
      <c r="K72" s="356" t="s">
        <v>515</v>
      </c>
      <c r="L72" s="356" t="s">
        <v>516</v>
      </c>
      <c r="M72" s="356" t="s">
        <v>517</v>
      </c>
      <c r="N72" s="356" t="s">
        <v>518</v>
      </c>
      <c r="O72" s="356" t="s">
        <v>519</v>
      </c>
    </row>
    <row r="73" spans="2:30" x14ac:dyDescent="0.15">
      <c r="B73" s="250"/>
      <c r="C73" s="246"/>
      <c r="D73" s="246"/>
      <c r="E73" s="246"/>
      <c r="F73" s="246"/>
      <c r="G73" s="1247" t="s">
        <v>552</v>
      </c>
      <c r="H73" s="1248"/>
      <c r="I73" s="1253" t="s">
        <v>553</v>
      </c>
      <c r="J73" s="1253"/>
      <c r="K73" s="1234">
        <v>66.099999999999994</v>
      </c>
      <c r="L73" s="1234">
        <v>51.6</v>
      </c>
      <c r="M73" s="1221">
        <v>47.3</v>
      </c>
      <c r="N73" s="1221">
        <v>43</v>
      </c>
      <c r="O73" s="1221">
        <v>53</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558</v>
      </c>
      <c r="J75" s="1233"/>
      <c r="K75" s="1225">
        <v>11.9</v>
      </c>
      <c r="L75" s="1225">
        <v>10.7</v>
      </c>
      <c r="M75" s="1225">
        <v>8.6999999999999993</v>
      </c>
      <c r="N75" s="1225">
        <v>7.4</v>
      </c>
      <c r="O75" s="1225">
        <v>6.7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555</v>
      </c>
      <c r="H77" s="1228"/>
      <c r="I77" s="1233" t="s">
        <v>553</v>
      </c>
      <c r="J77" s="1233"/>
      <c r="K77" s="1234">
        <v>43</v>
      </c>
      <c r="L77" s="1234">
        <v>37</v>
      </c>
      <c r="M77" s="1221">
        <v>27.8</v>
      </c>
      <c r="N77" s="1221">
        <v>20.2</v>
      </c>
      <c r="O77" s="1221">
        <v>15.5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558</v>
      </c>
      <c r="J79" s="1223"/>
      <c r="K79" s="1224">
        <v>10.3</v>
      </c>
      <c r="L79" s="1224">
        <v>9.4</v>
      </c>
      <c r="M79" s="1224">
        <v>8.1</v>
      </c>
      <c r="N79" s="1224">
        <v>7.1</v>
      </c>
      <c r="O79" s="1224">
        <v>6.6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J102" sqref="J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514</v>
      </c>
      <c r="G2" s="113"/>
      <c r="H2" s="114"/>
    </row>
    <row r="3" spans="1:8" x14ac:dyDescent="0.15">
      <c r="A3" s="110" t="s">
        <v>507</v>
      </c>
      <c r="B3" s="115"/>
      <c r="C3" s="116"/>
      <c r="D3" s="117">
        <v>96958</v>
      </c>
      <c r="E3" s="118"/>
      <c r="F3" s="119">
        <v>48407</v>
      </c>
      <c r="G3" s="120"/>
      <c r="H3" s="121"/>
    </row>
    <row r="4" spans="1:8" x14ac:dyDescent="0.15">
      <c r="A4" s="122"/>
      <c r="B4" s="123"/>
      <c r="C4" s="124"/>
      <c r="D4" s="125">
        <v>20146</v>
      </c>
      <c r="E4" s="126"/>
      <c r="F4" s="127">
        <v>23914</v>
      </c>
      <c r="G4" s="128"/>
      <c r="H4" s="129"/>
    </row>
    <row r="5" spans="1:8" x14ac:dyDescent="0.15">
      <c r="A5" s="110" t="s">
        <v>509</v>
      </c>
      <c r="B5" s="115"/>
      <c r="C5" s="116"/>
      <c r="D5" s="117">
        <v>32293</v>
      </c>
      <c r="E5" s="118"/>
      <c r="F5" s="119">
        <v>69477</v>
      </c>
      <c r="G5" s="120"/>
      <c r="H5" s="121"/>
    </row>
    <row r="6" spans="1:8" x14ac:dyDescent="0.15">
      <c r="A6" s="122"/>
      <c r="B6" s="123"/>
      <c r="C6" s="124"/>
      <c r="D6" s="125">
        <v>16450</v>
      </c>
      <c r="E6" s="126"/>
      <c r="F6" s="127">
        <v>31528</v>
      </c>
      <c r="G6" s="128"/>
      <c r="H6" s="129"/>
    </row>
    <row r="7" spans="1:8" x14ac:dyDescent="0.15">
      <c r="A7" s="110" t="s">
        <v>510</v>
      </c>
      <c r="B7" s="115"/>
      <c r="C7" s="116"/>
      <c r="D7" s="117">
        <v>50861</v>
      </c>
      <c r="E7" s="118"/>
      <c r="F7" s="119">
        <v>59668</v>
      </c>
      <c r="G7" s="120"/>
      <c r="H7" s="121"/>
    </row>
    <row r="8" spans="1:8" x14ac:dyDescent="0.15">
      <c r="A8" s="122"/>
      <c r="B8" s="123"/>
      <c r="C8" s="124"/>
      <c r="D8" s="125">
        <v>27260</v>
      </c>
      <c r="E8" s="126"/>
      <c r="F8" s="127">
        <v>31515</v>
      </c>
      <c r="G8" s="128"/>
      <c r="H8" s="129"/>
    </row>
    <row r="9" spans="1:8" x14ac:dyDescent="0.15">
      <c r="A9" s="110" t="s">
        <v>511</v>
      </c>
      <c r="B9" s="115"/>
      <c r="C9" s="116"/>
      <c r="D9" s="117">
        <v>43429</v>
      </c>
      <c r="E9" s="118"/>
      <c r="F9" s="119">
        <v>56894</v>
      </c>
      <c r="G9" s="120"/>
      <c r="H9" s="121"/>
    </row>
    <row r="10" spans="1:8" x14ac:dyDescent="0.15">
      <c r="A10" s="122"/>
      <c r="B10" s="123"/>
      <c r="C10" s="124"/>
      <c r="D10" s="125">
        <v>17998</v>
      </c>
      <c r="E10" s="126"/>
      <c r="F10" s="127">
        <v>32548</v>
      </c>
      <c r="G10" s="128"/>
      <c r="H10" s="129"/>
    </row>
    <row r="11" spans="1:8" x14ac:dyDescent="0.15">
      <c r="A11" s="110" t="s">
        <v>512</v>
      </c>
      <c r="B11" s="115"/>
      <c r="C11" s="116"/>
      <c r="D11" s="117">
        <v>73195</v>
      </c>
      <c r="E11" s="118"/>
      <c r="F11" s="119">
        <v>57122</v>
      </c>
      <c r="G11" s="120"/>
      <c r="H11" s="121"/>
    </row>
    <row r="12" spans="1:8" x14ac:dyDescent="0.15">
      <c r="A12" s="122"/>
      <c r="B12" s="123"/>
      <c r="C12" s="130"/>
      <c r="D12" s="125">
        <v>18576</v>
      </c>
      <c r="E12" s="126"/>
      <c r="F12" s="127">
        <v>36191</v>
      </c>
      <c r="G12" s="128"/>
      <c r="H12" s="129"/>
    </row>
    <row r="13" spans="1:8" x14ac:dyDescent="0.15">
      <c r="A13" s="110"/>
      <c r="B13" s="115"/>
      <c r="C13" s="131"/>
      <c r="D13" s="132">
        <v>59347</v>
      </c>
      <c r="E13" s="133"/>
      <c r="F13" s="134">
        <v>58314</v>
      </c>
      <c r="G13" s="135"/>
      <c r="H13" s="121"/>
    </row>
    <row r="14" spans="1:8" x14ac:dyDescent="0.15">
      <c r="A14" s="122"/>
      <c r="B14" s="123"/>
      <c r="C14" s="124"/>
      <c r="D14" s="125">
        <v>20086</v>
      </c>
      <c r="E14" s="126"/>
      <c r="F14" s="127">
        <v>31139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10.48</v>
      </c>
      <c r="C19" s="136">
        <f>ROUND(VALUE(SUBSTITUTE(実質収支比率等に係る経年分析!G$48,"▲","-")),2)</f>
        <v>8.26</v>
      </c>
      <c r="D19" s="136">
        <f>ROUND(VALUE(SUBSTITUTE(実質収支比率等に係る経年分析!H$48,"▲","-")),2)</f>
        <v>7.18</v>
      </c>
      <c r="E19" s="136">
        <f>ROUND(VALUE(SUBSTITUTE(実質収支比率等に係る経年分析!I$48,"▲","-")),2)</f>
        <v>6.58</v>
      </c>
      <c r="F19" s="136">
        <f>ROUND(VALUE(SUBSTITUTE(実質収支比率等に係る経年分析!J$48,"▲","-")),2)</f>
        <v>9</v>
      </c>
    </row>
    <row r="20" spans="1:11" x14ac:dyDescent="0.15">
      <c r="A20" s="136" t="s">
        <v>43</v>
      </c>
      <c r="B20" s="136">
        <f>ROUND(VALUE(SUBSTITUTE(実質収支比率等に係る経年分析!F$47,"▲","-")),2)</f>
        <v>19.62</v>
      </c>
      <c r="C20" s="136">
        <f>ROUND(VALUE(SUBSTITUTE(実質収支比率等に係る経年分析!G$47,"▲","-")),2)</f>
        <v>23.24</v>
      </c>
      <c r="D20" s="136">
        <f>ROUND(VALUE(SUBSTITUTE(実質収支比率等に係る経年分析!H$47,"▲","-")),2)</f>
        <v>24.76</v>
      </c>
      <c r="E20" s="136">
        <f>ROUND(VALUE(SUBSTITUTE(実質収支比率等に係る経年分析!I$47,"▲","-")),2)</f>
        <v>23.42</v>
      </c>
      <c r="F20" s="136">
        <f>ROUND(VALUE(SUBSTITUTE(実質収支比率等に係る経年分析!J$47,"▲","-")),2)</f>
        <v>20.86</v>
      </c>
    </row>
    <row r="21" spans="1:11" x14ac:dyDescent="0.15">
      <c r="A21" s="136" t="s">
        <v>44</v>
      </c>
      <c r="B21" s="136">
        <f>IF(ISNUMBER(VALUE(SUBSTITUTE(実質収支比率等に係る経年分析!F$49,"▲","-"))),ROUND(VALUE(SUBSTITUTE(実質収支比率等に係る経年分析!F$49,"▲","-")),2),NA())</f>
        <v>3.27</v>
      </c>
      <c r="C21" s="136">
        <f>IF(ISNUMBER(VALUE(SUBSTITUTE(実質収支比率等に係る経年分析!G$49,"▲","-"))),ROUND(VALUE(SUBSTITUTE(実質収支比率等に係る経年分析!G$49,"▲","-")),2),NA())</f>
        <v>-3.63</v>
      </c>
      <c r="D21" s="136">
        <f>IF(ISNUMBER(VALUE(SUBSTITUTE(実質収支比率等に係る経年分析!H$49,"▲","-"))),ROUND(VALUE(SUBSTITUTE(実質収支比率等に係る経年分析!H$49,"▲","-")),2),NA())</f>
        <v>-3.99</v>
      </c>
      <c r="E21" s="136">
        <f>IF(ISNUMBER(VALUE(SUBSTITUTE(実質収支比率等に係る経年分析!I$49,"▲","-"))),ROUND(VALUE(SUBSTITUTE(実質収支比率等に係る経年分析!I$49,"▲","-")),2),NA())</f>
        <v>-4.21</v>
      </c>
      <c r="F21" s="136">
        <f>IF(ISNUMBER(VALUE(SUBSTITUTE(実質収支比率等に係る経年分析!J$49,"▲","-"))),ROUND(VALUE(SUBSTITUTE(実質収支比率等に係る経年分析!J$49,"▲","-")),2),NA())</f>
        <v>-4.0199999999999996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x14ac:dyDescent="0.15">
      <c r="A33" s="137" t="str">
        <f>IF(連結実質赤字比率に係る赤字・黒字の構成分析!C$37="",NA(),連結実質赤字比率に係る赤字・黒字の構成分析!C$37)</f>
        <v>農業集落排水事業特別会計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7.0000000000000007E-2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1.1000000000000001</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1.1599999999999999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10.47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606</v>
      </c>
      <c r="E42" s="138"/>
      <c r="F42" s="138"/>
      <c r="G42" s="138">
        <f>'実質公債費比率（分子）の構造'!L$52</f>
        <v>615</v>
      </c>
      <c r="H42" s="138"/>
      <c r="I42" s="138"/>
      <c r="J42" s="138">
        <f>'実質公債費比率（分子）の構造'!M$52</f>
        <v>641</v>
      </c>
      <c r="K42" s="138"/>
      <c r="L42" s="138"/>
      <c r="M42" s="138">
        <f>'実質公債費比率（分子）の構造'!N$52</f>
        <v>682</v>
      </c>
      <c r="N42" s="138"/>
      <c r="O42" s="138"/>
      <c r="P42" s="138">
        <f>'実質公債費比率（分子）の構造'!O$52</f>
        <v>671</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59</v>
      </c>
      <c r="C44" s="138"/>
      <c r="D44" s="138"/>
      <c r="E44" s="138">
        <f>'実質公債費比率（分子）の構造'!L$50</f>
        <v>58</v>
      </c>
      <c r="F44" s="138"/>
      <c r="G44" s="138"/>
      <c r="H44" s="138">
        <f>'実質公債費比率（分子）の構造'!M$50</f>
        <v>58</v>
      </c>
      <c r="I44" s="138"/>
      <c r="J44" s="138"/>
      <c r="K44" s="138">
        <f>'実質公債費比率（分子）の構造'!N$50</f>
        <v>57</v>
      </c>
      <c r="L44" s="138"/>
      <c r="M44" s="138"/>
      <c r="N44" s="138">
        <f>'実質公債費比率（分子）の構造'!O$50</f>
        <v>57</v>
      </c>
      <c r="O44" s="138"/>
      <c r="P44" s="138"/>
    </row>
    <row r="45" spans="1:16" x14ac:dyDescent="0.15">
      <c r="A45" s="138" t="s">
        <v>54</v>
      </c>
      <c r="B45" s="138">
        <f>'実質公債費比率（分子）の構造'!K$49</f>
        <v>30</v>
      </c>
      <c r="C45" s="138"/>
      <c r="D45" s="138"/>
      <c r="E45" s="138">
        <f>'実質公債費比率（分子）の構造'!L$49</f>
        <v>29</v>
      </c>
      <c r="F45" s="138"/>
      <c r="G45" s="138"/>
      <c r="H45" s="138">
        <f>'実質公債費比率（分子）の構造'!M$49</f>
        <v>26</v>
      </c>
      <c r="I45" s="138"/>
      <c r="J45" s="138"/>
      <c r="K45" s="138">
        <f>'実質公債費比率（分子）の構造'!N$49</f>
        <v>26</v>
      </c>
      <c r="L45" s="138"/>
      <c r="M45" s="138"/>
      <c r="N45" s="138">
        <f>'実質公債費比率（分子）の構造'!O$49</f>
        <v>32</v>
      </c>
      <c r="O45" s="138"/>
      <c r="P45" s="138"/>
    </row>
    <row r="46" spans="1:16" x14ac:dyDescent="0.15">
      <c r="A46" s="138" t="s">
        <v>55</v>
      </c>
      <c r="B46" s="138">
        <f>'実質公債費比率（分子）の構造'!K$48</f>
        <v>245</v>
      </c>
      <c r="C46" s="138"/>
      <c r="D46" s="138"/>
      <c r="E46" s="138">
        <f>'実質公債費比率（分子）の構造'!L$48</f>
        <v>244</v>
      </c>
      <c r="F46" s="138"/>
      <c r="G46" s="138"/>
      <c r="H46" s="138">
        <f>'実質公債費比率（分子）の構造'!M$48</f>
        <v>236</v>
      </c>
      <c r="I46" s="138"/>
      <c r="J46" s="138"/>
      <c r="K46" s="138">
        <f>'実質公債費比率（分子）の構造'!N$48</f>
        <v>231</v>
      </c>
      <c r="L46" s="138"/>
      <c r="M46" s="138"/>
      <c r="N46" s="138">
        <f>'実質公債費比率（分子）の構造'!O$48</f>
        <v>213</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727</v>
      </c>
      <c r="C49" s="138"/>
      <c r="D49" s="138"/>
      <c r="E49" s="138">
        <f>'実質公債費比率（分子）の構造'!L$45</f>
        <v>700</v>
      </c>
      <c r="F49" s="138"/>
      <c r="G49" s="138"/>
      <c r="H49" s="138">
        <f>'実質公債費比率（分子）の構造'!M$45</f>
        <v>604</v>
      </c>
      <c r="I49" s="138"/>
      <c r="J49" s="138"/>
      <c r="K49" s="138">
        <f>'実質公債費比率（分子）の構造'!N$45</f>
        <v>661</v>
      </c>
      <c r="L49" s="138"/>
      <c r="M49" s="138"/>
      <c r="N49" s="138">
        <f>'実質公債費比率（分子）の構造'!O$45</f>
        <v>696</v>
      </c>
      <c r="O49" s="138"/>
      <c r="P49" s="138"/>
    </row>
    <row r="50" spans="1:16" x14ac:dyDescent="0.15">
      <c r="A50" s="138" t="s">
        <v>58</v>
      </c>
      <c r="B50" s="138" t="e">
        <f>NA()</f>
        <v>#N/A</v>
      </c>
      <c r="C50" s="138">
        <f>IF(ISNUMBER('実質公債費比率（分子）の構造'!K$53),'実質公債費比率（分子）の構造'!K$53,NA())</f>
        <v>455</v>
      </c>
      <c r="D50" s="138" t="e">
        <f>NA()</f>
        <v>#N/A</v>
      </c>
      <c r="E50" s="138" t="e">
        <f>NA()</f>
        <v>#N/A</v>
      </c>
      <c r="F50" s="138">
        <f>IF(ISNUMBER('実質公債費比率（分子）の構造'!L$53),'実質公債費比率（分子）の構造'!L$53,NA())</f>
        <v>416</v>
      </c>
      <c r="G50" s="138" t="e">
        <f>NA()</f>
        <v>#N/A</v>
      </c>
      <c r="H50" s="138" t="e">
        <f>NA()</f>
        <v>#N/A</v>
      </c>
      <c r="I50" s="138">
        <f>IF(ISNUMBER('実質公債費比率（分子）の構造'!M$53),'実質公債費比率（分子）の構造'!M$53,NA())</f>
        <v>283</v>
      </c>
      <c r="J50" s="138" t="e">
        <f>NA()</f>
        <v>#N/A</v>
      </c>
      <c r="K50" s="138" t="e">
        <f>NA()</f>
        <v>#N/A</v>
      </c>
      <c r="L50" s="138">
        <f>IF(ISNUMBER('実質公債費比率（分子）の構造'!N$53),'実質公債費比率（分子）の構造'!N$53,NA())</f>
        <v>293</v>
      </c>
      <c r="M50" s="138" t="e">
        <f>NA()</f>
        <v>#N/A</v>
      </c>
      <c r="N50" s="138" t="e">
        <f>NA()</f>
        <v>#N/A</v>
      </c>
      <c r="O50" s="138">
        <f>IF(ISNUMBER('実質公債費比率（分子）の構造'!O$53),'実質公債費比率（分子）の構造'!O$53,NA())</f>
        <v>327</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7006</v>
      </c>
      <c r="E56" s="137"/>
      <c r="F56" s="137"/>
      <c r="G56" s="137">
        <f>'将来負担比率（分子）の構造'!J$52</f>
        <v>7033</v>
      </c>
      <c r="H56" s="137"/>
      <c r="I56" s="137"/>
      <c r="J56" s="137">
        <f>'将来負担比率（分子）の構造'!K$52</f>
        <v>7097</v>
      </c>
      <c r="K56" s="137"/>
      <c r="L56" s="137"/>
      <c r="M56" s="137">
        <f>'将来負担比率（分子）の構造'!L$52</f>
        <v>7230</v>
      </c>
      <c r="N56" s="137"/>
      <c r="O56" s="137"/>
      <c r="P56" s="137">
        <f>'将来負担比率（分子）の構造'!M$52</f>
        <v>7120</v>
      </c>
    </row>
    <row r="57" spans="1:16" x14ac:dyDescent="0.15">
      <c r="A57" s="137" t="s">
        <v>36</v>
      </c>
      <c r="B57" s="137"/>
      <c r="C57" s="137"/>
      <c r="D57" s="137">
        <f>'将来負担比率（分子）の構造'!I$51</f>
        <v>153</v>
      </c>
      <c r="E57" s="137"/>
      <c r="F57" s="137"/>
      <c r="G57" s="137">
        <f>'将来負担比率（分子）の構造'!J$51</f>
        <v>147</v>
      </c>
      <c r="H57" s="137"/>
      <c r="I57" s="137"/>
      <c r="J57" s="137">
        <f>'将来負担比率（分子）の構造'!K$51</f>
        <v>149</v>
      </c>
      <c r="K57" s="137"/>
      <c r="L57" s="137"/>
      <c r="M57" s="137">
        <f>'将来負担比率（分子）の構造'!L$51</f>
        <v>157</v>
      </c>
      <c r="N57" s="137"/>
      <c r="O57" s="137"/>
      <c r="P57" s="137">
        <f>'将来負担比率（分子）の構造'!M$51</f>
        <v>149</v>
      </c>
    </row>
    <row r="58" spans="1:16" x14ac:dyDescent="0.15">
      <c r="A58" s="137" t="s">
        <v>35</v>
      </c>
      <c r="B58" s="137"/>
      <c r="C58" s="137"/>
      <c r="D58" s="137">
        <f>'将来負担比率（分子）の構造'!I$50</f>
        <v>1734</v>
      </c>
      <c r="E58" s="137"/>
      <c r="F58" s="137"/>
      <c r="G58" s="137">
        <f>'将来負担比率（分子）の構造'!J$50</f>
        <v>2095</v>
      </c>
      <c r="H58" s="137"/>
      <c r="I58" s="137"/>
      <c r="J58" s="137">
        <f>'将来負担比率（分子）の構造'!K$50</f>
        <v>2197</v>
      </c>
      <c r="K58" s="137"/>
      <c r="L58" s="137"/>
      <c r="M58" s="137">
        <f>'将来負担比率（分子）の構造'!L$50</f>
        <v>2160</v>
      </c>
      <c r="N58" s="137"/>
      <c r="O58" s="137"/>
      <c r="P58" s="137">
        <f>'将来負担比率（分子）の構造'!M$50</f>
        <v>1871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1404</v>
      </c>
      <c r="C62" s="137"/>
      <c r="D62" s="137"/>
      <c r="E62" s="137">
        <f>'将来負担比率（分子）の構造'!J$45</f>
        <v>1333</v>
      </c>
      <c r="F62" s="137"/>
      <c r="G62" s="137"/>
      <c r="H62" s="137">
        <f>'将来負担比率（分子）の構造'!K$45</f>
        <v>1279</v>
      </c>
      <c r="I62" s="137"/>
      <c r="J62" s="137"/>
      <c r="K62" s="137">
        <f>'将来負担比率（分子）の構造'!L$45</f>
        <v>1202</v>
      </c>
      <c r="L62" s="137"/>
      <c r="M62" s="137"/>
      <c r="N62" s="137">
        <f>'将来負担比率（分子）の構造'!M$45</f>
        <v>1171</v>
      </c>
      <c r="O62" s="137"/>
      <c r="P62" s="137"/>
    </row>
    <row r="63" spans="1:16" x14ac:dyDescent="0.15">
      <c r="A63" s="137" t="s">
        <v>28</v>
      </c>
      <c r="B63" s="137">
        <f>'将来負担比率（分子）の構造'!I$44</f>
        <v>334</v>
      </c>
      <c r="C63" s="137"/>
      <c r="D63" s="137"/>
      <c r="E63" s="137">
        <f>'将来負担比率（分子）の構造'!J$44</f>
        <v>460</v>
      </c>
      <c r="F63" s="137"/>
      <c r="G63" s="137"/>
      <c r="H63" s="137">
        <f>'将来負担比率（分子）の構造'!K$44</f>
        <v>509</v>
      </c>
      <c r="I63" s="137"/>
      <c r="J63" s="137"/>
      <c r="K63" s="137">
        <f>'将来負担比率（分子）の構造'!L$44</f>
        <v>579</v>
      </c>
      <c r="L63" s="137"/>
      <c r="M63" s="137"/>
      <c r="N63" s="137">
        <f>'将来負担比率（分子）の構造'!M$44</f>
        <v>656</v>
      </c>
      <c r="O63" s="137"/>
      <c r="P63" s="137"/>
    </row>
    <row r="64" spans="1:16" x14ac:dyDescent="0.15">
      <c r="A64" s="137" t="s">
        <v>27</v>
      </c>
      <c r="B64" s="137">
        <f>'将来負担比率（分子）の構造'!I$43</f>
        <v>2733</v>
      </c>
      <c r="C64" s="137"/>
      <c r="D64" s="137"/>
      <c r="E64" s="137">
        <f>'将来負担比率（分子）の構造'!J$43</f>
        <v>2644</v>
      </c>
      <c r="F64" s="137"/>
      <c r="G64" s="137"/>
      <c r="H64" s="137">
        <f>'将来負担比率（分子）の構造'!K$43</f>
        <v>2521</v>
      </c>
      <c r="I64" s="137"/>
      <c r="J64" s="137"/>
      <c r="K64" s="137">
        <f>'将来負担比率（分子）の構造'!L$43</f>
        <v>2604</v>
      </c>
      <c r="L64" s="137"/>
      <c r="M64" s="137"/>
      <c r="N64" s="137">
        <f>'将来負担比率（分子）の構造'!M$43</f>
        <v>2532</v>
      </c>
      <c r="O64" s="137"/>
      <c r="P64" s="137"/>
    </row>
    <row r="65" spans="1:16" x14ac:dyDescent="0.15">
      <c r="A65" s="137" t="s">
        <v>26</v>
      </c>
      <c r="B65" s="137">
        <f>'将来負担比率（分子）の構造'!I$42</f>
        <v>285</v>
      </c>
      <c r="C65" s="137"/>
      <c r="D65" s="137"/>
      <c r="E65" s="137">
        <f>'将来負担比率（分子）の構造'!J$42</f>
        <v>227</v>
      </c>
      <c r="F65" s="137"/>
      <c r="G65" s="137"/>
      <c r="H65" s="137">
        <f>'将来負担比率（分子）の構造'!K$42</f>
        <v>170</v>
      </c>
      <c r="I65" s="137"/>
      <c r="J65" s="137"/>
      <c r="K65" s="137">
        <f>'将来負担比率（分子）の構造'!L$42</f>
        <v>113</v>
      </c>
      <c r="L65" s="137"/>
      <c r="M65" s="137"/>
      <c r="N65" s="137">
        <f>'将来負担比率（分子）の構造'!M$42</f>
        <v>56</v>
      </c>
      <c r="O65" s="137"/>
      <c r="P65" s="137"/>
    </row>
    <row r="66" spans="1:16" x14ac:dyDescent="0.15">
      <c r="A66" s="137" t="s">
        <v>25</v>
      </c>
      <c r="B66" s="137">
        <f>'将来負担比率（分子）の構造'!I$41</f>
        <v>7053</v>
      </c>
      <c r="C66" s="137"/>
      <c r="D66" s="137"/>
      <c r="E66" s="137">
        <f>'将来負担比率（分子）の構造'!J$41</f>
        <v>6903</v>
      </c>
      <c r="F66" s="137"/>
      <c r="G66" s="137"/>
      <c r="H66" s="137">
        <f>'将来負担比率（分子）の構造'!K$41</f>
        <v>7036</v>
      </c>
      <c r="I66" s="137"/>
      <c r="J66" s="137"/>
      <c r="K66" s="137">
        <f>'将来負担比率（分子）の構造'!L$41</f>
        <v>7000</v>
      </c>
      <c r="L66" s="137"/>
      <c r="M66" s="137"/>
      <c r="N66" s="137">
        <f>'将来負担比率（分子）の構造'!M$41</f>
        <v>7096</v>
      </c>
      <c r="O66" s="137"/>
      <c r="P66" s="137"/>
    </row>
    <row r="67" spans="1:16" x14ac:dyDescent="0.15">
      <c r="A67" s="137" t="s">
        <v>62</v>
      </c>
      <c r="B67" s="137" t="e">
        <f>NA()</f>
        <v>#N/A</v>
      </c>
      <c r="C67" s="137">
        <f>IF(ISNUMBER('将来負担比率（分子）の構造'!I$53), IF('将来負担比率（分子）の構造'!I$53 &lt; 0, 0, '将来負担比率（分子）の構造'!I$53), NA())</f>
        <v>2917</v>
      </c>
      <c r="D67" s="137" t="e">
        <f>NA()</f>
        <v>#N/A</v>
      </c>
      <c r="E67" s="137" t="e">
        <f>NA()</f>
        <v>#N/A</v>
      </c>
      <c r="F67" s="137">
        <f>IF(ISNUMBER('将来負担比率（分子）の構造'!J$53), IF('将来負担比率（分子）の構造'!J$53 &lt; 0, 0, '将来負担比率（分子）の構造'!J$53), NA())</f>
        <v>2293</v>
      </c>
      <c r="G67" s="137" t="e">
        <f>NA()</f>
        <v>#N/A</v>
      </c>
      <c r="H67" s="137" t="e">
        <f>NA()</f>
        <v>#N/A</v>
      </c>
      <c r="I67" s="137">
        <f>IF(ISNUMBER('将来負担比率（分子）の構造'!K$53), IF('将来負担比率（分子）の構造'!K$53 &lt; 0, 0, '将来負担比率（分子）の構造'!K$53), NA())</f>
        <v>2072</v>
      </c>
      <c r="J67" s="137" t="e">
        <f>NA()</f>
        <v>#N/A</v>
      </c>
      <c r="K67" s="137" t="e">
        <f>NA()</f>
        <v>#N/A</v>
      </c>
      <c r="L67" s="137">
        <f>IF(ISNUMBER('将来負担比率（分子）の構造'!L$53), IF('将来負担比率（分子）の構造'!L$53 &lt; 0, 0, '将来負担比率（分子）の構造'!L$53), NA())</f>
        <v>1950</v>
      </c>
      <c r="M67" s="137" t="e">
        <f>NA()</f>
        <v>#N/A</v>
      </c>
      <c r="N67" s="137" t="e">
        <f>NA()</f>
        <v>#N/A</v>
      </c>
      <c r="O67" s="137">
        <f>IF(ISNUMBER('将来負担比率（分子）の構造'!M$53), IF('将来負担比率（分子）の構造'!M$53 &lt; 0, 0, '将来負担比率（分子）の構造'!M$53), NA())</f>
        <v>2372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2399539</v>
      </c>
      <c r="S5" s="671"/>
      <c r="T5" s="671"/>
      <c r="U5" s="671"/>
      <c r="V5" s="671"/>
      <c r="W5" s="671"/>
      <c r="X5" s="671"/>
      <c r="Y5" s="718"/>
      <c r="Z5" s="731">
        <v>25.8</v>
      </c>
      <c r="AA5" s="731"/>
      <c r="AB5" s="731"/>
      <c r="AC5" s="731"/>
      <c r="AD5" s="732">
        <v>2399539</v>
      </c>
      <c r="AE5" s="732"/>
      <c r="AF5" s="732"/>
      <c r="AG5" s="732"/>
      <c r="AH5" s="732"/>
      <c r="AI5" s="732"/>
      <c r="AJ5" s="732"/>
      <c r="AK5" s="732"/>
      <c r="AL5" s="719">
        <v>49.7</v>
      </c>
      <c r="AM5" s="688"/>
      <c r="AN5" s="688"/>
      <c r="AO5" s="720"/>
      <c r="AP5" s="707" t="s">
        <v>208</v>
      </c>
      <c r="AQ5" s="708"/>
      <c r="AR5" s="708"/>
      <c r="AS5" s="708"/>
      <c r="AT5" s="708"/>
      <c r="AU5" s="708"/>
      <c r="AV5" s="708"/>
      <c r="AW5" s="708"/>
      <c r="AX5" s="708"/>
      <c r="AY5" s="708"/>
      <c r="AZ5" s="708"/>
      <c r="BA5" s="708"/>
      <c r="BB5" s="708"/>
      <c r="BC5" s="708"/>
      <c r="BD5" s="708"/>
      <c r="BE5" s="708"/>
      <c r="BF5" s="709"/>
      <c r="BG5" s="620">
        <v>2397202</v>
      </c>
      <c r="BH5" s="621"/>
      <c r="BI5" s="621"/>
      <c r="BJ5" s="621"/>
      <c r="BK5" s="621"/>
      <c r="BL5" s="621"/>
      <c r="BM5" s="621"/>
      <c r="BN5" s="622"/>
      <c r="BO5" s="673">
        <v>99.9</v>
      </c>
      <c r="BP5" s="673"/>
      <c r="BQ5" s="673"/>
      <c r="BR5" s="673"/>
      <c r="BS5" s="674">
        <v>22861</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89421</v>
      </c>
      <c r="S6" s="621"/>
      <c r="T6" s="621"/>
      <c r="U6" s="621"/>
      <c r="V6" s="621"/>
      <c r="W6" s="621"/>
      <c r="X6" s="621"/>
      <c r="Y6" s="622"/>
      <c r="Z6" s="673">
        <v>1</v>
      </c>
      <c r="AA6" s="673"/>
      <c r="AB6" s="673"/>
      <c r="AC6" s="673"/>
      <c r="AD6" s="674">
        <v>89421</v>
      </c>
      <c r="AE6" s="674"/>
      <c r="AF6" s="674"/>
      <c r="AG6" s="674"/>
      <c r="AH6" s="674"/>
      <c r="AI6" s="674"/>
      <c r="AJ6" s="674"/>
      <c r="AK6" s="674"/>
      <c r="AL6" s="643">
        <v>1.9</v>
      </c>
      <c r="AM6" s="675"/>
      <c r="AN6" s="675"/>
      <c r="AO6" s="676"/>
      <c r="AP6" s="617" t="s">
        <v>213</v>
      </c>
      <c r="AQ6" s="618"/>
      <c r="AR6" s="618"/>
      <c r="AS6" s="618"/>
      <c r="AT6" s="618"/>
      <c r="AU6" s="618"/>
      <c r="AV6" s="618"/>
      <c r="AW6" s="618"/>
      <c r="AX6" s="618"/>
      <c r="AY6" s="618"/>
      <c r="AZ6" s="618"/>
      <c r="BA6" s="618"/>
      <c r="BB6" s="618"/>
      <c r="BC6" s="618"/>
      <c r="BD6" s="618"/>
      <c r="BE6" s="618"/>
      <c r="BF6" s="619"/>
      <c r="BG6" s="620">
        <v>2397202</v>
      </c>
      <c r="BH6" s="621"/>
      <c r="BI6" s="621"/>
      <c r="BJ6" s="621"/>
      <c r="BK6" s="621"/>
      <c r="BL6" s="621"/>
      <c r="BM6" s="621"/>
      <c r="BN6" s="622"/>
      <c r="BO6" s="673">
        <v>99.9</v>
      </c>
      <c r="BP6" s="673"/>
      <c r="BQ6" s="673"/>
      <c r="BR6" s="673"/>
      <c r="BS6" s="674">
        <v>22861</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113282</v>
      </c>
      <c r="CS6" s="621"/>
      <c r="CT6" s="621"/>
      <c r="CU6" s="621"/>
      <c r="CV6" s="621"/>
      <c r="CW6" s="621"/>
      <c r="CX6" s="621"/>
      <c r="CY6" s="622"/>
      <c r="CZ6" s="673">
        <v>1.3</v>
      </c>
      <c r="DA6" s="673"/>
      <c r="DB6" s="673"/>
      <c r="DC6" s="673"/>
      <c r="DD6" s="626" t="s">
        <v>215</v>
      </c>
      <c r="DE6" s="621"/>
      <c r="DF6" s="621"/>
      <c r="DG6" s="621"/>
      <c r="DH6" s="621"/>
      <c r="DI6" s="621"/>
      <c r="DJ6" s="621"/>
      <c r="DK6" s="621"/>
      <c r="DL6" s="621"/>
      <c r="DM6" s="621"/>
      <c r="DN6" s="621"/>
      <c r="DO6" s="621"/>
      <c r="DP6" s="622"/>
      <c r="DQ6" s="626">
        <v>113282</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2012</v>
      </c>
      <c r="S7" s="621"/>
      <c r="T7" s="621"/>
      <c r="U7" s="621"/>
      <c r="V7" s="621"/>
      <c r="W7" s="621"/>
      <c r="X7" s="621"/>
      <c r="Y7" s="622"/>
      <c r="Z7" s="673">
        <v>0</v>
      </c>
      <c r="AA7" s="673"/>
      <c r="AB7" s="673"/>
      <c r="AC7" s="673"/>
      <c r="AD7" s="674">
        <v>2012</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1118075</v>
      </c>
      <c r="BH7" s="621"/>
      <c r="BI7" s="621"/>
      <c r="BJ7" s="621"/>
      <c r="BK7" s="621"/>
      <c r="BL7" s="621"/>
      <c r="BM7" s="621"/>
      <c r="BN7" s="622"/>
      <c r="BO7" s="673">
        <v>46.6</v>
      </c>
      <c r="BP7" s="673"/>
      <c r="BQ7" s="673"/>
      <c r="BR7" s="673"/>
      <c r="BS7" s="674">
        <v>22861</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907790</v>
      </c>
      <c r="CS7" s="621"/>
      <c r="CT7" s="621"/>
      <c r="CU7" s="621"/>
      <c r="CV7" s="621"/>
      <c r="CW7" s="621"/>
      <c r="CX7" s="621"/>
      <c r="CY7" s="622"/>
      <c r="CZ7" s="673">
        <v>10.3</v>
      </c>
      <c r="DA7" s="673"/>
      <c r="DB7" s="673"/>
      <c r="DC7" s="673"/>
      <c r="DD7" s="626">
        <v>25432</v>
      </c>
      <c r="DE7" s="621"/>
      <c r="DF7" s="621"/>
      <c r="DG7" s="621"/>
      <c r="DH7" s="621"/>
      <c r="DI7" s="621"/>
      <c r="DJ7" s="621"/>
      <c r="DK7" s="621"/>
      <c r="DL7" s="621"/>
      <c r="DM7" s="621"/>
      <c r="DN7" s="621"/>
      <c r="DO7" s="621"/>
      <c r="DP7" s="622"/>
      <c r="DQ7" s="626">
        <v>767971</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7728</v>
      </c>
      <c r="S8" s="621"/>
      <c r="T8" s="621"/>
      <c r="U8" s="621"/>
      <c r="V8" s="621"/>
      <c r="W8" s="621"/>
      <c r="X8" s="621"/>
      <c r="Y8" s="622"/>
      <c r="Z8" s="673">
        <v>0.1</v>
      </c>
      <c r="AA8" s="673"/>
      <c r="AB8" s="673"/>
      <c r="AC8" s="673"/>
      <c r="AD8" s="674">
        <v>7728</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40748</v>
      </c>
      <c r="BH8" s="621"/>
      <c r="BI8" s="621"/>
      <c r="BJ8" s="621"/>
      <c r="BK8" s="621"/>
      <c r="BL8" s="621"/>
      <c r="BM8" s="621"/>
      <c r="BN8" s="622"/>
      <c r="BO8" s="673">
        <v>1.7</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2863393</v>
      </c>
      <c r="CS8" s="621"/>
      <c r="CT8" s="621"/>
      <c r="CU8" s="621"/>
      <c r="CV8" s="621"/>
      <c r="CW8" s="621"/>
      <c r="CX8" s="621"/>
      <c r="CY8" s="622"/>
      <c r="CZ8" s="673">
        <v>32.5</v>
      </c>
      <c r="DA8" s="673"/>
      <c r="DB8" s="673"/>
      <c r="DC8" s="673"/>
      <c r="DD8" s="626">
        <v>175</v>
      </c>
      <c r="DE8" s="621"/>
      <c r="DF8" s="621"/>
      <c r="DG8" s="621"/>
      <c r="DH8" s="621"/>
      <c r="DI8" s="621"/>
      <c r="DJ8" s="621"/>
      <c r="DK8" s="621"/>
      <c r="DL8" s="621"/>
      <c r="DM8" s="621"/>
      <c r="DN8" s="621"/>
      <c r="DO8" s="621"/>
      <c r="DP8" s="622"/>
      <c r="DQ8" s="626">
        <v>1369192</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4463</v>
      </c>
      <c r="S9" s="621"/>
      <c r="T9" s="621"/>
      <c r="U9" s="621"/>
      <c r="V9" s="621"/>
      <c r="W9" s="621"/>
      <c r="X9" s="621"/>
      <c r="Y9" s="622"/>
      <c r="Z9" s="673">
        <v>0</v>
      </c>
      <c r="AA9" s="673"/>
      <c r="AB9" s="673"/>
      <c r="AC9" s="673"/>
      <c r="AD9" s="674">
        <v>4463</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957972</v>
      </c>
      <c r="BH9" s="621"/>
      <c r="BI9" s="621"/>
      <c r="BJ9" s="621"/>
      <c r="BK9" s="621"/>
      <c r="BL9" s="621"/>
      <c r="BM9" s="621"/>
      <c r="BN9" s="622"/>
      <c r="BO9" s="673">
        <v>39.9</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644652</v>
      </c>
      <c r="CS9" s="621"/>
      <c r="CT9" s="621"/>
      <c r="CU9" s="621"/>
      <c r="CV9" s="621"/>
      <c r="CW9" s="621"/>
      <c r="CX9" s="621"/>
      <c r="CY9" s="622"/>
      <c r="CZ9" s="673">
        <v>7.3</v>
      </c>
      <c r="DA9" s="673"/>
      <c r="DB9" s="673"/>
      <c r="DC9" s="673"/>
      <c r="DD9" s="626">
        <v>97505</v>
      </c>
      <c r="DE9" s="621"/>
      <c r="DF9" s="621"/>
      <c r="DG9" s="621"/>
      <c r="DH9" s="621"/>
      <c r="DI9" s="621"/>
      <c r="DJ9" s="621"/>
      <c r="DK9" s="621"/>
      <c r="DL9" s="621"/>
      <c r="DM9" s="621"/>
      <c r="DN9" s="621"/>
      <c r="DO9" s="621"/>
      <c r="DP9" s="622"/>
      <c r="DQ9" s="626">
        <v>610813</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375487</v>
      </c>
      <c r="S10" s="621"/>
      <c r="T10" s="621"/>
      <c r="U10" s="621"/>
      <c r="V10" s="621"/>
      <c r="W10" s="621"/>
      <c r="X10" s="621"/>
      <c r="Y10" s="622"/>
      <c r="Z10" s="673">
        <v>4</v>
      </c>
      <c r="AA10" s="673"/>
      <c r="AB10" s="673"/>
      <c r="AC10" s="673"/>
      <c r="AD10" s="674">
        <v>375487</v>
      </c>
      <c r="AE10" s="674"/>
      <c r="AF10" s="674"/>
      <c r="AG10" s="674"/>
      <c r="AH10" s="674"/>
      <c r="AI10" s="674"/>
      <c r="AJ10" s="674"/>
      <c r="AK10" s="674"/>
      <c r="AL10" s="643">
        <v>7.8</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53590</v>
      </c>
      <c r="BH10" s="621"/>
      <c r="BI10" s="621"/>
      <c r="BJ10" s="621"/>
      <c r="BK10" s="621"/>
      <c r="BL10" s="621"/>
      <c r="BM10" s="621"/>
      <c r="BN10" s="622"/>
      <c r="BO10" s="673">
        <v>2.2000000000000002</v>
      </c>
      <c r="BP10" s="673"/>
      <c r="BQ10" s="673"/>
      <c r="BR10" s="673"/>
      <c r="BS10" s="626">
        <v>9857</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1042</v>
      </c>
      <c r="CS10" s="621"/>
      <c r="CT10" s="621"/>
      <c r="CU10" s="621"/>
      <c r="CV10" s="621"/>
      <c r="CW10" s="621"/>
      <c r="CX10" s="621"/>
      <c r="CY10" s="622"/>
      <c r="CZ10" s="673">
        <v>0</v>
      </c>
      <c r="DA10" s="673"/>
      <c r="DB10" s="673"/>
      <c r="DC10" s="673"/>
      <c r="DD10" s="626" t="s">
        <v>110</v>
      </c>
      <c r="DE10" s="621"/>
      <c r="DF10" s="621"/>
      <c r="DG10" s="621"/>
      <c r="DH10" s="621"/>
      <c r="DI10" s="621"/>
      <c r="DJ10" s="621"/>
      <c r="DK10" s="621"/>
      <c r="DL10" s="621"/>
      <c r="DM10" s="621"/>
      <c r="DN10" s="621"/>
      <c r="DO10" s="621"/>
      <c r="DP10" s="622"/>
      <c r="DQ10" s="626">
        <v>1042</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56845</v>
      </c>
      <c r="S11" s="621"/>
      <c r="T11" s="621"/>
      <c r="U11" s="621"/>
      <c r="V11" s="621"/>
      <c r="W11" s="621"/>
      <c r="X11" s="621"/>
      <c r="Y11" s="622"/>
      <c r="Z11" s="673">
        <v>0.6</v>
      </c>
      <c r="AA11" s="673"/>
      <c r="AB11" s="673"/>
      <c r="AC11" s="673"/>
      <c r="AD11" s="674">
        <v>56845</v>
      </c>
      <c r="AE11" s="674"/>
      <c r="AF11" s="674"/>
      <c r="AG11" s="674"/>
      <c r="AH11" s="674"/>
      <c r="AI11" s="674"/>
      <c r="AJ11" s="674"/>
      <c r="AK11" s="674"/>
      <c r="AL11" s="643">
        <v>1.2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65765</v>
      </c>
      <c r="BH11" s="621"/>
      <c r="BI11" s="621"/>
      <c r="BJ11" s="621"/>
      <c r="BK11" s="621"/>
      <c r="BL11" s="621"/>
      <c r="BM11" s="621"/>
      <c r="BN11" s="622"/>
      <c r="BO11" s="673">
        <v>2.7</v>
      </c>
      <c r="BP11" s="673"/>
      <c r="BQ11" s="673"/>
      <c r="BR11" s="673"/>
      <c r="BS11" s="626">
        <v>13004</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1410091</v>
      </c>
      <c r="CS11" s="621"/>
      <c r="CT11" s="621"/>
      <c r="CU11" s="621"/>
      <c r="CV11" s="621"/>
      <c r="CW11" s="621"/>
      <c r="CX11" s="621"/>
      <c r="CY11" s="622"/>
      <c r="CZ11" s="673">
        <v>16</v>
      </c>
      <c r="DA11" s="673"/>
      <c r="DB11" s="673"/>
      <c r="DC11" s="673"/>
      <c r="DD11" s="626">
        <v>1031951</v>
      </c>
      <c r="DE11" s="621"/>
      <c r="DF11" s="621"/>
      <c r="DG11" s="621"/>
      <c r="DH11" s="621"/>
      <c r="DI11" s="621"/>
      <c r="DJ11" s="621"/>
      <c r="DK11" s="621"/>
      <c r="DL11" s="621"/>
      <c r="DM11" s="621"/>
      <c r="DN11" s="621"/>
      <c r="DO11" s="621"/>
      <c r="DP11" s="622"/>
      <c r="DQ11" s="626">
        <v>510123</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1072681</v>
      </c>
      <c r="BH12" s="621"/>
      <c r="BI12" s="621"/>
      <c r="BJ12" s="621"/>
      <c r="BK12" s="621"/>
      <c r="BL12" s="621"/>
      <c r="BM12" s="621"/>
      <c r="BN12" s="622"/>
      <c r="BO12" s="673">
        <v>44.7</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323954</v>
      </c>
      <c r="CS12" s="621"/>
      <c r="CT12" s="621"/>
      <c r="CU12" s="621"/>
      <c r="CV12" s="621"/>
      <c r="CW12" s="621"/>
      <c r="CX12" s="621"/>
      <c r="CY12" s="622"/>
      <c r="CZ12" s="673">
        <v>3.7</v>
      </c>
      <c r="DA12" s="673"/>
      <c r="DB12" s="673"/>
      <c r="DC12" s="673"/>
      <c r="DD12" s="626">
        <v>54745</v>
      </c>
      <c r="DE12" s="621"/>
      <c r="DF12" s="621"/>
      <c r="DG12" s="621"/>
      <c r="DH12" s="621"/>
      <c r="DI12" s="621"/>
      <c r="DJ12" s="621"/>
      <c r="DK12" s="621"/>
      <c r="DL12" s="621"/>
      <c r="DM12" s="621"/>
      <c r="DN12" s="621"/>
      <c r="DO12" s="621"/>
      <c r="DP12" s="622"/>
      <c r="DQ12" s="626">
        <v>232862</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21156</v>
      </c>
      <c r="S13" s="621"/>
      <c r="T13" s="621"/>
      <c r="U13" s="621"/>
      <c r="V13" s="621"/>
      <c r="W13" s="621"/>
      <c r="X13" s="621"/>
      <c r="Y13" s="622"/>
      <c r="Z13" s="673">
        <v>0.2</v>
      </c>
      <c r="AA13" s="673"/>
      <c r="AB13" s="673"/>
      <c r="AC13" s="673"/>
      <c r="AD13" s="674">
        <v>21156</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1070287</v>
      </c>
      <c r="BH13" s="621"/>
      <c r="BI13" s="621"/>
      <c r="BJ13" s="621"/>
      <c r="BK13" s="621"/>
      <c r="BL13" s="621"/>
      <c r="BM13" s="621"/>
      <c r="BN13" s="622"/>
      <c r="BO13" s="673">
        <v>44.6</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446700</v>
      </c>
      <c r="CS13" s="621"/>
      <c r="CT13" s="621"/>
      <c r="CU13" s="621"/>
      <c r="CV13" s="621"/>
      <c r="CW13" s="621"/>
      <c r="CX13" s="621"/>
      <c r="CY13" s="622"/>
      <c r="CZ13" s="673">
        <v>5.0999999999999996</v>
      </c>
      <c r="DA13" s="673"/>
      <c r="DB13" s="673"/>
      <c r="DC13" s="673"/>
      <c r="DD13" s="626">
        <v>239148</v>
      </c>
      <c r="DE13" s="621"/>
      <c r="DF13" s="621"/>
      <c r="DG13" s="621"/>
      <c r="DH13" s="621"/>
      <c r="DI13" s="621"/>
      <c r="DJ13" s="621"/>
      <c r="DK13" s="621"/>
      <c r="DL13" s="621"/>
      <c r="DM13" s="621"/>
      <c r="DN13" s="621"/>
      <c r="DO13" s="621"/>
      <c r="DP13" s="622"/>
      <c r="DQ13" s="626">
        <v>341915</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66774</v>
      </c>
      <c r="BH14" s="621"/>
      <c r="BI14" s="621"/>
      <c r="BJ14" s="621"/>
      <c r="BK14" s="621"/>
      <c r="BL14" s="621"/>
      <c r="BM14" s="621"/>
      <c r="BN14" s="622"/>
      <c r="BO14" s="673">
        <v>2.8</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386495</v>
      </c>
      <c r="CS14" s="621"/>
      <c r="CT14" s="621"/>
      <c r="CU14" s="621"/>
      <c r="CV14" s="621"/>
      <c r="CW14" s="621"/>
      <c r="CX14" s="621"/>
      <c r="CY14" s="622"/>
      <c r="CZ14" s="673">
        <v>4.4000000000000004</v>
      </c>
      <c r="DA14" s="673"/>
      <c r="DB14" s="673"/>
      <c r="DC14" s="673"/>
      <c r="DD14" s="626">
        <v>86058</v>
      </c>
      <c r="DE14" s="621"/>
      <c r="DF14" s="621"/>
      <c r="DG14" s="621"/>
      <c r="DH14" s="621"/>
      <c r="DI14" s="621"/>
      <c r="DJ14" s="621"/>
      <c r="DK14" s="621"/>
      <c r="DL14" s="621"/>
      <c r="DM14" s="621"/>
      <c r="DN14" s="621"/>
      <c r="DO14" s="621"/>
      <c r="DP14" s="622"/>
      <c r="DQ14" s="626">
        <v>301847</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12281</v>
      </c>
      <c r="S15" s="621"/>
      <c r="T15" s="621"/>
      <c r="U15" s="621"/>
      <c r="V15" s="621"/>
      <c r="W15" s="621"/>
      <c r="X15" s="621"/>
      <c r="Y15" s="622"/>
      <c r="Z15" s="673">
        <v>0.1</v>
      </c>
      <c r="AA15" s="673"/>
      <c r="AB15" s="673"/>
      <c r="AC15" s="673"/>
      <c r="AD15" s="674">
        <v>12281</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139672</v>
      </c>
      <c r="BH15" s="621"/>
      <c r="BI15" s="621"/>
      <c r="BJ15" s="621"/>
      <c r="BK15" s="621"/>
      <c r="BL15" s="621"/>
      <c r="BM15" s="621"/>
      <c r="BN15" s="622"/>
      <c r="BO15" s="673">
        <v>5.8</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1005487</v>
      </c>
      <c r="CS15" s="621"/>
      <c r="CT15" s="621"/>
      <c r="CU15" s="621"/>
      <c r="CV15" s="621"/>
      <c r="CW15" s="621"/>
      <c r="CX15" s="621"/>
      <c r="CY15" s="622"/>
      <c r="CZ15" s="673">
        <v>11.4</v>
      </c>
      <c r="DA15" s="673"/>
      <c r="DB15" s="673"/>
      <c r="DC15" s="673"/>
      <c r="DD15" s="626">
        <v>205488</v>
      </c>
      <c r="DE15" s="621"/>
      <c r="DF15" s="621"/>
      <c r="DG15" s="621"/>
      <c r="DH15" s="621"/>
      <c r="DI15" s="621"/>
      <c r="DJ15" s="621"/>
      <c r="DK15" s="621"/>
      <c r="DL15" s="621"/>
      <c r="DM15" s="621"/>
      <c r="DN15" s="621"/>
      <c r="DO15" s="621"/>
      <c r="DP15" s="622"/>
      <c r="DQ15" s="626">
        <v>791883</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2245551</v>
      </c>
      <c r="S16" s="621"/>
      <c r="T16" s="621"/>
      <c r="U16" s="621"/>
      <c r="V16" s="621"/>
      <c r="W16" s="621"/>
      <c r="X16" s="621"/>
      <c r="Y16" s="622"/>
      <c r="Z16" s="673">
        <v>24.1</v>
      </c>
      <c r="AA16" s="673"/>
      <c r="AB16" s="673"/>
      <c r="AC16" s="673"/>
      <c r="AD16" s="674">
        <v>1855709</v>
      </c>
      <c r="AE16" s="674"/>
      <c r="AF16" s="674"/>
      <c r="AG16" s="674"/>
      <c r="AH16" s="674"/>
      <c r="AI16" s="674"/>
      <c r="AJ16" s="674"/>
      <c r="AK16" s="674"/>
      <c r="AL16" s="643">
        <v>38.4</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6364</v>
      </c>
      <c r="CS16" s="621"/>
      <c r="CT16" s="621"/>
      <c r="CU16" s="621"/>
      <c r="CV16" s="621"/>
      <c r="CW16" s="621"/>
      <c r="CX16" s="621"/>
      <c r="CY16" s="622"/>
      <c r="CZ16" s="673">
        <v>0.1</v>
      </c>
      <c r="DA16" s="673"/>
      <c r="DB16" s="673"/>
      <c r="DC16" s="673"/>
      <c r="DD16" s="626" t="s">
        <v>110</v>
      </c>
      <c r="DE16" s="621"/>
      <c r="DF16" s="621"/>
      <c r="DG16" s="621"/>
      <c r="DH16" s="621"/>
      <c r="DI16" s="621"/>
      <c r="DJ16" s="621"/>
      <c r="DK16" s="621"/>
      <c r="DL16" s="621"/>
      <c r="DM16" s="621"/>
      <c r="DN16" s="621"/>
      <c r="DO16" s="621"/>
      <c r="DP16" s="622"/>
      <c r="DQ16" s="626">
        <v>6364</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1855709</v>
      </c>
      <c r="S17" s="621"/>
      <c r="T17" s="621"/>
      <c r="U17" s="621"/>
      <c r="V17" s="621"/>
      <c r="W17" s="621"/>
      <c r="X17" s="621"/>
      <c r="Y17" s="622"/>
      <c r="Z17" s="673">
        <v>19.899999999999999</v>
      </c>
      <c r="AA17" s="673"/>
      <c r="AB17" s="673"/>
      <c r="AC17" s="673"/>
      <c r="AD17" s="674">
        <v>1855709</v>
      </c>
      <c r="AE17" s="674"/>
      <c r="AF17" s="674"/>
      <c r="AG17" s="674"/>
      <c r="AH17" s="674"/>
      <c r="AI17" s="674"/>
      <c r="AJ17" s="674"/>
      <c r="AK17" s="674"/>
      <c r="AL17" s="643">
        <v>38.4</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696089</v>
      </c>
      <c r="CS17" s="621"/>
      <c r="CT17" s="621"/>
      <c r="CU17" s="621"/>
      <c r="CV17" s="621"/>
      <c r="CW17" s="621"/>
      <c r="CX17" s="621"/>
      <c r="CY17" s="622"/>
      <c r="CZ17" s="673">
        <v>7.9</v>
      </c>
      <c r="DA17" s="673"/>
      <c r="DB17" s="673"/>
      <c r="DC17" s="673"/>
      <c r="DD17" s="626" t="s">
        <v>110</v>
      </c>
      <c r="DE17" s="621"/>
      <c r="DF17" s="621"/>
      <c r="DG17" s="621"/>
      <c r="DH17" s="621"/>
      <c r="DI17" s="621"/>
      <c r="DJ17" s="621"/>
      <c r="DK17" s="621"/>
      <c r="DL17" s="621"/>
      <c r="DM17" s="621"/>
      <c r="DN17" s="621"/>
      <c r="DO17" s="621"/>
      <c r="DP17" s="622"/>
      <c r="DQ17" s="626">
        <v>684996</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265021</v>
      </c>
      <c r="S18" s="621"/>
      <c r="T18" s="621"/>
      <c r="U18" s="621"/>
      <c r="V18" s="621"/>
      <c r="W18" s="621"/>
      <c r="X18" s="621"/>
      <c r="Y18" s="622"/>
      <c r="Z18" s="673">
        <v>2.8</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124821</v>
      </c>
      <c r="S19" s="621"/>
      <c r="T19" s="621"/>
      <c r="U19" s="621"/>
      <c r="V19" s="621"/>
      <c r="W19" s="621"/>
      <c r="X19" s="621"/>
      <c r="Y19" s="622"/>
      <c r="Z19" s="673">
        <v>1.3</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2337</v>
      </c>
      <c r="BH19" s="621"/>
      <c r="BI19" s="621"/>
      <c r="BJ19" s="621"/>
      <c r="BK19" s="621"/>
      <c r="BL19" s="621"/>
      <c r="BM19" s="621"/>
      <c r="BN19" s="622"/>
      <c r="BO19" s="673">
        <v>0.1</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5214483</v>
      </c>
      <c r="S20" s="621"/>
      <c r="T20" s="621"/>
      <c r="U20" s="621"/>
      <c r="V20" s="621"/>
      <c r="W20" s="621"/>
      <c r="X20" s="621"/>
      <c r="Y20" s="622"/>
      <c r="Z20" s="673">
        <v>56</v>
      </c>
      <c r="AA20" s="673"/>
      <c r="AB20" s="673"/>
      <c r="AC20" s="673"/>
      <c r="AD20" s="674">
        <v>4824641</v>
      </c>
      <c r="AE20" s="674"/>
      <c r="AF20" s="674"/>
      <c r="AG20" s="674"/>
      <c r="AH20" s="674"/>
      <c r="AI20" s="674"/>
      <c r="AJ20" s="674"/>
      <c r="AK20" s="674"/>
      <c r="AL20" s="643">
        <v>99.8</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2337</v>
      </c>
      <c r="BH20" s="621"/>
      <c r="BI20" s="621"/>
      <c r="BJ20" s="621"/>
      <c r="BK20" s="621"/>
      <c r="BL20" s="621"/>
      <c r="BM20" s="621"/>
      <c r="BN20" s="622"/>
      <c r="BO20" s="673">
        <v>0.1</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8805339</v>
      </c>
      <c r="CS20" s="621"/>
      <c r="CT20" s="621"/>
      <c r="CU20" s="621"/>
      <c r="CV20" s="621"/>
      <c r="CW20" s="621"/>
      <c r="CX20" s="621"/>
      <c r="CY20" s="622"/>
      <c r="CZ20" s="673">
        <v>100</v>
      </c>
      <c r="DA20" s="673"/>
      <c r="DB20" s="673"/>
      <c r="DC20" s="673"/>
      <c r="DD20" s="626">
        <v>1740502</v>
      </c>
      <c r="DE20" s="621"/>
      <c r="DF20" s="621"/>
      <c r="DG20" s="621"/>
      <c r="DH20" s="621"/>
      <c r="DI20" s="621"/>
      <c r="DJ20" s="621"/>
      <c r="DK20" s="621"/>
      <c r="DL20" s="621"/>
      <c r="DM20" s="621"/>
      <c r="DN20" s="621"/>
      <c r="DO20" s="621"/>
      <c r="DP20" s="622"/>
      <c r="DQ20" s="626">
        <v>5732290</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1453</v>
      </c>
      <c r="S21" s="621"/>
      <c r="T21" s="621"/>
      <c r="U21" s="621"/>
      <c r="V21" s="621"/>
      <c r="W21" s="621"/>
      <c r="X21" s="621"/>
      <c r="Y21" s="622"/>
      <c r="Z21" s="673">
        <v>0</v>
      </c>
      <c r="AA21" s="673"/>
      <c r="AB21" s="673"/>
      <c r="AC21" s="673"/>
      <c r="AD21" s="674">
        <v>1453</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2337</v>
      </c>
      <c r="BH21" s="621"/>
      <c r="BI21" s="621"/>
      <c r="BJ21" s="621"/>
      <c r="BK21" s="621"/>
      <c r="BL21" s="621"/>
      <c r="BM21" s="621"/>
      <c r="BN21" s="622"/>
      <c r="BO21" s="673">
        <v>0.1</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90725</v>
      </c>
      <c r="S22" s="621"/>
      <c r="T22" s="621"/>
      <c r="U22" s="621"/>
      <c r="V22" s="621"/>
      <c r="W22" s="621"/>
      <c r="X22" s="621"/>
      <c r="Y22" s="622"/>
      <c r="Z22" s="673">
        <v>1</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39396</v>
      </c>
      <c r="S23" s="621"/>
      <c r="T23" s="621"/>
      <c r="U23" s="621"/>
      <c r="V23" s="621"/>
      <c r="W23" s="621"/>
      <c r="X23" s="621"/>
      <c r="Y23" s="622"/>
      <c r="Z23" s="673">
        <v>0.4</v>
      </c>
      <c r="AA23" s="673"/>
      <c r="AB23" s="673"/>
      <c r="AC23" s="673"/>
      <c r="AD23" s="674">
        <v>4347</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14454</v>
      </c>
      <c r="S24" s="621"/>
      <c r="T24" s="621"/>
      <c r="U24" s="621"/>
      <c r="V24" s="621"/>
      <c r="W24" s="621"/>
      <c r="X24" s="621"/>
      <c r="Y24" s="622"/>
      <c r="Z24" s="673">
        <v>0.2</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3953847</v>
      </c>
      <c r="CS24" s="671"/>
      <c r="CT24" s="671"/>
      <c r="CU24" s="671"/>
      <c r="CV24" s="671"/>
      <c r="CW24" s="671"/>
      <c r="CX24" s="671"/>
      <c r="CY24" s="718"/>
      <c r="CZ24" s="722">
        <v>44.9</v>
      </c>
      <c r="DA24" s="723"/>
      <c r="DB24" s="723"/>
      <c r="DC24" s="724"/>
      <c r="DD24" s="717">
        <v>2527765</v>
      </c>
      <c r="DE24" s="671"/>
      <c r="DF24" s="671"/>
      <c r="DG24" s="671"/>
      <c r="DH24" s="671"/>
      <c r="DI24" s="671"/>
      <c r="DJ24" s="671"/>
      <c r="DK24" s="718"/>
      <c r="DL24" s="717">
        <v>2480666</v>
      </c>
      <c r="DM24" s="671"/>
      <c r="DN24" s="671"/>
      <c r="DO24" s="671"/>
      <c r="DP24" s="671"/>
      <c r="DQ24" s="671"/>
      <c r="DR24" s="671"/>
      <c r="DS24" s="671"/>
      <c r="DT24" s="671"/>
      <c r="DU24" s="671"/>
      <c r="DV24" s="718"/>
      <c r="DW24" s="719">
        <v>48.3</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1184971</v>
      </c>
      <c r="S25" s="621"/>
      <c r="T25" s="621"/>
      <c r="U25" s="621"/>
      <c r="V25" s="621"/>
      <c r="W25" s="621"/>
      <c r="X25" s="621"/>
      <c r="Y25" s="622"/>
      <c r="Z25" s="673">
        <v>12.7</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1232188</v>
      </c>
      <c r="CS25" s="639"/>
      <c r="CT25" s="639"/>
      <c r="CU25" s="639"/>
      <c r="CV25" s="639"/>
      <c r="CW25" s="639"/>
      <c r="CX25" s="639"/>
      <c r="CY25" s="640"/>
      <c r="CZ25" s="623">
        <v>14</v>
      </c>
      <c r="DA25" s="641"/>
      <c r="DB25" s="641"/>
      <c r="DC25" s="642"/>
      <c r="DD25" s="626">
        <v>1161483</v>
      </c>
      <c r="DE25" s="639"/>
      <c r="DF25" s="639"/>
      <c r="DG25" s="639"/>
      <c r="DH25" s="639"/>
      <c r="DI25" s="639"/>
      <c r="DJ25" s="639"/>
      <c r="DK25" s="640"/>
      <c r="DL25" s="626">
        <v>1149528</v>
      </c>
      <c r="DM25" s="639"/>
      <c r="DN25" s="639"/>
      <c r="DO25" s="639"/>
      <c r="DP25" s="639"/>
      <c r="DQ25" s="639"/>
      <c r="DR25" s="639"/>
      <c r="DS25" s="639"/>
      <c r="DT25" s="639"/>
      <c r="DU25" s="639"/>
      <c r="DV25" s="640"/>
      <c r="DW25" s="643">
        <v>22.4</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754152</v>
      </c>
      <c r="CS26" s="621"/>
      <c r="CT26" s="621"/>
      <c r="CU26" s="621"/>
      <c r="CV26" s="621"/>
      <c r="CW26" s="621"/>
      <c r="CX26" s="621"/>
      <c r="CY26" s="622"/>
      <c r="CZ26" s="623">
        <v>8.6</v>
      </c>
      <c r="DA26" s="641"/>
      <c r="DB26" s="641"/>
      <c r="DC26" s="642"/>
      <c r="DD26" s="626">
        <v>688185</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886799</v>
      </c>
      <c r="S27" s="621"/>
      <c r="T27" s="621"/>
      <c r="U27" s="621"/>
      <c r="V27" s="621"/>
      <c r="W27" s="621"/>
      <c r="X27" s="621"/>
      <c r="Y27" s="622"/>
      <c r="Z27" s="673">
        <v>9.5</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2399539</v>
      </c>
      <c r="BH27" s="621"/>
      <c r="BI27" s="621"/>
      <c r="BJ27" s="621"/>
      <c r="BK27" s="621"/>
      <c r="BL27" s="621"/>
      <c r="BM27" s="621"/>
      <c r="BN27" s="622"/>
      <c r="BO27" s="673">
        <v>100</v>
      </c>
      <c r="BP27" s="673"/>
      <c r="BQ27" s="673"/>
      <c r="BR27" s="673"/>
      <c r="BS27" s="626">
        <v>22861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2025570</v>
      </c>
      <c r="CS27" s="639"/>
      <c r="CT27" s="639"/>
      <c r="CU27" s="639"/>
      <c r="CV27" s="639"/>
      <c r="CW27" s="639"/>
      <c r="CX27" s="639"/>
      <c r="CY27" s="640"/>
      <c r="CZ27" s="623">
        <v>23</v>
      </c>
      <c r="DA27" s="641"/>
      <c r="DB27" s="641"/>
      <c r="DC27" s="642"/>
      <c r="DD27" s="626">
        <v>681286</v>
      </c>
      <c r="DE27" s="639"/>
      <c r="DF27" s="639"/>
      <c r="DG27" s="639"/>
      <c r="DH27" s="639"/>
      <c r="DI27" s="639"/>
      <c r="DJ27" s="639"/>
      <c r="DK27" s="640"/>
      <c r="DL27" s="626">
        <v>646142</v>
      </c>
      <c r="DM27" s="639"/>
      <c r="DN27" s="639"/>
      <c r="DO27" s="639"/>
      <c r="DP27" s="639"/>
      <c r="DQ27" s="639"/>
      <c r="DR27" s="639"/>
      <c r="DS27" s="639"/>
      <c r="DT27" s="639"/>
      <c r="DU27" s="639"/>
      <c r="DV27" s="640"/>
      <c r="DW27" s="643">
        <v>12.6</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18373</v>
      </c>
      <c r="S28" s="621"/>
      <c r="T28" s="621"/>
      <c r="U28" s="621"/>
      <c r="V28" s="621"/>
      <c r="W28" s="621"/>
      <c r="X28" s="621"/>
      <c r="Y28" s="622"/>
      <c r="Z28" s="673">
        <v>0.2</v>
      </c>
      <c r="AA28" s="673"/>
      <c r="AB28" s="673"/>
      <c r="AC28" s="673"/>
      <c r="AD28" s="674">
        <v>1309</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696089</v>
      </c>
      <c r="CS28" s="621"/>
      <c r="CT28" s="621"/>
      <c r="CU28" s="621"/>
      <c r="CV28" s="621"/>
      <c r="CW28" s="621"/>
      <c r="CX28" s="621"/>
      <c r="CY28" s="622"/>
      <c r="CZ28" s="623">
        <v>7.9</v>
      </c>
      <c r="DA28" s="641"/>
      <c r="DB28" s="641"/>
      <c r="DC28" s="642"/>
      <c r="DD28" s="626">
        <v>684996</v>
      </c>
      <c r="DE28" s="621"/>
      <c r="DF28" s="621"/>
      <c r="DG28" s="621"/>
      <c r="DH28" s="621"/>
      <c r="DI28" s="621"/>
      <c r="DJ28" s="621"/>
      <c r="DK28" s="622"/>
      <c r="DL28" s="626">
        <v>684996</v>
      </c>
      <c r="DM28" s="621"/>
      <c r="DN28" s="621"/>
      <c r="DO28" s="621"/>
      <c r="DP28" s="621"/>
      <c r="DQ28" s="621"/>
      <c r="DR28" s="621"/>
      <c r="DS28" s="621"/>
      <c r="DT28" s="621"/>
      <c r="DU28" s="621"/>
      <c r="DV28" s="622"/>
      <c r="DW28" s="643">
        <v>13.3</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38309</v>
      </c>
      <c r="S29" s="621"/>
      <c r="T29" s="621"/>
      <c r="U29" s="621"/>
      <c r="V29" s="621"/>
      <c r="W29" s="621"/>
      <c r="X29" s="621"/>
      <c r="Y29" s="622"/>
      <c r="Z29" s="673">
        <v>0.4</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57</v>
      </c>
      <c r="CG29" s="654"/>
      <c r="CH29" s="654"/>
      <c r="CI29" s="654"/>
      <c r="CJ29" s="654"/>
      <c r="CK29" s="654"/>
      <c r="CL29" s="654"/>
      <c r="CM29" s="654"/>
      <c r="CN29" s="654"/>
      <c r="CO29" s="654"/>
      <c r="CP29" s="654"/>
      <c r="CQ29" s="655"/>
      <c r="CR29" s="620">
        <v>696089</v>
      </c>
      <c r="CS29" s="639"/>
      <c r="CT29" s="639"/>
      <c r="CU29" s="639"/>
      <c r="CV29" s="639"/>
      <c r="CW29" s="639"/>
      <c r="CX29" s="639"/>
      <c r="CY29" s="640"/>
      <c r="CZ29" s="623">
        <v>7.9</v>
      </c>
      <c r="DA29" s="641"/>
      <c r="DB29" s="641"/>
      <c r="DC29" s="642"/>
      <c r="DD29" s="626">
        <v>684996</v>
      </c>
      <c r="DE29" s="639"/>
      <c r="DF29" s="639"/>
      <c r="DG29" s="639"/>
      <c r="DH29" s="639"/>
      <c r="DI29" s="639"/>
      <c r="DJ29" s="639"/>
      <c r="DK29" s="640"/>
      <c r="DL29" s="626">
        <v>684996</v>
      </c>
      <c r="DM29" s="639"/>
      <c r="DN29" s="639"/>
      <c r="DO29" s="639"/>
      <c r="DP29" s="639"/>
      <c r="DQ29" s="639"/>
      <c r="DR29" s="639"/>
      <c r="DS29" s="639"/>
      <c r="DT29" s="639"/>
      <c r="DU29" s="639"/>
      <c r="DV29" s="640"/>
      <c r="DW29" s="643">
        <v>13.3</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519727</v>
      </c>
      <c r="S30" s="621"/>
      <c r="T30" s="621"/>
      <c r="U30" s="621"/>
      <c r="V30" s="621"/>
      <c r="W30" s="621"/>
      <c r="X30" s="621"/>
      <c r="Y30" s="622"/>
      <c r="Z30" s="673">
        <v>5.6</v>
      </c>
      <c r="AA30" s="673"/>
      <c r="AB30" s="673"/>
      <c r="AC30" s="673"/>
      <c r="AD30" s="674" t="s">
        <v>110</v>
      </c>
      <c r="AE30" s="674"/>
      <c r="AF30" s="674"/>
      <c r="AG30" s="674"/>
      <c r="AH30" s="674"/>
      <c r="AI30" s="674"/>
      <c r="AJ30" s="674"/>
      <c r="AK30" s="674"/>
      <c r="AL30" s="643" t="s">
        <v>110</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97.8</v>
      </c>
      <c r="BH30" s="687"/>
      <c r="BI30" s="687"/>
      <c r="BJ30" s="687"/>
      <c r="BK30" s="687"/>
      <c r="BL30" s="687"/>
      <c r="BM30" s="688">
        <v>88.1</v>
      </c>
      <c r="BN30" s="687"/>
      <c r="BO30" s="687"/>
      <c r="BP30" s="687"/>
      <c r="BQ30" s="689"/>
      <c r="BR30" s="686">
        <v>97.6</v>
      </c>
      <c r="BS30" s="687"/>
      <c r="BT30" s="687"/>
      <c r="BU30" s="687"/>
      <c r="BV30" s="687"/>
      <c r="BW30" s="687"/>
      <c r="BX30" s="688">
        <v>87.8</v>
      </c>
      <c r="BY30" s="687"/>
      <c r="BZ30" s="687"/>
      <c r="CA30" s="687"/>
      <c r="CB30" s="689"/>
      <c r="CD30" s="692"/>
      <c r="CE30" s="693"/>
      <c r="CF30" s="657" t="s">
        <v>291</v>
      </c>
      <c r="CG30" s="654"/>
      <c r="CH30" s="654"/>
      <c r="CI30" s="654"/>
      <c r="CJ30" s="654"/>
      <c r="CK30" s="654"/>
      <c r="CL30" s="654"/>
      <c r="CM30" s="654"/>
      <c r="CN30" s="654"/>
      <c r="CO30" s="654"/>
      <c r="CP30" s="654"/>
      <c r="CQ30" s="655"/>
      <c r="CR30" s="620">
        <v>637132</v>
      </c>
      <c r="CS30" s="621"/>
      <c r="CT30" s="621"/>
      <c r="CU30" s="621"/>
      <c r="CV30" s="621"/>
      <c r="CW30" s="621"/>
      <c r="CX30" s="621"/>
      <c r="CY30" s="622"/>
      <c r="CZ30" s="623">
        <v>7.2</v>
      </c>
      <c r="DA30" s="641"/>
      <c r="DB30" s="641"/>
      <c r="DC30" s="642"/>
      <c r="DD30" s="626">
        <v>626039</v>
      </c>
      <c r="DE30" s="621"/>
      <c r="DF30" s="621"/>
      <c r="DG30" s="621"/>
      <c r="DH30" s="621"/>
      <c r="DI30" s="621"/>
      <c r="DJ30" s="621"/>
      <c r="DK30" s="622"/>
      <c r="DL30" s="626">
        <v>626039</v>
      </c>
      <c r="DM30" s="621"/>
      <c r="DN30" s="621"/>
      <c r="DO30" s="621"/>
      <c r="DP30" s="621"/>
      <c r="DQ30" s="621"/>
      <c r="DR30" s="621"/>
      <c r="DS30" s="621"/>
      <c r="DT30" s="621"/>
      <c r="DU30" s="621"/>
      <c r="DV30" s="622"/>
      <c r="DW30" s="643">
        <v>12.2</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471032</v>
      </c>
      <c r="S31" s="621"/>
      <c r="T31" s="621"/>
      <c r="U31" s="621"/>
      <c r="V31" s="621"/>
      <c r="W31" s="621"/>
      <c r="X31" s="621"/>
      <c r="Y31" s="622"/>
      <c r="Z31" s="673">
        <v>5.0999999999999996</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98.4</v>
      </c>
      <c r="BH31" s="639"/>
      <c r="BI31" s="639"/>
      <c r="BJ31" s="639"/>
      <c r="BK31" s="639"/>
      <c r="BL31" s="639"/>
      <c r="BM31" s="675">
        <v>93.6</v>
      </c>
      <c r="BN31" s="685"/>
      <c r="BO31" s="685"/>
      <c r="BP31" s="685"/>
      <c r="BQ31" s="649"/>
      <c r="BR31" s="684">
        <v>98.6</v>
      </c>
      <c r="BS31" s="639"/>
      <c r="BT31" s="639"/>
      <c r="BU31" s="639"/>
      <c r="BV31" s="639"/>
      <c r="BW31" s="639"/>
      <c r="BX31" s="675">
        <v>93</v>
      </c>
      <c r="BY31" s="685"/>
      <c r="BZ31" s="685"/>
      <c r="CA31" s="685"/>
      <c r="CB31" s="649"/>
      <c r="CD31" s="692"/>
      <c r="CE31" s="693"/>
      <c r="CF31" s="657" t="s">
        <v>295</v>
      </c>
      <c r="CG31" s="654"/>
      <c r="CH31" s="654"/>
      <c r="CI31" s="654"/>
      <c r="CJ31" s="654"/>
      <c r="CK31" s="654"/>
      <c r="CL31" s="654"/>
      <c r="CM31" s="654"/>
      <c r="CN31" s="654"/>
      <c r="CO31" s="654"/>
      <c r="CP31" s="654"/>
      <c r="CQ31" s="655"/>
      <c r="CR31" s="620">
        <v>58957</v>
      </c>
      <c r="CS31" s="639"/>
      <c r="CT31" s="639"/>
      <c r="CU31" s="639"/>
      <c r="CV31" s="639"/>
      <c r="CW31" s="639"/>
      <c r="CX31" s="639"/>
      <c r="CY31" s="640"/>
      <c r="CZ31" s="623">
        <v>0.7</v>
      </c>
      <c r="DA31" s="641"/>
      <c r="DB31" s="641"/>
      <c r="DC31" s="642"/>
      <c r="DD31" s="626">
        <v>58957</v>
      </c>
      <c r="DE31" s="639"/>
      <c r="DF31" s="639"/>
      <c r="DG31" s="639"/>
      <c r="DH31" s="639"/>
      <c r="DI31" s="639"/>
      <c r="DJ31" s="639"/>
      <c r="DK31" s="640"/>
      <c r="DL31" s="626">
        <v>58957</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98560</v>
      </c>
      <c r="S32" s="621"/>
      <c r="T32" s="621"/>
      <c r="U32" s="621"/>
      <c r="V32" s="621"/>
      <c r="W32" s="621"/>
      <c r="X32" s="621"/>
      <c r="Y32" s="622"/>
      <c r="Z32" s="673">
        <v>1.1000000000000001</v>
      </c>
      <c r="AA32" s="673"/>
      <c r="AB32" s="673"/>
      <c r="AC32" s="673"/>
      <c r="AD32" s="674">
        <v>1152</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97</v>
      </c>
      <c r="BH32" s="605"/>
      <c r="BI32" s="605"/>
      <c r="BJ32" s="605"/>
      <c r="BK32" s="605"/>
      <c r="BL32" s="605"/>
      <c r="BM32" s="668">
        <v>81.599999999999994</v>
      </c>
      <c r="BN32" s="605"/>
      <c r="BO32" s="605"/>
      <c r="BP32" s="605"/>
      <c r="BQ32" s="662"/>
      <c r="BR32" s="683">
        <v>96.3</v>
      </c>
      <c r="BS32" s="605"/>
      <c r="BT32" s="605"/>
      <c r="BU32" s="605"/>
      <c r="BV32" s="605"/>
      <c r="BW32" s="605"/>
      <c r="BX32" s="668">
        <v>81.3</v>
      </c>
      <c r="BY32" s="605"/>
      <c r="BZ32" s="605"/>
      <c r="CA32" s="605"/>
      <c r="CB32" s="662"/>
      <c r="CD32" s="694"/>
      <c r="CE32" s="695"/>
      <c r="CF32" s="657" t="s">
        <v>298</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733369</v>
      </c>
      <c r="S33" s="621"/>
      <c r="T33" s="621"/>
      <c r="U33" s="621"/>
      <c r="V33" s="621"/>
      <c r="W33" s="621"/>
      <c r="X33" s="621"/>
      <c r="Y33" s="622"/>
      <c r="Z33" s="673">
        <v>7.9</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3104626</v>
      </c>
      <c r="CS33" s="639"/>
      <c r="CT33" s="639"/>
      <c r="CU33" s="639"/>
      <c r="CV33" s="639"/>
      <c r="CW33" s="639"/>
      <c r="CX33" s="639"/>
      <c r="CY33" s="640"/>
      <c r="CZ33" s="623">
        <v>35.299999999999997</v>
      </c>
      <c r="DA33" s="641"/>
      <c r="DB33" s="641"/>
      <c r="DC33" s="642"/>
      <c r="DD33" s="626">
        <v>2618791</v>
      </c>
      <c r="DE33" s="639"/>
      <c r="DF33" s="639"/>
      <c r="DG33" s="639"/>
      <c r="DH33" s="639"/>
      <c r="DI33" s="639"/>
      <c r="DJ33" s="639"/>
      <c r="DK33" s="640"/>
      <c r="DL33" s="626">
        <v>1890724</v>
      </c>
      <c r="DM33" s="639"/>
      <c r="DN33" s="639"/>
      <c r="DO33" s="639"/>
      <c r="DP33" s="639"/>
      <c r="DQ33" s="639"/>
      <c r="DR33" s="639"/>
      <c r="DS33" s="639"/>
      <c r="DT33" s="639"/>
      <c r="DU33" s="639"/>
      <c r="DV33" s="640"/>
      <c r="DW33" s="643">
        <v>36.799999999999997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880822</v>
      </c>
      <c r="CS34" s="621"/>
      <c r="CT34" s="621"/>
      <c r="CU34" s="621"/>
      <c r="CV34" s="621"/>
      <c r="CW34" s="621"/>
      <c r="CX34" s="621"/>
      <c r="CY34" s="622"/>
      <c r="CZ34" s="623">
        <v>10</v>
      </c>
      <c r="DA34" s="641"/>
      <c r="DB34" s="641"/>
      <c r="DC34" s="642"/>
      <c r="DD34" s="626">
        <v>725723</v>
      </c>
      <c r="DE34" s="621"/>
      <c r="DF34" s="621"/>
      <c r="DG34" s="621"/>
      <c r="DH34" s="621"/>
      <c r="DI34" s="621"/>
      <c r="DJ34" s="621"/>
      <c r="DK34" s="622"/>
      <c r="DL34" s="626">
        <v>594917</v>
      </c>
      <c r="DM34" s="621"/>
      <c r="DN34" s="621"/>
      <c r="DO34" s="621"/>
      <c r="DP34" s="621"/>
      <c r="DQ34" s="621"/>
      <c r="DR34" s="621"/>
      <c r="DS34" s="621"/>
      <c r="DT34" s="621"/>
      <c r="DU34" s="621"/>
      <c r="DV34" s="622"/>
      <c r="DW34" s="643">
        <v>11.6</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300069</v>
      </c>
      <c r="S35" s="621"/>
      <c r="T35" s="621"/>
      <c r="U35" s="621"/>
      <c r="V35" s="621"/>
      <c r="W35" s="621"/>
      <c r="X35" s="621"/>
      <c r="Y35" s="622"/>
      <c r="Z35" s="673">
        <v>3.2</v>
      </c>
      <c r="AA35" s="673"/>
      <c r="AB35" s="673"/>
      <c r="AC35" s="673"/>
      <c r="AD35" s="674" t="s">
        <v>110</v>
      </c>
      <c r="AE35" s="674"/>
      <c r="AF35" s="674"/>
      <c r="AG35" s="674"/>
      <c r="AH35" s="674"/>
      <c r="AI35" s="674"/>
      <c r="AJ35" s="674"/>
      <c r="AK35" s="674"/>
      <c r="AL35" s="643" t="s">
        <v>110</v>
      </c>
      <c r="AM35" s="675"/>
      <c r="AN35" s="675"/>
      <c r="AO35" s="676"/>
      <c r="AP35" s="188"/>
      <c r="AQ35" s="677" t="s">
        <v>306</v>
      </c>
      <c r="AR35" s="678"/>
      <c r="AS35" s="678"/>
      <c r="AT35" s="678"/>
      <c r="AU35" s="678"/>
      <c r="AV35" s="678"/>
      <c r="AW35" s="678"/>
      <c r="AX35" s="678"/>
      <c r="AY35" s="679"/>
      <c r="AZ35" s="670">
        <v>804116</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56798</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28070</v>
      </c>
      <c r="CS35" s="639"/>
      <c r="CT35" s="639"/>
      <c r="CU35" s="639"/>
      <c r="CV35" s="639"/>
      <c r="CW35" s="639"/>
      <c r="CX35" s="639"/>
      <c r="CY35" s="640"/>
      <c r="CZ35" s="623">
        <v>0.3</v>
      </c>
      <c r="DA35" s="641"/>
      <c r="DB35" s="641"/>
      <c r="DC35" s="642"/>
      <c r="DD35" s="626">
        <v>25213</v>
      </c>
      <c r="DE35" s="639"/>
      <c r="DF35" s="639"/>
      <c r="DG35" s="639"/>
      <c r="DH35" s="639"/>
      <c r="DI35" s="639"/>
      <c r="DJ35" s="639"/>
      <c r="DK35" s="640"/>
      <c r="DL35" s="626">
        <v>25213</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9311651</v>
      </c>
      <c r="S36" s="661"/>
      <c r="T36" s="661"/>
      <c r="U36" s="661"/>
      <c r="V36" s="661"/>
      <c r="W36" s="661"/>
      <c r="X36" s="661"/>
      <c r="Y36" s="664"/>
      <c r="Z36" s="665">
        <v>100</v>
      </c>
      <c r="AA36" s="665"/>
      <c r="AB36" s="665"/>
      <c r="AC36" s="665"/>
      <c r="AD36" s="666">
        <v>4832902</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227735</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-11134</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1362015</v>
      </c>
      <c r="CS36" s="621"/>
      <c r="CT36" s="621"/>
      <c r="CU36" s="621"/>
      <c r="CV36" s="621"/>
      <c r="CW36" s="621"/>
      <c r="CX36" s="621"/>
      <c r="CY36" s="622"/>
      <c r="CZ36" s="623">
        <v>15.5</v>
      </c>
      <c r="DA36" s="641"/>
      <c r="DB36" s="641"/>
      <c r="DC36" s="642"/>
      <c r="DD36" s="626">
        <v>1210404</v>
      </c>
      <c r="DE36" s="621"/>
      <c r="DF36" s="621"/>
      <c r="DG36" s="621"/>
      <c r="DH36" s="621"/>
      <c r="DI36" s="621"/>
      <c r="DJ36" s="621"/>
      <c r="DK36" s="622"/>
      <c r="DL36" s="626">
        <v>728416</v>
      </c>
      <c r="DM36" s="621"/>
      <c r="DN36" s="621"/>
      <c r="DO36" s="621"/>
      <c r="DP36" s="621"/>
      <c r="DQ36" s="621"/>
      <c r="DR36" s="621"/>
      <c r="DS36" s="621"/>
      <c r="DT36" s="621"/>
      <c r="DU36" s="621"/>
      <c r="DV36" s="622"/>
      <c r="DW36" s="643">
        <v>14.2</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39725</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3994</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787209</v>
      </c>
      <c r="CS37" s="639"/>
      <c r="CT37" s="639"/>
      <c r="CU37" s="639"/>
      <c r="CV37" s="639"/>
      <c r="CW37" s="639"/>
      <c r="CX37" s="639"/>
      <c r="CY37" s="640"/>
      <c r="CZ37" s="623">
        <v>8.9</v>
      </c>
      <c r="DA37" s="641"/>
      <c r="DB37" s="641"/>
      <c r="DC37" s="642"/>
      <c r="DD37" s="626">
        <v>787156</v>
      </c>
      <c r="DE37" s="639"/>
      <c r="DF37" s="639"/>
      <c r="DG37" s="639"/>
      <c r="DH37" s="639"/>
      <c r="DI37" s="639"/>
      <c r="DJ37" s="639"/>
      <c r="DK37" s="640"/>
      <c r="DL37" s="626">
        <v>468589</v>
      </c>
      <c r="DM37" s="639"/>
      <c r="DN37" s="639"/>
      <c r="DO37" s="639"/>
      <c r="DP37" s="639"/>
      <c r="DQ37" s="639"/>
      <c r="DR37" s="639"/>
      <c r="DS37" s="639"/>
      <c r="DT37" s="639"/>
      <c r="DU37" s="639"/>
      <c r="DV37" s="640"/>
      <c r="DW37" s="643">
        <v>9.1</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625</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7328</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764391</v>
      </c>
      <c r="CS38" s="621"/>
      <c r="CT38" s="621"/>
      <c r="CU38" s="621"/>
      <c r="CV38" s="621"/>
      <c r="CW38" s="621"/>
      <c r="CX38" s="621"/>
      <c r="CY38" s="622"/>
      <c r="CZ38" s="623">
        <v>8.6999999999999993</v>
      </c>
      <c r="DA38" s="641"/>
      <c r="DB38" s="641"/>
      <c r="DC38" s="642"/>
      <c r="DD38" s="626">
        <v>618123</v>
      </c>
      <c r="DE38" s="621"/>
      <c r="DF38" s="621"/>
      <c r="DG38" s="621"/>
      <c r="DH38" s="621"/>
      <c r="DI38" s="621"/>
      <c r="DJ38" s="621"/>
      <c r="DK38" s="622"/>
      <c r="DL38" s="626">
        <v>542178</v>
      </c>
      <c r="DM38" s="621"/>
      <c r="DN38" s="621"/>
      <c r="DO38" s="621"/>
      <c r="DP38" s="621"/>
      <c r="DQ38" s="621"/>
      <c r="DR38" s="621"/>
      <c r="DS38" s="621"/>
      <c r="DT38" s="621"/>
      <c r="DU38" s="621"/>
      <c r="DV38" s="622"/>
      <c r="DW38" s="643">
        <v>10.6</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39328</v>
      </c>
      <c r="CS39" s="639"/>
      <c r="CT39" s="639"/>
      <c r="CU39" s="639"/>
      <c r="CV39" s="639"/>
      <c r="CW39" s="639"/>
      <c r="CX39" s="639"/>
      <c r="CY39" s="640"/>
      <c r="CZ39" s="623">
        <v>0.4</v>
      </c>
      <c r="DA39" s="641"/>
      <c r="DB39" s="641"/>
      <c r="DC39" s="642"/>
      <c r="DD39" s="626">
        <v>39328</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238877</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104</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30000</v>
      </c>
      <c r="CS40" s="621"/>
      <c r="CT40" s="621"/>
      <c r="CU40" s="621"/>
      <c r="CV40" s="621"/>
      <c r="CW40" s="621"/>
      <c r="CX40" s="621"/>
      <c r="CY40" s="622"/>
      <c r="CZ40" s="623">
        <v>0.3</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297154</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250</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1746866</v>
      </c>
      <c r="CS42" s="621"/>
      <c r="CT42" s="621"/>
      <c r="CU42" s="621"/>
      <c r="CV42" s="621"/>
      <c r="CW42" s="621"/>
      <c r="CX42" s="621"/>
      <c r="CY42" s="622"/>
      <c r="CZ42" s="623">
        <v>19.8</v>
      </c>
      <c r="DA42" s="624"/>
      <c r="DB42" s="624"/>
      <c r="DC42" s="625"/>
      <c r="DD42" s="626">
        <v>585734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47403</v>
      </c>
      <c r="CS43" s="639"/>
      <c r="CT43" s="639"/>
      <c r="CU43" s="639"/>
      <c r="CV43" s="639"/>
      <c r="CW43" s="639"/>
      <c r="CX43" s="639"/>
      <c r="CY43" s="640"/>
      <c r="CZ43" s="623">
        <v>0.5</v>
      </c>
      <c r="DA43" s="641"/>
      <c r="DB43" s="641"/>
      <c r="DC43" s="642"/>
      <c r="DD43" s="626">
        <v>47403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1740502</v>
      </c>
      <c r="CS44" s="621"/>
      <c r="CT44" s="621"/>
      <c r="CU44" s="621"/>
      <c r="CV44" s="621"/>
      <c r="CW44" s="621"/>
      <c r="CX44" s="621"/>
      <c r="CY44" s="622"/>
      <c r="CZ44" s="623">
        <v>19.8</v>
      </c>
      <c r="DA44" s="624"/>
      <c r="DB44" s="624"/>
      <c r="DC44" s="625"/>
      <c r="DD44" s="626">
        <v>579370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1293105</v>
      </c>
      <c r="CS45" s="639"/>
      <c r="CT45" s="639"/>
      <c r="CU45" s="639"/>
      <c r="CV45" s="639"/>
      <c r="CW45" s="639"/>
      <c r="CX45" s="639"/>
      <c r="CY45" s="640"/>
      <c r="CZ45" s="623">
        <v>14.7</v>
      </c>
      <c r="DA45" s="641"/>
      <c r="DB45" s="641"/>
      <c r="DC45" s="642"/>
      <c r="DD45" s="626">
        <v>230496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441715</v>
      </c>
      <c r="CS46" s="621"/>
      <c r="CT46" s="621"/>
      <c r="CU46" s="621"/>
      <c r="CV46" s="621"/>
      <c r="CW46" s="621"/>
      <c r="CX46" s="621"/>
      <c r="CY46" s="622"/>
      <c r="CZ46" s="623">
        <v>5</v>
      </c>
      <c r="DA46" s="624"/>
      <c r="DB46" s="624"/>
      <c r="DC46" s="625"/>
      <c r="DD46" s="626">
        <v>343192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6364</v>
      </c>
      <c r="CS47" s="639"/>
      <c r="CT47" s="639"/>
      <c r="CU47" s="639"/>
      <c r="CV47" s="639"/>
      <c r="CW47" s="639"/>
      <c r="CX47" s="639"/>
      <c r="CY47" s="640"/>
      <c r="CZ47" s="623">
        <v>0.1</v>
      </c>
      <c r="DA47" s="641"/>
      <c r="DB47" s="641"/>
      <c r="DC47" s="642"/>
      <c r="DD47" s="626">
        <v>6364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8805339</v>
      </c>
      <c r="CS49" s="605"/>
      <c r="CT49" s="605"/>
      <c r="CU49" s="605"/>
      <c r="CV49" s="605"/>
      <c r="CW49" s="605"/>
      <c r="CX49" s="605"/>
      <c r="CY49" s="606"/>
      <c r="CZ49" s="607">
        <v>100</v>
      </c>
      <c r="DA49" s="608"/>
      <c r="DB49" s="608"/>
      <c r="DC49" s="609"/>
      <c r="DD49" s="610">
        <v>5732290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9311</v>
      </c>
      <c r="R7" s="1134"/>
      <c r="S7" s="1134"/>
      <c r="T7" s="1134"/>
      <c r="U7" s="1134"/>
      <c r="V7" s="1134">
        <v>8805</v>
      </c>
      <c r="W7" s="1134"/>
      <c r="X7" s="1134"/>
      <c r="Y7" s="1134"/>
      <c r="Z7" s="1134"/>
      <c r="AA7" s="1134">
        <v>506</v>
      </c>
      <c r="AB7" s="1134"/>
      <c r="AC7" s="1134"/>
      <c r="AD7" s="1134"/>
      <c r="AE7" s="1135"/>
      <c r="AF7" s="1136">
        <v>462</v>
      </c>
      <c r="AG7" s="1137"/>
      <c r="AH7" s="1137"/>
      <c r="AI7" s="1137"/>
      <c r="AJ7" s="1138"/>
      <c r="AK7" s="1120"/>
      <c r="AL7" s="1121"/>
      <c r="AM7" s="1121"/>
      <c r="AN7" s="1121"/>
      <c r="AO7" s="1121"/>
      <c r="AP7" s="1121">
        <v>7096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532</v>
      </c>
      <c r="BT7" s="1125"/>
      <c r="BU7" s="1125"/>
      <c r="BV7" s="1125"/>
      <c r="BW7" s="1125"/>
      <c r="BX7" s="1125"/>
      <c r="BY7" s="1125"/>
      <c r="BZ7" s="1125"/>
      <c r="CA7" s="1125"/>
      <c r="CB7" s="1125"/>
      <c r="CC7" s="1125"/>
      <c r="CD7" s="1125"/>
      <c r="CE7" s="1125"/>
      <c r="CF7" s="1125"/>
      <c r="CG7" s="1126"/>
      <c r="CH7" s="1117">
        <v>6</v>
      </c>
      <c r="CI7" s="1118"/>
      <c r="CJ7" s="1118"/>
      <c r="CK7" s="1118"/>
      <c r="CL7" s="1119"/>
      <c r="CM7" s="1117">
        <v>64</v>
      </c>
      <c r="CN7" s="1118"/>
      <c r="CO7" s="1118"/>
      <c r="CP7" s="1118"/>
      <c r="CQ7" s="1119"/>
      <c r="CR7" s="1117">
        <v>50</v>
      </c>
      <c r="CS7" s="1118"/>
      <c r="CT7" s="1118"/>
      <c r="CU7" s="1118"/>
      <c r="CV7" s="1119"/>
      <c r="CW7" s="1117">
        <v>11</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366</v>
      </c>
      <c r="B23" s="973" t="s">
        <v>367</v>
      </c>
      <c r="C23" s="974"/>
      <c r="D23" s="974"/>
      <c r="E23" s="974"/>
      <c r="F23" s="974"/>
      <c r="G23" s="974"/>
      <c r="H23" s="974"/>
      <c r="I23" s="974"/>
      <c r="J23" s="974"/>
      <c r="K23" s="974"/>
      <c r="L23" s="974"/>
      <c r="M23" s="974"/>
      <c r="N23" s="974"/>
      <c r="O23" s="974"/>
      <c r="P23" s="975"/>
      <c r="Q23" s="1097">
        <v>9311</v>
      </c>
      <c r="R23" s="1098"/>
      <c r="S23" s="1098"/>
      <c r="T23" s="1098"/>
      <c r="U23" s="1098"/>
      <c r="V23" s="1098">
        <v>8805</v>
      </c>
      <c r="W23" s="1098"/>
      <c r="X23" s="1098"/>
      <c r="Y23" s="1098"/>
      <c r="Z23" s="1098"/>
      <c r="AA23" s="1098">
        <v>506</v>
      </c>
      <c r="AB23" s="1098"/>
      <c r="AC23" s="1098"/>
      <c r="AD23" s="1098"/>
      <c r="AE23" s="1099"/>
      <c r="AF23" s="1100">
        <v>462</v>
      </c>
      <c r="AG23" s="1098"/>
      <c r="AH23" s="1098"/>
      <c r="AI23" s="1098"/>
      <c r="AJ23" s="1101"/>
      <c r="AK23" s="1102"/>
      <c r="AL23" s="1103"/>
      <c r="AM23" s="1103"/>
      <c r="AN23" s="1103"/>
      <c r="AO23" s="1103"/>
      <c r="AP23" s="1098">
        <v>7096</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378</v>
      </c>
      <c r="C28" s="1080"/>
      <c r="D28" s="1080"/>
      <c r="E28" s="1080"/>
      <c r="F28" s="1080"/>
      <c r="G28" s="1080"/>
      <c r="H28" s="1080"/>
      <c r="I28" s="1080"/>
      <c r="J28" s="1080"/>
      <c r="K28" s="1080"/>
      <c r="L28" s="1080"/>
      <c r="M28" s="1080"/>
      <c r="N28" s="1080"/>
      <c r="O28" s="1080"/>
      <c r="P28" s="1081"/>
      <c r="Q28" s="1082">
        <v>3260</v>
      </c>
      <c r="R28" s="1083"/>
      <c r="S28" s="1083"/>
      <c r="T28" s="1083"/>
      <c r="U28" s="1083"/>
      <c r="V28" s="1083">
        <v>3203</v>
      </c>
      <c r="W28" s="1083"/>
      <c r="X28" s="1083"/>
      <c r="Y28" s="1083"/>
      <c r="Z28" s="1083"/>
      <c r="AA28" s="1083">
        <v>57</v>
      </c>
      <c r="AB28" s="1083"/>
      <c r="AC28" s="1083"/>
      <c r="AD28" s="1083"/>
      <c r="AE28" s="1084"/>
      <c r="AF28" s="1085">
        <v>57</v>
      </c>
      <c r="AG28" s="1083"/>
      <c r="AH28" s="1083"/>
      <c r="AI28" s="1083"/>
      <c r="AJ28" s="1086"/>
      <c r="AK28" s="1087">
        <v>206</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379</v>
      </c>
      <c r="C29" s="1067"/>
      <c r="D29" s="1067"/>
      <c r="E29" s="1067"/>
      <c r="F29" s="1067"/>
      <c r="G29" s="1067"/>
      <c r="H29" s="1067"/>
      <c r="I29" s="1067"/>
      <c r="J29" s="1067"/>
      <c r="K29" s="1067"/>
      <c r="L29" s="1067"/>
      <c r="M29" s="1067"/>
      <c r="N29" s="1067"/>
      <c r="O29" s="1067"/>
      <c r="P29" s="1068"/>
      <c r="Q29" s="1072">
        <v>1494</v>
      </c>
      <c r="R29" s="1073"/>
      <c r="S29" s="1073"/>
      <c r="T29" s="1073"/>
      <c r="U29" s="1073"/>
      <c r="V29" s="1073">
        <v>1416</v>
      </c>
      <c r="W29" s="1073"/>
      <c r="X29" s="1073"/>
      <c r="Y29" s="1073"/>
      <c r="Z29" s="1073"/>
      <c r="AA29" s="1073">
        <v>78</v>
      </c>
      <c r="AB29" s="1073"/>
      <c r="AC29" s="1073"/>
      <c r="AD29" s="1073"/>
      <c r="AE29" s="1074"/>
      <c r="AF29" s="1048">
        <v>78</v>
      </c>
      <c r="AG29" s="1049"/>
      <c r="AH29" s="1049"/>
      <c r="AI29" s="1049"/>
      <c r="AJ29" s="1050"/>
      <c r="AK29" s="1009">
        <v>208</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380</v>
      </c>
      <c r="C30" s="1067"/>
      <c r="D30" s="1067"/>
      <c r="E30" s="1067"/>
      <c r="F30" s="1067"/>
      <c r="G30" s="1067"/>
      <c r="H30" s="1067"/>
      <c r="I30" s="1067"/>
      <c r="J30" s="1067"/>
      <c r="K30" s="1067"/>
      <c r="L30" s="1067"/>
      <c r="M30" s="1067"/>
      <c r="N30" s="1067"/>
      <c r="O30" s="1067"/>
      <c r="P30" s="1068"/>
      <c r="Q30" s="1072">
        <v>183</v>
      </c>
      <c r="R30" s="1073"/>
      <c r="S30" s="1073"/>
      <c r="T30" s="1073"/>
      <c r="U30" s="1073"/>
      <c r="V30" s="1073">
        <v>182</v>
      </c>
      <c r="W30" s="1073"/>
      <c r="X30" s="1073"/>
      <c r="Y30" s="1073"/>
      <c r="Z30" s="1073"/>
      <c r="AA30" s="1073">
        <v>1</v>
      </c>
      <c r="AB30" s="1073"/>
      <c r="AC30" s="1073"/>
      <c r="AD30" s="1073"/>
      <c r="AE30" s="1074"/>
      <c r="AF30" s="1048">
        <v>1</v>
      </c>
      <c r="AG30" s="1049"/>
      <c r="AH30" s="1049"/>
      <c r="AI30" s="1049"/>
      <c r="AJ30" s="1050"/>
      <c r="AK30" s="1009">
        <v>56</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381</v>
      </c>
      <c r="C31" s="1067"/>
      <c r="D31" s="1067"/>
      <c r="E31" s="1067"/>
      <c r="F31" s="1067"/>
      <c r="G31" s="1067"/>
      <c r="H31" s="1067"/>
      <c r="I31" s="1067"/>
      <c r="J31" s="1067"/>
      <c r="K31" s="1067"/>
      <c r="L31" s="1067"/>
      <c r="M31" s="1067"/>
      <c r="N31" s="1067"/>
      <c r="O31" s="1067"/>
      <c r="P31" s="1068"/>
      <c r="Q31" s="1072">
        <v>564</v>
      </c>
      <c r="R31" s="1073"/>
      <c r="S31" s="1073"/>
      <c r="T31" s="1073"/>
      <c r="U31" s="1073"/>
      <c r="V31" s="1073">
        <v>558</v>
      </c>
      <c r="W31" s="1073"/>
      <c r="X31" s="1073"/>
      <c r="Y31" s="1073"/>
      <c r="Z31" s="1073"/>
      <c r="AA31" s="1073">
        <v>6</v>
      </c>
      <c r="AB31" s="1073"/>
      <c r="AC31" s="1073"/>
      <c r="AD31" s="1073"/>
      <c r="AE31" s="1074"/>
      <c r="AF31" s="1048">
        <v>6</v>
      </c>
      <c r="AG31" s="1049"/>
      <c r="AH31" s="1049"/>
      <c r="AI31" s="1049"/>
      <c r="AJ31" s="1050"/>
      <c r="AK31" s="1009">
        <v>161</v>
      </c>
      <c r="AL31" s="1000"/>
      <c r="AM31" s="1000"/>
      <c r="AN31" s="1000"/>
      <c r="AO31" s="1000"/>
      <c r="AP31" s="1000">
        <v>1900</v>
      </c>
      <c r="AQ31" s="1000"/>
      <c r="AR31" s="1000"/>
      <c r="AS31" s="1000"/>
      <c r="AT31" s="1000"/>
      <c r="AU31" s="1000">
        <v>1900</v>
      </c>
      <c r="AV31" s="1000"/>
      <c r="AW31" s="1000"/>
      <c r="AX31" s="1000"/>
      <c r="AY31" s="1000"/>
      <c r="AZ31" s="1071"/>
      <c r="BA31" s="1071"/>
      <c r="BB31" s="1071"/>
      <c r="BC31" s="1071"/>
      <c r="BD31" s="1071"/>
      <c r="BE31" s="1061" t="s">
        <v>382</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105</v>
      </c>
      <c r="R32" s="1073"/>
      <c r="S32" s="1073"/>
      <c r="T32" s="1073"/>
      <c r="U32" s="1073"/>
      <c r="V32" s="1073">
        <v>99</v>
      </c>
      <c r="W32" s="1073"/>
      <c r="X32" s="1073"/>
      <c r="Y32" s="1073"/>
      <c r="Z32" s="1073"/>
      <c r="AA32" s="1073">
        <v>6</v>
      </c>
      <c r="AB32" s="1073"/>
      <c r="AC32" s="1073"/>
      <c r="AD32" s="1073"/>
      <c r="AE32" s="1074"/>
      <c r="AF32" s="1048">
        <v>6</v>
      </c>
      <c r="AG32" s="1049"/>
      <c r="AH32" s="1049"/>
      <c r="AI32" s="1049"/>
      <c r="AJ32" s="1050"/>
      <c r="AK32" s="1009">
        <v>67</v>
      </c>
      <c r="AL32" s="1000"/>
      <c r="AM32" s="1000"/>
      <c r="AN32" s="1000"/>
      <c r="AO32" s="1000"/>
      <c r="AP32" s="1000">
        <v>674</v>
      </c>
      <c r="AQ32" s="1000"/>
      <c r="AR32" s="1000"/>
      <c r="AS32" s="1000"/>
      <c r="AT32" s="1000"/>
      <c r="AU32" s="1000">
        <v>674</v>
      </c>
      <c r="AV32" s="1000"/>
      <c r="AW32" s="1000"/>
      <c r="AX32" s="1000"/>
      <c r="AY32" s="1000"/>
      <c r="AZ32" s="1071"/>
      <c r="BA32" s="1071"/>
      <c r="BB32" s="1071"/>
      <c r="BC32" s="1071"/>
      <c r="BD32" s="1071"/>
      <c r="BE32" s="1061" t="s">
        <v>382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366</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149</v>
      </c>
      <c r="AG63" s="988"/>
      <c r="AH63" s="988"/>
      <c r="AI63" s="988"/>
      <c r="AJ63" s="1059"/>
      <c r="AK63" s="1060"/>
      <c r="AL63" s="992"/>
      <c r="AM63" s="992"/>
      <c r="AN63" s="992"/>
      <c r="AO63" s="992"/>
      <c r="AP63" s="988">
        <v>2574</v>
      </c>
      <c r="AQ63" s="988"/>
      <c r="AR63" s="988"/>
      <c r="AS63" s="988"/>
      <c r="AT63" s="988"/>
      <c r="AU63" s="988">
        <v>2574</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387</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388</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533</v>
      </c>
      <c r="C68" s="1015"/>
      <c r="D68" s="1015"/>
      <c r="E68" s="1015"/>
      <c r="F68" s="1015"/>
      <c r="G68" s="1015"/>
      <c r="H68" s="1015"/>
      <c r="I68" s="1015"/>
      <c r="J68" s="1015"/>
      <c r="K68" s="1015"/>
      <c r="L68" s="1015"/>
      <c r="M68" s="1015"/>
      <c r="N68" s="1015"/>
      <c r="O68" s="1015"/>
      <c r="P68" s="1016"/>
      <c r="Q68" s="1017">
        <v>472</v>
      </c>
      <c r="R68" s="1011"/>
      <c r="S68" s="1011"/>
      <c r="T68" s="1011"/>
      <c r="U68" s="1011"/>
      <c r="V68" s="1011">
        <v>464</v>
      </c>
      <c r="W68" s="1011"/>
      <c r="X68" s="1011"/>
      <c r="Y68" s="1011"/>
      <c r="Z68" s="1011"/>
      <c r="AA68" s="1011">
        <v>8</v>
      </c>
      <c r="AB68" s="1011"/>
      <c r="AC68" s="1011"/>
      <c r="AD68" s="1011"/>
      <c r="AE68" s="1011"/>
      <c r="AF68" s="1011">
        <v>8</v>
      </c>
      <c r="AG68" s="1011"/>
      <c r="AH68" s="1011"/>
      <c r="AI68" s="1011"/>
      <c r="AJ68" s="1011"/>
      <c r="AK68" s="1011">
        <v>150</v>
      </c>
      <c r="AL68" s="1011"/>
      <c r="AM68" s="1011"/>
      <c r="AN68" s="1011"/>
      <c r="AO68" s="1011"/>
      <c r="AP68" s="1011" t="s">
        <v>544</v>
      </c>
      <c r="AQ68" s="1011"/>
      <c r="AR68" s="1011"/>
      <c r="AS68" s="1011"/>
      <c r="AT68" s="1011"/>
      <c r="AU68" s="1011" t="s">
        <v>544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v>3271</v>
      </c>
      <c r="R69" s="1000"/>
      <c r="S69" s="1000"/>
      <c r="T69" s="1000"/>
      <c r="U69" s="1000"/>
      <c r="V69" s="1000">
        <v>3056</v>
      </c>
      <c r="W69" s="1000"/>
      <c r="X69" s="1000"/>
      <c r="Y69" s="1000"/>
      <c r="Z69" s="1000"/>
      <c r="AA69" s="1000">
        <v>215</v>
      </c>
      <c r="AB69" s="1000"/>
      <c r="AC69" s="1000"/>
      <c r="AD69" s="1000"/>
      <c r="AE69" s="1000"/>
      <c r="AF69" s="1000">
        <v>215</v>
      </c>
      <c r="AG69" s="1000"/>
      <c r="AH69" s="1000"/>
      <c r="AI69" s="1000"/>
      <c r="AJ69" s="1000"/>
      <c r="AK69" s="1000">
        <v>5</v>
      </c>
      <c r="AL69" s="1000"/>
      <c r="AM69" s="1000"/>
      <c r="AN69" s="1000"/>
      <c r="AO69" s="1000"/>
      <c r="AP69" s="1000">
        <v>1826</v>
      </c>
      <c r="AQ69" s="1000"/>
      <c r="AR69" s="1000"/>
      <c r="AS69" s="1000"/>
      <c r="AT69" s="1000"/>
      <c r="AU69" s="1000">
        <v>273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535</v>
      </c>
      <c r="C70" s="1004"/>
      <c r="D70" s="1004"/>
      <c r="E70" s="1004"/>
      <c r="F70" s="1004"/>
      <c r="G70" s="1004"/>
      <c r="H70" s="1004"/>
      <c r="I70" s="1004"/>
      <c r="J70" s="1004"/>
      <c r="K70" s="1004"/>
      <c r="L70" s="1004"/>
      <c r="M70" s="1004"/>
      <c r="N70" s="1004"/>
      <c r="O70" s="1004"/>
      <c r="P70" s="1005"/>
      <c r="Q70" s="1006">
        <v>90</v>
      </c>
      <c r="R70" s="1000"/>
      <c r="S70" s="1000"/>
      <c r="T70" s="1000"/>
      <c r="U70" s="1000"/>
      <c r="V70" s="1000">
        <v>57</v>
      </c>
      <c r="W70" s="1000"/>
      <c r="X70" s="1000"/>
      <c r="Y70" s="1000"/>
      <c r="Z70" s="1000"/>
      <c r="AA70" s="1000">
        <v>33</v>
      </c>
      <c r="AB70" s="1000"/>
      <c r="AC70" s="1000"/>
      <c r="AD70" s="1000"/>
      <c r="AE70" s="1000"/>
      <c r="AF70" s="1000">
        <v>33</v>
      </c>
      <c r="AG70" s="1000"/>
      <c r="AH70" s="1000"/>
      <c r="AI70" s="1000"/>
      <c r="AJ70" s="1000"/>
      <c r="AK70" s="1000" t="s">
        <v>547</v>
      </c>
      <c r="AL70" s="1000"/>
      <c r="AM70" s="1000"/>
      <c r="AN70" s="1000"/>
      <c r="AO70" s="1000"/>
      <c r="AP70" s="1000" t="s">
        <v>544</v>
      </c>
      <c r="AQ70" s="1000"/>
      <c r="AR70" s="1000"/>
      <c r="AS70" s="1000"/>
      <c r="AT70" s="1000"/>
      <c r="AU70" s="1000" t="s">
        <v>544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536</v>
      </c>
      <c r="C71" s="1004"/>
      <c r="D71" s="1004"/>
      <c r="E71" s="1004"/>
      <c r="F71" s="1004"/>
      <c r="G71" s="1004"/>
      <c r="H71" s="1004"/>
      <c r="I71" s="1004"/>
      <c r="J71" s="1004"/>
      <c r="K71" s="1004"/>
      <c r="L71" s="1004"/>
      <c r="M71" s="1004"/>
      <c r="N71" s="1004"/>
      <c r="O71" s="1004"/>
      <c r="P71" s="1005"/>
      <c r="Q71" s="1006">
        <v>2779</v>
      </c>
      <c r="R71" s="1000"/>
      <c r="S71" s="1000"/>
      <c r="T71" s="1000"/>
      <c r="U71" s="1000"/>
      <c r="V71" s="1000">
        <v>2544</v>
      </c>
      <c r="W71" s="1000"/>
      <c r="X71" s="1000"/>
      <c r="Y71" s="1000"/>
      <c r="Z71" s="1000"/>
      <c r="AA71" s="1000">
        <v>235</v>
      </c>
      <c r="AB71" s="1000"/>
      <c r="AC71" s="1000"/>
      <c r="AD71" s="1000"/>
      <c r="AE71" s="1000"/>
      <c r="AF71" s="1000">
        <v>235</v>
      </c>
      <c r="AG71" s="1000"/>
      <c r="AH71" s="1000"/>
      <c r="AI71" s="1000"/>
      <c r="AJ71" s="1000"/>
      <c r="AK71" s="1000" t="s">
        <v>547</v>
      </c>
      <c r="AL71" s="1000"/>
      <c r="AM71" s="1000"/>
      <c r="AN71" s="1000"/>
      <c r="AO71" s="1000"/>
      <c r="AP71" s="1000">
        <v>1792</v>
      </c>
      <c r="AQ71" s="1000"/>
      <c r="AR71" s="1000"/>
      <c r="AS71" s="1000"/>
      <c r="AT71" s="1000"/>
      <c r="AU71" s="1000">
        <v>244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537</v>
      </c>
      <c r="C72" s="1004"/>
      <c r="D72" s="1004"/>
      <c r="E72" s="1004"/>
      <c r="F72" s="1004"/>
      <c r="G72" s="1004"/>
      <c r="H72" s="1004"/>
      <c r="I72" s="1004"/>
      <c r="J72" s="1004"/>
      <c r="K72" s="1004"/>
      <c r="L72" s="1004"/>
      <c r="M72" s="1004"/>
      <c r="N72" s="1004"/>
      <c r="O72" s="1004"/>
      <c r="P72" s="1005"/>
      <c r="Q72" s="1006">
        <v>59</v>
      </c>
      <c r="R72" s="1000"/>
      <c r="S72" s="1000"/>
      <c r="T72" s="1000"/>
      <c r="U72" s="1000"/>
      <c r="V72" s="1000">
        <v>11</v>
      </c>
      <c r="W72" s="1000"/>
      <c r="X72" s="1000"/>
      <c r="Y72" s="1000"/>
      <c r="Z72" s="1000"/>
      <c r="AA72" s="1000">
        <v>48</v>
      </c>
      <c r="AB72" s="1000"/>
      <c r="AC72" s="1000"/>
      <c r="AD72" s="1000"/>
      <c r="AE72" s="1000"/>
      <c r="AF72" s="1000">
        <v>48</v>
      </c>
      <c r="AG72" s="1000"/>
      <c r="AH72" s="1000"/>
      <c r="AI72" s="1000"/>
      <c r="AJ72" s="1000"/>
      <c r="AK72" s="1000" t="s">
        <v>547</v>
      </c>
      <c r="AL72" s="1000"/>
      <c r="AM72" s="1000"/>
      <c r="AN72" s="1000"/>
      <c r="AO72" s="1000"/>
      <c r="AP72" s="1000" t="s">
        <v>544</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538</v>
      </c>
      <c r="C73" s="1004"/>
      <c r="D73" s="1004"/>
      <c r="E73" s="1004"/>
      <c r="F73" s="1004"/>
      <c r="G73" s="1004"/>
      <c r="H73" s="1004"/>
      <c r="I73" s="1004"/>
      <c r="J73" s="1004"/>
      <c r="K73" s="1004"/>
      <c r="L73" s="1004"/>
      <c r="M73" s="1004"/>
      <c r="N73" s="1004"/>
      <c r="O73" s="1004"/>
      <c r="P73" s="1005"/>
      <c r="Q73" s="1006">
        <v>19</v>
      </c>
      <c r="R73" s="1000"/>
      <c r="S73" s="1000"/>
      <c r="T73" s="1000"/>
      <c r="U73" s="1000"/>
      <c r="V73" s="1000">
        <v>12</v>
      </c>
      <c r="W73" s="1000"/>
      <c r="X73" s="1000"/>
      <c r="Y73" s="1000"/>
      <c r="Z73" s="1000"/>
      <c r="AA73" s="1000">
        <v>7</v>
      </c>
      <c r="AB73" s="1000"/>
      <c r="AC73" s="1000"/>
      <c r="AD73" s="1000"/>
      <c r="AE73" s="1000"/>
      <c r="AF73" s="1000">
        <v>7</v>
      </c>
      <c r="AG73" s="1000"/>
      <c r="AH73" s="1000"/>
      <c r="AI73" s="1000"/>
      <c r="AJ73" s="1000"/>
      <c r="AK73" s="1000" t="s">
        <v>547</v>
      </c>
      <c r="AL73" s="1000"/>
      <c r="AM73" s="1000"/>
      <c r="AN73" s="1000"/>
      <c r="AO73" s="1000"/>
      <c r="AP73" s="1000" t="s">
        <v>544</v>
      </c>
      <c r="AQ73" s="1000"/>
      <c r="AR73" s="1000"/>
      <c r="AS73" s="1000"/>
      <c r="AT73" s="1000"/>
      <c r="AU73" s="1000" t="s">
        <v>544</v>
      </c>
      <c r="AV73" s="1000"/>
      <c r="AW73" s="1000"/>
      <c r="AX73" s="1000"/>
      <c r="AY73" s="1000"/>
      <c r="AZ73" s="1001" t="s">
        <v>546</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539</v>
      </c>
      <c r="C74" s="1004"/>
      <c r="D74" s="1004"/>
      <c r="E74" s="1004"/>
      <c r="F74" s="1004"/>
      <c r="G74" s="1004"/>
      <c r="H74" s="1004"/>
      <c r="I74" s="1004"/>
      <c r="J74" s="1004"/>
      <c r="K74" s="1004"/>
      <c r="L74" s="1004"/>
      <c r="M74" s="1004"/>
      <c r="N74" s="1004"/>
      <c r="O74" s="1004"/>
      <c r="P74" s="1005"/>
      <c r="Q74" s="1006">
        <v>123</v>
      </c>
      <c r="R74" s="1000"/>
      <c r="S74" s="1000"/>
      <c r="T74" s="1000"/>
      <c r="U74" s="1000"/>
      <c r="V74" s="1000">
        <v>110</v>
      </c>
      <c r="W74" s="1000"/>
      <c r="X74" s="1000"/>
      <c r="Y74" s="1000"/>
      <c r="Z74" s="1000"/>
      <c r="AA74" s="1000">
        <v>13</v>
      </c>
      <c r="AB74" s="1000"/>
      <c r="AC74" s="1000"/>
      <c r="AD74" s="1000"/>
      <c r="AE74" s="1000"/>
      <c r="AF74" s="1000">
        <v>13</v>
      </c>
      <c r="AG74" s="1000"/>
      <c r="AH74" s="1000"/>
      <c r="AI74" s="1000"/>
      <c r="AJ74" s="1000"/>
      <c r="AK74" s="1000">
        <v>0</v>
      </c>
      <c r="AL74" s="1000"/>
      <c r="AM74" s="1000"/>
      <c r="AN74" s="1000"/>
      <c r="AO74" s="1000"/>
      <c r="AP74" s="1000" t="s">
        <v>544</v>
      </c>
      <c r="AQ74" s="1000"/>
      <c r="AR74" s="1000"/>
      <c r="AS74" s="1000"/>
      <c r="AT74" s="1000"/>
      <c r="AU74" s="1000" t="s">
        <v>544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540</v>
      </c>
      <c r="C75" s="1004"/>
      <c r="D75" s="1004"/>
      <c r="E75" s="1004"/>
      <c r="F75" s="1004"/>
      <c r="G75" s="1004"/>
      <c r="H75" s="1004"/>
      <c r="I75" s="1004"/>
      <c r="J75" s="1004"/>
      <c r="K75" s="1004"/>
      <c r="L75" s="1004"/>
      <c r="M75" s="1004"/>
      <c r="N75" s="1004"/>
      <c r="O75" s="1004"/>
      <c r="P75" s="1005"/>
      <c r="Q75" s="1007">
        <v>203159</v>
      </c>
      <c r="R75" s="1008"/>
      <c r="S75" s="1008"/>
      <c r="T75" s="1008"/>
      <c r="U75" s="1009"/>
      <c r="V75" s="1010">
        <v>194040</v>
      </c>
      <c r="W75" s="1008"/>
      <c r="X75" s="1008"/>
      <c r="Y75" s="1008"/>
      <c r="Z75" s="1009"/>
      <c r="AA75" s="1010">
        <v>9119</v>
      </c>
      <c r="AB75" s="1008"/>
      <c r="AC75" s="1008"/>
      <c r="AD75" s="1008"/>
      <c r="AE75" s="1009"/>
      <c r="AF75" s="1010">
        <v>9119</v>
      </c>
      <c r="AG75" s="1008"/>
      <c r="AH75" s="1008"/>
      <c r="AI75" s="1008"/>
      <c r="AJ75" s="1009"/>
      <c r="AK75" s="1010" t="s">
        <v>547</v>
      </c>
      <c r="AL75" s="1008"/>
      <c r="AM75" s="1008"/>
      <c r="AN75" s="1008"/>
      <c r="AO75" s="1009"/>
      <c r="AP75" s="1010" t="s">
        <v>544</v>
      </c>
      <c r="AQ75" s="1008"/>
      <c r="AR75" s="1008"/>
      <c r="AS75" s="1008"/>
      <c r="AT75" s="1009"/>
      <c r="AU75" s="1010" t="s">
        <v>544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541</v>
      </c>
      <c r="C76" s="1004"/>
      <c r="D76" s="1004"/>
      <c r="E76" s="1004"/>
      <c r="F76" s="1004"/>
      <c r="G76" s="1004"/>
      <c r="H76" s="1004"/>
      <c r="I76" s="1004"/>
      <c r="J76" s="1004"/>
      <c r="K76" s="1004"/>
      <c r="L76" s="1004"/>
      <c r="M76" s="1004"/>
      <c r="N76" s="1004"/>
      <c r="O76" s="1004"/>
      <c r="P76" s="1005"/>
      <c r="Q76" s="1007">
        <v>1560</v>
      </c>
      <c r="R76" s="1008"/>
      <c r="S76" s="1008"/>
      <c r="T76" s="1008"/>
      <c r="U76" s="1009"/>
      <c r="V76" s="1010">
        <v>180</v>
      </c>
      <c r="W76" s="1008"/>
      <c r="X76" s="1008"/>
      <c r="Y76" s="1008"/>
      <c r="Z76" s="1009"/>
      <c r="AA76" s="1010">
        <v>1380</v>
      </c>
      <c r="AB76" s="1008"/>
      <c r="AC76" s="1008"/>
      <c r="AD76" s="1008"/>
      <c r="AE76" s="1009"/>
      <c r="AF76" s="1010">
        <v>1380</v>
      </c>
      <c r="AG76" s="1008"/>
      <c r="AH76" s="1008"/>
      <c r="AI76" s="1008"/>
      <c r="AJ76" s="1009"/>
      <c r="AK76" s="1010">
        <v>0</v>
      </c>
      <c r="AL76" s="1008"/>
      <c r="AM76" s="1008"/>
      <c r="AN76" s="1008"/>
      <c r="AO76" s="1009"/>
      <c r="AP76" s="1010">
        <v>2956</v>
      </c>
      <c r="AQ76" s="1008"/>
      <c r="AR76" s="1008"/>
      <c r="AS76" s="1008"/>
      <c r="AT76" s="1009"/>
      <c r="AU76" s="1010">
        <v>1435</v>
      </c>
      <c r="AV76" s="1008"/>
      <c r="AW76" s="1008"/>
      <c r="AX76" s="1008"/>
      <c r="AY76" s="1009"/>
      <c r="AZ76" s="1001" t="s">
        <v>545</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542</v>
      </c>
      <c r="C77" s="1004"/>
      <c r="D77" s="1004"/>
      <c r="E77" s="1004"/>
      <c r="F77" s="1004"/>
      <c r="G77" s="1004"/>
      <c r="H77" s="1004"/>
      <c r="I77" s="1004"/>
      <c r="J77" s="1004"/>
      <c r="K77" s="1004"/>
      <c r="L77" s="1004"/>
      <c r="M77" s="1004"/>
      <c r="N77" s="1004"/>
      <c r="O77" s="1004"/>
      <c r="P77" s="1005"/>
      <c r="Q77" s="1007">
        <v>11174</v>
      </c>
      <c r="R77" s="1008"/>
      <c r="S77" s="1008"/>
      <c r="T77" s="1008"/>
      <c r="U77" s="1009"/>
      <c r="V77" s="1010">
        <v>11146</v>
      </c>
      <c r="W77" s="1008"/>
      <c r="X77" s="1008"/>
      <c r="Y77" s="1008"/>
      <c r="Z77" s="1009"/>
      <c r="AA77" s="1010">
        <v>28</v>
      </c>
      <c r="AB77" s="1008"/>
      <c r="AC77" s="1008"/>
      <c r="AD77" s="1008"/>
      <c r="AE77" s="1009"/>
      <c r="AF77" s="1010">
        <v>28</v>
      </c>
      <c r="AG77" s="1008"/>
      <c r="AH77" s="1008"/>
      <c r="AI77" s="1008"/>
      <c r="AJ77" s="1009"/>
      <c r="AK77" s="1010">
        <v>6</v>
      </c>
      <c r="AL77" s="1008"/>
      <c r="AM77" s="1008"/>
      <c r="AN77" s="1008"/>
      <c r="AO77" s="1009"/>
      <c r="AP77" s="1010" t="s">
        <v>544</v>
      </c>
      <c r="AQ77" s="1008"/>
      <c r="AR77" s="1008"/>
      <c r="AS77" s="1008"/>
      <c r="AT77" s="1009"/>
      <c r="AU77" s="1010" t="s">
        <v>544</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543</v>
      </c>
      <c r="C78" s="1004"/>
      <c r="D78" s="1004"/>
      <c r="E78" s="1004"/>
      <c r="F78" s="1004"/>
      <c r="G78" s="1004"/>
      <c r="H78" s="1004"/>
      <c r="I78" s="1004"/>
      <c r="J78" s="1004"/>
      <c r="K78" s="1004"/>
      <c r="L78" s="1004"/>
      <c r="M78" s="1004"/>
      <c r="N78" s="1004"/>
      <c r="O78" s="1004"/>
      <c r="P78" s="1005"/>
      <c r="Q78" s="1006">
        <v>23</v>
      </c>
      <c r="R78" s="1000"/>
      <c r="S78" s="1000"/>
      <c r="T78" s="1000"/>
      <c r="U78" s="1000"/>
      <c r="V78" s="1000">
        <v>21</v>
      </c>
      <c r="W78" s="1000"/>
      <c r="X78" s="1000"/>
      <c r="Y78" s="1000"/>
      <c r="Z78" s="1000"/>
      <c r="AA78" s="1000">
        <v>2</v>
      </c>
      <c r="AB78" s="1000"/>
      <c r="AC78" s="1000"/>
      <c r="AD78" s="1000"/>
      <c r="AE78" s="1000"/>
      <c r="AF78" s="1000">
        <v>2</v>
      </c>
      <c r="AG78" s="1000"/>
      <c r="AH78" s="1000"/>
      <c r="AI78" s="1000"/>
      <c r="AJ78" s="1000"/>
      <c r="AK78" s="1000">
        <v>2</v>
      </c>
      <c r="AL78" s="1000"/>
      <c r="AM78" s="1000"/>
      <c r="AN78" s="1000"/>
      <c r="AO78" s="1000"/>
      <c r="AP78" s="1000" t="s">
        <v>544</v>
      </c>
      <c r="AQ78" s="1000"/>
      <c r="AR78" s="1000"/>
      <c r="AS78" s="1000"/>
      <c r="AT78" s="1000"/>
      <c r="AU78" s="1000" t="s">
        <v>544</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11088</v>
      </c>
      <c r="AG88" s="988"/>
      <c r="AH88" s="988"/>
      <c r="AI88" s="988"/>
      <c r="AJ88" s="988"/>
      <c r="AK88" s="992"/>
      <c r="AL88" s="992"/>
      <c r="AM88" s="992"/>
      <c r="AN88" s="992"/>
      <c r="AO88" s="992"/>
      <c r="AP88" s="988">
        <v>6574</v>
      </c>
      <c r="AQ88" s="988"/>
      <c r="AR88" s="988"/>
      <c r="AS88" s="988"/>
      <c r="AT88" s="988"/>
      <c r="AU88" s="988">
        <v>1952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50</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286</v>
      </c>
      <c r="AG109" s="923"/>
      <c r="AH109" s="923"/>
      <c r="AI109" s="923"/>
      <c r="AJ109" s="924"/>
      <c r="AK109" s="925" t="s">
        <v>285</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286</v>
      </c>
      <c r="BW109" s="923"/>
      <c r="BX109" s="923"/>
      <c r="BY109" s="923"/>
      <c r="BZ109" s="924"/>
      <c r="CA109" s="925" t="s">
        <v>285</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286</v>
      </c>
      <c r="DM109" s="923"/>
      <c r="DN109" s="923"/>
      <c r="DO109" s="923"/>
      <c r="DP109" s="924"/>
      <c r="DQ109" s="925" t="s">
        <v>285</v>
      </c>
      <c r="DR109" s="923"/>
      <c r="DS109" s="923"/>
      <c r="DT109" s="923"/>
      <c r="DU109" s="924"/>
      <c r="DV109" s="925" t="s">
        <v>399</v>
      </c>
      <c r="DW109" s="923"/>
      <c r="DX109" s="923"/>
      <c r="DY109" s="923"/>
      <c r="DZ109" s="954"/>
    </row>
    <row r="110" spans="1:131" s="199" customFormat="1" ht="26.25" customHeight="1" x14ac:dyDescent="0.15">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604471</v>
      </c>
      <c r="AB110" s="916"/>
      <c r="AC110" s="916"/>
      <c r="AD110" s="916"/>
      <c r="AE110" s="917"/>
      <c r="AF110" s="918">
        <v>661182</v>
      </c>
      <c r="AG110" s="916"/>
      <c r="AH110" s="916"/>
      <c r="AI110" s="916"/>
      <c r="AJ110" s="917"/>
      <c r="AK110" s="918">
        <v>696089</v>
      </c>
      <c r="AL110" s="916"/>
      <c r="AM110" s="916"/>
      <c r="AN110" s="916"/>
      <c r="AO110" s="917"/>
      <c r="AP110" s="919">
        <v>15.6</v>
      </c>
      <c r="AQ110" s="920"/>
      <c r="AR110" s="920"/>
      <c r="AS110" s="920"/>
      <c r="AT110" s="921"/>
      <c r="AU110" s="955" t="s">
        <v>60</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7035553</v>
      </c>
      <c r="BR110" s="863"/>
      <c r="BS110" s="863"/>
      <c r="BT110" s="863"/>
      <c r="BU110" s="863"/>
      <c r="BV110" s="863">
        <v>6999576</v>
      </c>
      <c r="BW110" s="863"/>
      <c r="BX110" s="863"/>
      <c r="BY110" s="863"/>
      <c r="BZ110" s="863"/>
      <c r="CA110" s="863">
        <v>7095813</v>
      </c>
      <c r="CB110" s="863"/>
      <c r="CC110" s="863"/>
      <c r="CD110" s="863"/>
      <c r="CE110" s="863"/>
      <c r="CF110" s="887">
        <v>158.6</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15">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v>170244</v>
      </c>
      <c r="BR111" s="835"/>
      <c r="BS111" s="835"/>
      <c r="BT111" s="835"/>
      <c r="BU111" s="835"/>
      <c r="BV111" s="835">
        <v>113064</v>
      </c>
      <c r="BW111" s="835"/>
      <c r="BX111" s="835"/>
      <c r="BY111" s="835"/>
      <c r="BZ111" s="835"/>
      <c r="CA111" s="835">
        <v>56055</v>
      </c>
      <c r="CB111" s="835"/>
      <c r="CC111" s="835"/>
      <c r="CD111" s="835"/>
      <c r="CE111" s="835"/>
      <c r="CF111" s="896">
        <v>1.3</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x14ac:dyDescent="0.15">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v>2520577</v>
      </c>
      <c r="BR112" s="835"/>
      <c r="BS112" s="835"/>
      <c r="BT112" s="835"/>
      <c r="BU112" s="835"/>
      <c r="BV112" s="835">
        <v>2603937</v>
      </c>
      <c r="BW112" s="835"/>
      <c r="BX112" s="835"/>
      <c r="BY112" s="835"/>
      <c r="BZ112" s="835"/>
      <c r="CA112" s="835">
        <v>2532444</v>
      </c>
      <c r="CB112" s="835"/>
      <c r="CC112" s="835"/>
      <c r="CD112" s="835"/>
      <c r="CE112" s="835"/>
      <c r="CF112" s="896">
        <v>56.6</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170244</v>
      </c>
      <c r="DH112" s="835"/>
      <c r="DI112" s="835"/>
      <c r="DJ112" s="835"/>
      <c r="DK112" s="835"/>
      <c r="DL112" s="835">
        <v>113064</v>
      </c>
      <c r="DM112" s="835"/>
      <c r="DN112" s="835"/>
      <c r="DO112" s="835"/>
      <c r="DP112" s="835"/>
      <c r="DQ112" s="835">
        <v>56055</v>
      </c>
      <c r="DR112" s="835"/>
      <c r="DS112" s="835"/>
      <c r="DT112" s="835"/>
      <c r="DU112" s="835"/>
      <c r="DV112" s="812">
        <v>1.3</v>
      </c>
      <c r="DW112" s="812"/>
      <c r="DX112" s="812"/>
      <c r="DY112" s="812"/>
      <c r="DZ112" s="813"/>
    </row>
    <row r="113" spans="1:130" s="199" customFormat="1" ht="26.25" customHeight="1" x14ac:dyDescent="0.15">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235971</v>
      </c>
      <c r="AB113" s="944"/>
      <c r="AC113" s="944"/>
      <c r="AD113" s="944"/>
      <c r="AE113" s="945"/>
      <c r="AF113" s="946">
        <v>231367</v>
      </c>
      <c r="AG113" s="944"/>
      <c r="AH113" s="944"/>
      <c r="AI113" s="944"/>
      <c r="AJ113" s="945"/>
      <c r="AK113" s="946">
        <v>213162</v>
      </c>
      <c r="AL113" s="944"/>
      <c r="AM113" s="944"/>
      <c r="AN113" s="944"/>
      <c r="AO113" s="945"/>
      <c r="AP113" s="947">
        <v>4.8</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508753</v>
      </c>
      <c r="BR113" s="835"/>
      <c r="BS113" s="835"/>
      <c r="BT113" s="835"/>
      <c r="BU113" s="835"/>
      <c r="BV113" s="835">
        <v>578595</v>
      </c>
      <c r="BW113" s="835"/>
      <c r="BX113" s="835"/>
      <c r="BY113" s="835"/>
      <c r="BZ113" s="835"/>
      <c r="CA113" s="835">
        <v>655769</v>
      </c>
      <c r="CB113" s="835"/>
      <c r="CC113" s="835"/>
      <c r="CD113" s="835"/>
      <c r="CE113" s="835"/>
      <c r="CF113" s="896">
        <v>14.7</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15">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26107</v>
      </c>
      <c r="AB114" s="798"/>
      <c r="AC114" s="798"/>
      <c r="AD114" s="798"/>
      <c r="AE114" s="799"/>
      <c r="AF114" s="800">
        <v>26365</v>
      </c>
      <c r="AG114" s="798"/>
      <c r="AH114" s="798"/>
      <c r="AI114" s="798"/>
      <c r="AJ114" s="799"/>
      <c r="AK114" s="800">
        <v>32296</v>
      </c>
      <c r="AL114" s="798"/>
      <c r="AM114" s="798"/>
      <c r="AN114" s="798"/>
      <c r="AO114" s="799"/>
      <c r="AP114" s="845">
        <v>0.7</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1279292</v>
      </c>
      <c r="BR114" s="835"/>
      <c r="BS114" s="835"/>
      <c r="BT114" s="835"/>
      <c r="BU114" s="835"/>
      <c r="BV114" s="835">
        <v>1202009</v>
      </c>
      <c r="BW114" s="835"/>
      <c r="BX114" s="835"/>
      <c r="BY114" s="835"/>
      <c r="BZ114" s="835"/>
      <c r="CA114" s="835">
        <v>1171153</v>
      </c>
      <c r="CB114" s="835"/>
      <c r="CC114" s="835"/>
      <c r="CD114" s="835"/>
      <c r="CE114" s="835"/>
      <c r="CF114" s="896">
        <v>26.2</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15">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57608</v>
      </c>
      <c r="AB115" s="944"/>
      <c r="AC115" s="944"/>
      <c r="AD115" s="944"/>
      <c r="AE115" s="945"/>
      <c r="AF115" s="946">
        <v>57140</v>
      </c>
      <c r="AG115" s="944"/>
      <c r="AH115" s="944"/>
      <c r="AI115" s="944"/>
      <c r="AJ115" s="945"/>
      <c r="AK115" s="946">
        <v>56682</v>
      </c>
      <c r="AL115" s="944"/>
      <c r="AM115" s="944"/>
      <c r="AN115" s="944"/>
      <c r="AO115" s="945"/>
      <c r="AP115" s="947">
        <v>1.3</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x14ac:dyDescent="0.15">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924157</v>
      </c>
      <c r="AB117" s="930"/>
      <c r="AC117" s="930"/>
      <c r="AD117" s="930"/>
      <c r="AE117" s="931"/>
      <c r="AF117" s="932">
        <v>976054</v>
      </c>
      <c r="AG117" s="930"/>
      <c r="AH117" s="930"/>
      <c r="AI117" s="930"/>
      <c r="AJ117" s="931"/>
      <c r="AK117" s="932">
        <v>998229</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15">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286</v>
      </c>
      <c r="AG118" s="923"/>
      <c r="AH118" s="923"/>
      <c r="AI118" s="923"/>
      <c r="AJ118" s="924"/>
      <c r="AK118" s="925" t="s">
        <v>285</v>
      </c>
      <c r="AL118" s="923"/>
      <c r="AM118" s="923"/>
      <c r="AN118" s="923"/>
      <c r="AO118" s="924"/>
      <c r="AP118" s="926" t="s">
        <v>399</v>
      </c>
      <c r="AQ118" s="927"/>
      <c r="AR118" s="927"/>
      <c r="AS118" s="927"/>
      <c r="AT118" s="928"/>
      <c r="AU118" s="957"/>
      <c r="AV118" s="958"/>
      <c r="AW118" s="958"/>
      <c r="AX118" s="958"/>
      <c r="AY118" s="958"/>
      <c r="AZ118" s="900" t="s">
        <v>427</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428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x14ac:dyDescent="0.15">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429</v>
      </c>
      <c r="BP119" s="899"/>
      <c r="BQ119" s="903">
        <v>11514419</v>
      </c>
      <c r="BR119" s="866"/>
      <c r="BS119" s="866"/>
      <c r="BT119" s="866"/>
      <c r="BU119" s="866"/>
      <c r="BV119" s="866">
        <v>11497181</v>
      </c>
      <c r="BW119" s="866"/>
      <c r="BX119" s="866"/>
      <c r="BY119" s="866"/>
      <c r="BZ119" s="866"/>
      <c r="CA119" s="866">
        <v>11511234</v>
      </c>
      <c r="CB119" s="866"/>
      <c r="CC119" s="866"/>
      <c r="CD119" s="866"/>
      <c r="CE119" s="866"/>
      <c r="CF119" s="764"/>
      <c r="CG119" s="765"/>
      <c r="CH119" s="765"/>
      <c r="CI119" s="765"/>
      <c r="CJ119" s="855"/>
      <c r="CK119" s="953"/>
      <c r="CL119" s="841"/>
      <c r="CM119" s="859" t="s">
        <v>430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110</v>
      </c>
      <c r="DH119" s="781"/>
      <c r="DI119" s="781"/>
      <c r="DJ119" s="781"/>
      <c r="DK119" s="782"/>
      <c r="DL119" s="783" t="s">
        <v>110</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x14ac:dyDescent="0.15">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431</v>
      </c>
      <c r="AV120" s="905"/>
      <c r="AW120" s="905"/>
      <c r="AX120" s="905"/>
      <c r="AY120" s="906"/>
      <c r="AZ120" s="881" t="s">
        <v>432</v>
      </c>
      <c r="BA120" s="826"/>
      <c r="BB120" s="826"/>
      <c r="BC120" s="826"/>
      <c r="BD120" s="826"/>
      <c r="BE120" s="826"/>
      <c r="BF120" s="826"/>
      <c r="BG120" s="826"/>
      <c r="BH120" s="826"/>
      <c r="BI120" s="826"/>
      <c r="BJ120" s="826"/>
      <c r="BK120" s="826"/>
      <c r="BL120" s="826"/>
      <c r="BM120" s="826"/>
      <c r="BN120" s="826"/>
      <c r="BO120" s="826"/>
      <c r="BP120" s="827"/>
      <c r="BQ120" s="882">
        <v>2196691</v>
      </c>
      <c r="BR120" s="863"/>
      <c r="BS120" s="863"/>
      <c r="BT120" s="863"/>
      <c r="BU120" s="863"/>
      <c r="BV120" s="863">
        <v>2159632</v>
      </c>
      <c r="BW120" s="863"/>
      <c r="BX120" s="863"/>
      <c r="BY120" s="863"/>
      <c r="BZ120" s="863"/>
      <c r="CA120" s="863">
        <v>1870540</v>
      </c>
      <c r="CB120" s="863"/>
      <c r="CC120" s="863"/>
      <c r="CD120" s="863"/>
      <c r="CE120" s="863"/>
      <c r="CF120" s="887">
        <v>41.8</v>
      </c>
      <c r="CG120" s="888"/>
      <c r="CH120" s="888"/>
      <c r="CI120" s="888"/>
      <c r="CJ120" s="888"/>
      <c r="CK120" s="889" t="s">
        <v>433</v>
      </c>
      <c r="CL120" s="873"/>
      <c r="CM120" s="873"/>
      <c r="CN120" s="873"/>
      <c r="CO120" s="874"/>
      <c r="CP120" s="893" t="s">
        <v>381</v>
      </c>
      <c r="CQ120" s="894"/>
      <c r="CR120" s="894"/>
      <c r="CS120" s="894"/>
      <c r="CT120" s="894"/>
      <c r="CU120" s="894"/>
      <c r="CV120" s="894"/>
      <c r="CW120" s="894"/>
      <c r="CX120" s="894"/>
      <c r="CY120" s="894"/>
      <c r="CZ120" s="894"/>
      <c r="DA120" s="894"/>
      <c r="DB120" s="894"/>
      <c r="DC120" s="894"/>
      <c r="DD120" s="894"/>
      <c r="DE120" s="894"/>
      <c r="DF120" s="895"/>
      <c r="DG120" s="882">
        <v>1754670</v>
      </c>
      <c r="DH120" s="863"/>
      <c r="DI120" s="863"/>
      <c r="DJ120" s="863"/>
      <c r="DK120" s="863"/>
      <c r="DL120" s="863">
        <v>1883459</v>
      </c>
      <c r="DM120" s="863"/>
      <c r="DN120" s="863"/>
      <c r="DO120" s="863"/>
      <c r="DP120" s="863"/>
      <c r="DQ120" s="863">
        <v>1858279</v>
      </c>
      <c r="DR120" s="863"/>
      <c r="DS120" s="863"/>
      <c r="DT120" s="863"/>
      <c r="DU120" s="863"/>
      <c r="DV120" s="864">
        <v>41.5</v>
      </c>
      <c r="DW120" s="864"/>
      <c r="DX120" s="864"/>
      <c r="DY120" s="864"/>
      <c r="DZ120" s="865"/>
    </row>
    <row r="121" spans="1:130" s="199" customFormat="1" ht="26.25" customHeight="1" x14ac:dyDescent="0.15">
      <c r="A121" s="838"/>
      <c r="B121" s="839"/>
      <c r="C121" s="884" t="s">
        <v>434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57333</v>
      </c>
      <c r="AB121" s="798"/>
      <c r="AC121" s="798"/>
      <c r="AD121" s="798"/>
      <c r="AE121" s="799"/>
      <c r="AF121" s="800">
        <v>56917</v>
      </c>
      <c r="AG121" s="798"/>
      <c r="AH121" s="798"/>
      <c r="AI121" s="798"/>
      <c r="AJ121" s="799"/>
      <c r="AK121" s="800">
        <v>56495</v>
      </c>
      <c r="AL121" s="798"/>
      <c r="AM121" s="798"/>
      <c r="AN121" s="798"/>
      <c r="AO121" s="799"/>
      <c r="AP121" s="845">
        <v>1.3</v>
      </c>
      <c r="AQ121" s="846"/>
      <c r="AR121" s="846"/>
      <c r="AS121" s="846"/>
      <c r="AT121" s="847"/>
      <c r="AU121" s="907"/>
      <c r="AV121" s="908"/>
      <c r="AW121" s="908"/>
      <c r="AX121" s="908"/>
      <c r="AY121" s="909"/>
      <c r="AZ121" s="833" t="s">
        <v>435</v>
      </c>
      <c r="BA121" s="768"/>
      <c r="BB121" s="768"/>
      <c r="BC121" s="768"/>
      <c r="BD121" s="768"/>
      <c r="BE121" s="768"/>
      <c r="BF121" s="768"/>
      <c r="BG121" s="768"/>
      <c r="BH121" s="768"/>
      <c r="BI121" s="768"/>
      <c r="BJ121" s="768"/>
      <c r="BK121" s="768"/>
      <c r="BL121" s="768"/>
      <c r="BM121" s="768"/>
      <c r="BN121" s="768"/>
      <c r="BO121" s="768"/>
      <c r="BP121" s="769"/>
      <c r="BQ121" s="834">
        <v>149145</v>
      </c>
      <c r="BR121" s="835"/>
      <c r="BS121" s="835"/>
      <c r="BT121" s="835"/>
      <c r="BU121" s="835"/>
      <c r="BV121" s="835">
        <v>157376</v>
      </c>
      <c r="BW121" s="835"/>
      <c r="BX121" s="835"/>
      <c r="BY121" s="835"/>
      <c r="BZ121" s="835"/>
      <c r="CA121" s="835">
        <v>149127</v>
      </c>
      <c r="CB121" s="835"/>
      <c r="CC121" s="835"/>
      <c r="CD121" s="835"/>
      <c r="CE121" s="835"/>
      <c r="CF121" s="896">
        <v>3.3</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765907</v>
      </c>
      <c r="DH121" s="835"/>
      <c r="DI121" s="835"/>
      <c r="DJ121" s="835"/>
      <c r="DK121" s="835"/>
      <c r="DL121" s="835">
        <v>720478</v>
      </c>
      <c r="DM121" s="835"/>
      <c r="DN121" s="835"/>
      <c r="DO121" s="835"/>
      <c r="DP121" s="835"/>
      <c r="DQ121" s="835">
        <v>674165</v>
      </c>
      <c r="DR121" s="835"/>
      <c r="DS121" s="835"/>
      <c r="DT121" s="835"/>
      <c r="DU121" s="835"/>
      <c r="DV121" s="812">
        <v>15.1</v>
      </c>
      <c r="DW121" s="812"/>
      <c r="DX121" s="812"/>
      <c r="DY121" s="812"/>
      <c r="DZ121" s="813"/>
    </row>
    <row r="122" spans="1:130" s="199" customFormat="1" ht="26.25" customHeight="1" x14ac:dyDescent="0.15">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436</v>
      </c>
      <c r="BA122" s="901"/>
      <c r="BB122" s="901"/>
      <c r="BC122" s="901"/>
      <c r="BD122" s="901"/>
      <c r="BE122" s="901"/>
      <c r="BF122" s="901"/>
      <c r="BG122" s="901"/>
      <c r="BH122" s="901"/>
      <c r="BI122" s="901"/>
      <c r="BJ122" s="901"/>
      <c r="BK122" s="901"/>
      <c r="BL122" s="901"/>
      <c r="BM122" s="901"/>
      <c r="BN122" s="901"/>
      <c r="BO122" s="901"/>
      <c r="BP122" s="902"/>
      <c r="BQ122" s="903">
        <v>7096762</v>
      </c>
      <c r="BR122" s="866"/>
      <c r="BS122" s="866"/>
      <c r="BT122" s="866"/>
      <c r="BU122" s="866"/>
      <c r="BV122" s="866">
        <v>7229865</v>
      </c>
      <c r="BW122" s="866"/>
      <c r="BX122" s="866"/>
      <c r="BY122" s="866"/>
      <c r="BZ122" s="866"/>
      <c r="CA122" s="866">
        <v>7119754</v>
      </c>
      <c r="CB122" s="866"/>
      <c r="CC122" s="866"/>
      <c r="CD122" s="866"/>
      <c r="CE122" s="866"/>
      <c r="CF122" s="867">
        <v>159.1</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437</v>
      </c>
      <c r="BP123" s="899"/>
      <c r="BQ123" s="853">
        <v>9442598</v>
      </c>
      <c r="BR123" s="854"/>
      <c r="BS123" s="854"/>
      <c r="BT123" s="854"/>
      <c r="BU123" s="854"/>
      <c r="BV123" s="854">
        <v>9546873</v>
      </c>
      <c r="BW123" s="854"/>
      <c r="BX123" s="854"/>
      <c r="BY123" s="854"/>
      <c r="BZ123" s="854"/>
      <c r="CA123" s="854">
        <v>9139421</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438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47.3</v>
      </c>
      <c r="BR124" s="852"/>
      <c r="BS124" s="852"/>
      <c r="BT124" s="852"/>
      <c r="BU124" s="852"/>
      <c r="BV124" s="852">
        <v>43</v>
      </c>
      <c r="BW124" s="852"/>
      <c r="BX124" s="852"/>
      <c r="BY124" s="852"/>
      <c r="BZ124" s="852"/>
      <c r="CA124" s="852">
        <v>53</v>
      </c>
      <c r="CB124" s="852"/>
      <c r="CC124" s="852"/>
      <c r="CD124" s="852"/>
      <c r="CE124" s="852"/>
      <c r="CF124" s="742"/>
      <c r="CG124" s="743"/>
      <c r="CH124" s="743"/>
      <c r="CI124" s="743"/>
      <c r="CJ124" s="883"/>
      <c r="CK124" s="891"/>
      <c r="CL124" s="891"/>
      <c r="CM124" s="891"/>
      <c r="CN124" s="891"/>
      <c r="CO124" s="892"/>
      <c r="CP124" s="856" t="s">
        <v>439</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15">
      <c r="A125" s="838"/>
      <c r="B125" s="839"/>
      <c r="C125" s="842" t="s">
        <v>428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440</v>
      </c>
      <c r="CL125" s="873"/>
      <c r="CM125" s="873"/>
      <c r="CN125" s="873"/>
      <c r="CO125" s="874"/>
      <c r="CP125" s="881" t="s">
        <v>441</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
      <c r="A126" s="838"/>
      <c r="B126" s="839"/>
      <c r="C126" s="842" t="s">
        <v>430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110</v>
      </c>
      <c r="AB126" s="798"/>
      <c r="AC126" s="798"/>
      <c r="AD126" s="798"/>
      <c r="AE126" s="799"/>
      <c r="AF126" s="800" t="s">
        <v>110</v>
      </c>
      <c r="AG126" s="798"/>
      <c r="AH126" s="798"/>
      <c r="AI126" s="798"/>
      <c r="AJ126" s="799"/>
      <c r="AK126" s="800" t="s">
        <v>110</v>
      </c>
      <c r="AL126" s="798"/>
      <c r="AM126" s="798"/>
      <c r="AN126" s="798"/>
      <c r="AO126" s="799"/>
      <c r="AP126" s="845" t="s">
        <v>110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442</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x14ac:dyDescent="0.15">
      <c r="A127" s="840"/>
      <c r="B127" s="841"/>
      <c r="C127" s="859" t="s">
        <v>443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275</v>
      </c>
      <c r="AB127" s="798"/>
      <c r="AC127" s="798"/>
      <c r="AD127" s="798"/>
      <c r="AE127" s="799"/>
      <c r="AF127" s="800">
        <v>223</v>
      </c>
      <c r="AG127" s="798"/>
      <c r="AH127" s="798"/>
      <c r="AI127" s="798"/>
      <c r="AJ127" s="799"/>
      <c r="AK127" s="800">
        <v>187</v>
      </c>
      <c r="AL127" s="798"/>
      <c r="AM127" s="798"/>
      <c r="AN127" s="798"/>
      <c r="AO127" s="799"/>
      <c r="AP127" s="845">
        <v>0</v>
      </c>
      <c r="AQ127" s="846"/>
      <c r="AR127" s="846"/>
      <c r="AS127" s="846"/>
      <c r="AT127" s="847"/>
      <c r="AU127" s="235"/>
      <c r="AV127" s="235"/>
      <c r="AW127" s="235"/>
      <c r="AX127" s="862" t="s">
        <v>444</v>
      </c>
      <c r="AY127" s="830"/>
      <c r="AZ127" s="830"/>
      <c r="BA127" s="830"/>
      <c r="BB127" s="830"/>
      <c r="BC127" s="830"/>
      <c r="BD127" s="830"/>
      <c r="BE127" s="831"/>
      <c r="BF127" s="829" t="s">
        <v>445</v>
      </c>
      <c r="BG127" s="830"/>
      <c r="BH127" s="830"/>
      <c r="BI127" s="830"/>
      <c r="BJ127" s="830"/>
      <c r="BK127" s="830"/>
      <c r="BL127" s="831"/>
      <c r="BM127" s="829" t="s">
        <v>446</v>
      </c>
      <c r="BN127" s="830"/>
      <c r="BO127" s="830"/>
      <c r="BP127" s="830"/>
      <c r="BQ127" s="830"/>
      <c r="BR127" s="830"/>
      <c r="BS127" s="831"/>
      <c r="BT127" s="829" t="s">
        <v>447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448</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x14ac:dyDescent="0.2">
      <c r="A128" s="814" t="s">
        <v>449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450</v>
      </c>
      <c r="X128" s="816"/>
      <c r="Y128" s="816"/>
      <c r="Z128" s="817"/>
      <c r="AA128" s="818">
        <v>19829</v>
      </c>
      <c r="AB128" s="819"/>
      <c r="AC128" s="819"/>
      <c r="AD128" s="819"/>
      <c r="AE128" s="820"/>
      <c r="AF128" s="821">
        <v>18558</v>
      </c>
      <c r="AG128" s="819"/>
      <c r="AH128" s="819"/>
      <c r="AI128" s="819"/>
      <c r="AJ128" s="820"/>
      <c r="AK128" s="821">
        <v>14419</v>
      </c>
      <c r="AL128" s="819"/>
      <c r="AM128" s="819"/>
      <c r="AN128" s="819"/>
      <c r="AO128" s="820"/>
      <c r="AP128" s="822"/>
      <c r="AQ128" s="823"/>
      <c r="AR128" s="823"/>
      <c r="AS128" s="823"/>
      <c r="AT128" s="824"/>
      <c r="AU128" s="235"/>
      <c r="AV128" s="235"/>
      <c r="AW128" s="235"/>
      <c r="AX128" s="825" t="s">
        <v>451</v>
      </c>
      <c r="AY128" s="826"/>
      <c r="AZ128" s="826"/>
      <c r="BA128" s="826"/>
      <c r="BB128" s="826"/>
      <c r="BC128" s="826"/>
      <c r="BD128" s="826"/>
      <c r="BE128" s="827"/>
      <c r="BF128" s="804" t="s">
        <v>110</v>
      </c>
      <c r="BG128" s="805"/>
      <c r="BH128" s="805"/>
      <c r="BI128" s="805"/>
      <c r="BJ128" s="805"/>
      <c r="BK128" s="805"/>
      <c r="BL128" s="828"/>
      <c r="BM128" s="804">
        <v>14.92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452</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453</v>
      </c>
      <c r="X129" s="795"/>
      <c r="Y129" s="795"/>
      <c r="Z129" s="796"/>
      <c r="AA129" s="797">
        <v>4998059</v>
      </c>
      <c r="AB129" s="798"/>
      <c r="AC129" s="798"/>
      <c r="AD129" s="798"/>
      <c r="AE129" s="799"/>
      <c r="AF129" s="800">
        <v>5193017</v>
      </c>
      <c r="AG129" s="798"/>
      <c r="AH129" s="798"/>
      <c r="AI129" s="798"/>
      <c r="AJ129" s="799"/>
      <c r="AK129" s="800">
        <v>5130331</v>
      </c>
      <c r="AL129" s="798"/>
      <c r="AM129" s="798"/>
      <c r="AN129" s="798"/>
      <c r="AO129" s="799"/>
      <c r="AP129" s="801"/>
      <c r="AQ129" s="802"/>
      <c r="AR129" s="802"/>
      <c r="AS129" s="802"/>
      <c r="AT129" s="803"/>
      <c r="AU129" s="237"/>
      <c r="AV129" s="237"/>
      <c r="AW129" s="237"/>
      <c r="AX129" s="767" t="s">
        <v>454</v>
      </c>
      <c r="AY129" s="768"/>
      <c r="AZ129" s="768"/>
      <c r="BA129" s="768"/>
      <c r="BB129" s="768"/>
      <c r="BC129" s="768"/>
      <c r="BD129" s="768"/>
      <c r="BE129" s="769"/>
      <c r="BF129" s="787" t="s">
        <v>455</v>
      </c>
      <c r="BG129" s="788"/>
      <c r="BH129" s="788"/>
      <c r="BI129" s="788"/>
      <c r="BJ129" s="788"/>
      <c r="BK129" s="788"/>
      <c r="BL129" s="789"/>
      <c r="BM129" s="787">
        <v>19.920000000000002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457</v>
      </c>
      <c r="X130" s="795"/>
      <c r="Y130" s="795"/>
      <c r="Z130" s="796"/>
      <c r="AA130" s="797">
        <v>621565</v>
      </c>
      <c r="AB130" s="798"/>
      <c r="AC130" s="798"/>
      <c r="AD130" s="798"/>
      <c r="AE130" s="799"/>
      <c r="AF130" s="800">
        <v>663265</v>
      </c>
      <c r="AG130" s="798"/>
      <c r="AH130" s="798"/>
      <c r="AI130" s="798"/>
      <c r="AJ130" s="799"/>
      <c r="AK130" s="800">
        <v>656434</v>
      </c>
      <c r="AL130" s="798"/>
      <c r="AM130" s="798"/>
      <c r="AN130" s="798"/>
      <c r="AO130" s="799"/>
      <c r="AP130" s="801"/>
      <c r="AQ130" s="802"/>
      <c r="AR130" s="802"/>
      <c r="AS130" s="802"/>
      <c r="AT130" s="803"/>
      <c r="AU130" s="237"/>
      <c r="AV130" s="237"/>
      <c r="AW130" s="237"/>
      <c r="AX130" s="767" t="s">
        <v>458</v>
      </c>
      <c r="AY130" s="768"/>
      <c r="AZ130" s="768"/>
      <c r="BA130" s="768"/>
      <c r="BB130" s="768"/>
      <c r="BC130" s="768"/>
      <c r="BD130" s="768"/>
      <c r="BE130" s="769"/>
      <c r="BF130" s="770">
        <v>6.7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459</v>
      </c>
      <c r="X131" s="778"/>
      <c r="Y131" s="778"/>
      <c r="Z131" s="779"/>
      <c r="AA131" s="780">
        <v>4376494</v>
      </c>
      <c r="AB131" s="781"/>
      <c r="AC131" s="781"/>
      <c r="AD131" s="781"/>
      <c r="AE131" s="782"/>
      <c r="AF131" s="783">
        <v>4529752</v>
      </c>
      <c r="AG131" s="781"/>
      <c r="AH131" s="781"/>
      <c r="AI131" s="781"/>
      <c r="AJ131" s="782"/>
      <c r="AK131" s="783">
        <v>4473897</v>
      </c>
      <c r="AL131" s="781"/>
      <c r="AM131" s="781"/>
      <c r="AN131" s="781"/>
      <c r="AO131" s="782"/>
      <c r="AP131" s="784"/>
      <c r="AQ131" s="785"/>
      <c r="AR131" s="785"/>
      <c r="AS131" s="785"/>
      <c r="AT131" s="786"/>
      <c r="AU131" s="237"/>
      <c r="AV131" s="237"/>
      <c r="AW131" s="237"/>
      <c r="AX131" s="745" t="s">
        <v>460</v>
      </c>
      <c r="AY131" s="746"/>
      <c r="AZ131" s="746"/>
      <c r="BA131" s="746"/>
      <c r="BB131" s="746"/>
      <c r="BC131" s="746"/>
      <c r="BD131" s="746"/>
      <c r="BE131" s="747"/>
      <c r="BF131" s="748">
        <v>53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462</v>
      </c>
      <c r="W132" s="758"/>
      <c r="X132" s="758"/>
      <c r="Y132" s="758"/>
      <c r="Z132" s="759"/>
      <c r="AA132" s="760">
        <v>6.4609479639999998</v>
      </c>
      <c r="AB132" s="761"/>
      <c r="AC132" s="761"/>
      <c r="AD132" s="761"/>
      <c r="AE132" s="762"/>
      <c r="AF132" s="763">
        <v>6.4955211679999998</v>
      </c>
      <c r="AG132" s="761"/>
      <c r="AH132" s="761"/>
      <c r="AI132" s="761"/>
      <c r="AJ132" s="762"/>
      <c r="AK132" s="763">
        <v>7.3174684169999997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463</v>
      </c>
      <c r="W133" s="737"/>
      <c r="X133" s="737"/>
      <c r="Y133" s="737"/>
      <c r="Z133" s="738"/>
      <c r="AA133" s="739">
        <v>8.6999999999999993</v>
      </c>
      <c r="AB133" s="740"/>
      <c r="AC133" s="740"/>
      <c r="AD133" s="740"/>
      <c r="AE133" s="741"/>
      <c r="AF133" s="739">
        <v>7.4</v>
      </c>
      <c r="AG133" s="740"/>
      <c r="AH133" s="740"/>
      <c r="AI133" s="740"/>
      <c r="AJ133" s="741"/>
      <c r="AK133" s="739">
        <v>6.7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2" t="s">
        <v>466</v>
      </c>
      <c r="L7" s="256"/>
      <c r="M7" s="257" t="s">
        <v>467</v>
      </c>
      <c r="N7" s="258"/>
    </row>
    <row r="8" spans="1:16" x14ac:dyDescent="0.15">
      <c r="A8" s="250"/>
      <c r="B8" s="246"/>
      <c r="C8" s="246"/>
      <c r="D8" s="246"/>
      <c r="E8" s="246"/>
      <c r="F8" s="246"/>
      <c r="G8" s="259"/>
      <c r="H8" s="260"/>
      <c r="I8" s="260"/>
      <c r="J8" s="261"/>
      <c r="K8" s="1153"/>
      <c r="L8" s="262" t="s">
        <v>468</v>
      </c>
      <c r="M8" s="263" t="s">
        <v>469</v>
      </c>
      <c r="N8" s="264" t="s">
        <v>470</v>
      </c>
    </row>
    <row r="9" spans="1:16" x14ac:dyDescent="0.15">
      <c r="A9" s="250"/>
      <c r="B9" s="246"/>
      <c r="C9" s="246"/>
      <c r="D9" s="246"/>
      <c r="E9" s="246"/>
      <c r="F9" s="246"/>
      <c r="G9" s="1166" t="s">
        <v>471</v>
      </c>
      <c r="H9" s="1167"/>
      <c r="I9" s="1167"/>
      <c r="J9" s="1168"/>
      <c r="K9" s="265">
        <v>1232188</v>
      </c>
      <c r="L9" s="266">
        <v>51818</v>
      </c>
      <c r="M9" s="267">
        <v>63599</v>
      </c>
      <c r="N9" s="268">
        <v>-18.5</v>
      </c>
    </row>
    <row r="10" spans="1:16" x14ac:dyDescent="0.15">
      <c r="A10" s="250"/>
      <c r="B10" s="246"/>
      <c r="C10" s="246"/>
      <c r="D10" s="246"/>
      <c r="E10" s="246"/>
      <c r="F10" s="246"/>
      <c r="G10" s="1166" t="s">
        <v>472</v>
      </c>
      <c r="H10" s="1167"/>
      <c r="I10" s="1167"/>
      <c r="J10" s="1168"/>
      <c r="K10" s="269">
        <v>33736</v>
      </c>
      <c r="L10" s="270">
        <v>1419</v>
      </c>
      <c r="M10" s="271">
        <v>7046</v>
      </c>
      <c r="N10" s="272">
        <v>-79.900000000000006</v>
      </c>
    </row>
    <row r="11" spans="1:16" ht="13.5" customHeight="1" x14ac:dyDescent="0.15">
      <c r="A11" s="250"/>
      <c r="B11" s="246"/>
      <c r="C11" s="246"/>
      <c r="D11" s="246"/>
      <c r="E11" s="246"/>
      <c r="F11" s="246"/>
      <c r="G11" s="1166" t="s">
        <v>473</v>
      </c>
      <c r="H11" s="1167"/>
      <c r="I11" s="1167"/>
      <c r="J11" s="1168"/>
      <c r="K11" s="269">
        <v>171593</v>
      </c>
      <c r="L11" s="270">
        <v>7216</v>
      </c>
      <c r="M11" s="271">
        <v>8288</v>
      </c>
      <c r="N11" s="272">
        <v>-12.9</v>
      </c>
    </row>
    <row r="12" spans="1:16" ht="13.5" customHeight="1" x14ac:dyDescent="0.15">
      <c r="A12" s="250"/>
      <c r="B12" s="246"/>
      <c r="C12" s="246"/>
      <c r="D12" s="246"/>
      <c r="E12" s="246"/>
      <c r="F12" s="246"/>
      <c r="G12" s="1166" t="s">
        <v>474</v>
      </c>
      <c r="H12" s="1167"/>
      <c r="I12" s="1167"/>
      <c r="J12" s="1168"/>
      <c r="K12" s="269">
        <v>18734</v>
      </c>
      <c r="L12" s="270">
        <v>788</v>
      </c>
      <c r="M12" s="271">
        <v>310</v>
      </c>
      <c r="N12" s="272">
        <v>154.19999999999999</v>
      </c>
    </row>
    <row r="13" spans="1:16" ht="13.5" customHeight="1" x14ac:dyDescent="0.15">
      <c r="A13" s="250"/>
      <c r="B13" s="246"/>
      <c r="C13" s="246"/>
      <c r="D13" s="246"/>
      <c r="E13" s="246"/>
      <c r="F13" s="246"/>
      <c r="G13" s="1166" t="s">
        <v>475</v>
      </c>
      <c r="H13" s="1167"/>
      <c r="I13" s="1167"/>
      <c r="J13" s="1168"/>
      <c r="K13" s="269" t="s">
        <v>476</v>
      </c>
      <c r="L13" s="270" t="s">
        <v>476</v>
      </c>
      <c r="M13" s="271" t="s">
        <v>476</v>
      </c>
      <c r="N13" s="272" t="s">
        <v>476</v>
      </c>
    </row>
    <row r="14" spans="1:16" ht="13.5" customHeight="1" x14ac:dyDescent="0.15">
      <c r="A14" s="250"/>
      <c r="B14" s="246"/>
      <c r="C14" s="246"/>
      <c r="D14" s="246"/>
      <c r="E14" s="246"/>
      <c r="F14" s="246"/>
      <c r="G14" s="1166" t="s">
        <v>477</v>
      </c>
      <c r="H14" s="1167"/>
      <c r="I14" s="1167"/>
      <c r="J14" s="1168"/>
      <c r="K14" s="269">
        <v>75197</v>
      </c>
      <c r="L14" s="270">
        <v>3162</v>
      </c>
      <c r="M14" s="271">
        <v>2702</v>
      </c>
      <c r="N14" s="272">
        <v>17</v>
      </c>
    </row>
    <row r="15" spans="1:16" ht="13.5" customHeight="1" x14ac:dyDescent="0.15">
      <c r="A15" s="250"/>
      <c r="B15" s="246"/>
      <c r="C15" s="246"/>
      <c r="D15" s="246"/>
      <c r="E15" s="246"/>
      <c r="F15" s="246"/>
      <c r="G15" s="1166" t="s">
        <v>478</v>
      </c>
      <c r="H15" s="1167"/>
      <c r="I15" s="1167"/>
      <c r="J15" s="1168"/>
      <c r="K15" s="269">
        <v>47403</v>
      </c>
      <c r="L15" s="270">
        <v>1993</v>
      </c>
      <c r="M15" s="271">
        <v>1443</v>
      </c>
      <c r="N15" s="272">
        <v>38.1</v>
      </c>
    </row>
    <row r="16" spans="1:16" x14ac:dyDescent="0.15">
      <c r="A16" s="250"/>
      <c r="B16" s="246"/>
      <c r="C16" s="246"/>
      <c r="D16" s="246"/>
      <c r="E16" s="246"/>
      <c r="F16" s="246"/>
      <c r="G16" s="1169" t="s">
        <v>479</v>
      </c>
      <c r="H16" s="1170"/>
      <c r="I16" s="1170"/>
      <c r="J16" s="1171"/>
      <c r="K16" s="270">
        <v>-107489</v>
      </c>
      <c r="L16" s="270">
        <v>-4520</v>
      </c>
      <c r="M16" s="271">
        <v>-6252</v>
      </c>
      <c r="N16" s="272">
        <v>-27.7</v>
      </c>
    </row>
    <row r="17" spans="1:16" x14ac:dyDescent="0.15">
      <c r="A17" s="250"/>
      <c r="B17" s="246"/>
      <c r="C17" s="246"/>
      <c r="D17" s="246"/>
      <c r="E17" s="246"/>
      <c r="F17" s="246"/>
      <c r="G17" s="1169" t="s">
        <v>169</v>
      </c>
      <c r="H17" s="1170"/>
      <c r="I17" s="1170"/>
      <c r="J17" s="1171"/>
      <c r="K17" s="270">
        <v>1471362</v>
      </c>
      <c r="L17" s="270">
        <v>61877</v>
      </c>
      <c r="M17" s="271">
        <v>77134</v>
      </c>
      <c r="N17" s="272">
        <v>-19.8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63" t="s">
        <v>484</v>
      </c>
      <c r="H21" s="1164"/>
      <c r="I21" s="1164"/>
      <c r="J21" s="1165"/>
      <c r="K21" s="282">
        <v>5.76</v>
      </c>
      <c r="L21" s="283">
        <v>7.57</v>
      </c>
      <c r="M21" s="284">
        <v>-1.81</v>
      </c>
      <c r="N21" s="251"/>
      <c r="O21" s="285"/>
      <c r="P21" s="281"/>
    </row>
    <row r="22" spans="1:16" s="286" customFormat="1" x14ac:dyDescent="0.15">
      <c r="A22" s="281"/>
      <c r="B22" s="251"/>
      <c r="C22" s="251"/>
      <c r="D22" s="251"/>
      <c r="E22" s="251"/>
      <c r="F22" s="251"/>
      <c r="G22" s="1163" t="s">
        <v>485</v>
      </c>
      <c r="H22" s="1164"/>
      <c r="I22" s="1164"/>
      <c r="J22" s="1165"/>
      <c r="K22" s="287">
        <v>95.8</v>
      </c>
      <c r="L22" s="288">
        <v>97</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2" t="s">
        <v>466</v>
      </c>
      <c r="L30" s="256"/>
      <c r="M30" s="257" t="s">
        <v>467</v>
      </c>
      <c r="N30" s="258"/>
    </row>
    <row r="31" spans="1:16" x14ac:dyDescent="0.15">
      <c r="A31" s="250"/>
      <c r="B31" s="246"/>
      <c r="C31" s="246"/>
      <c r="D31" s="246"/>
      <c r="E31" s="246"/>
      <c r="F31" s="246"/>
      <c r="G31" s="259"/>
      <c r="H31" s="260"/>
      <c r="I31" s="260"/>
      <c r="J31" s="261"/>
      <c r="K31" s="1153"/>
      <c r="L31" s="262" t="s">
        <v>468</v>
      </c>
      <c r="M31" s="263" t="s">
        <v>469</v>
      </c>
      <c r="N31" s="264" t="s">
        <v>470</v>
      </c>
    </row>
    <row r="32" spans="1:16" ht="27" customHeight="1" x14ac:dyDescent="0.15">
      <c r="A32" s="250"/>
      <c r="B32" s="246"/>
      <c r="C32" s="246"/>
      <c r="D32" s="246"/>
      <c r="E32" s="246"/>
      <c r="F32" s="246"/>
      <c r="G32" s="1154" t="s">
        <v>489</v>
      </c>
      <c r="H32" s="1155"/>
      <c r="I32" s="1155"/>
      <c r="J32" s="1156"/>
      <c r="K32" s="296">
        <v>696089</v>
      </c>
      <c r="L32" s="296">
        <v>29273</v>
      </c>
      <c r="M32" s="297">
        <v>35009</v>
      </c>
      <c r="N32" s="298">
        <v>-16.399999999999999</v>
      </c>
    </row>
    <row r="33" spans="1:16" ht="13.5" customHeight="1" x14ac:dyDescent="0.15">
      <c r="A33" s="250"/>
      <c r="B33" s="246"/>
      <c r="C33" s="246"/>
      <c r="D33" s="246"/>
      <c r="E33" s="246"/>
      <c r="F33" s="246"/>
      <c r="G33" s="1154" t="s">
        <v>490</v>
      </c>
      <c r="H33" s="1155"/>
      <c r="I33" s="1155"/>
      <c r="J33" s="1156"/>
      <c r="K33" s="296" t="s">
        <v>476</v>
      </c>
      <c r="L33" s="296" t="s">
        <v>476</v>
      </c>
      <c r="M33" s="297" t="s">
        <v>476</v>
      </c>
      <c r="N33" s="298" t="s">
        <v>476</v>
      </c>
    </row>
    <row r="34" spans="1:16" ht="27" customHeight="1" x14ac:dyDescent="0.15">
      <c r="A34" s="250"/>
      <c r="B34" s="246"/>
      <c r="C34" s="246"/>
      <c r="D34" s="246"/>
      <c r="E34" s="246"/>
      <c r="F34" s="246"/>
      <c r="G34" s="1154" t="s">
        <v>491</v>
      </c>
      <c r="H34" s="1155"/>
      <c r="I34" s="1155"/>
      <c r="J34" s="1156"/>
      <c r="K34" s="296" t="s">
        <v>476</v>
      </c>
      <c r="L34" s="296" t="s">
        <v>476</v>
      </c>
      <c r="M34" s="297" t="s">
        <v>476</v>
      </c>
      <c r="N34" s="298" t="s">
        <v>476</v>
      </c>
    </row>
    <row r="35" spans="1:16" ht="27" customHeight="1" x14ac:dyDescent="0.15">
      <c r="A35" s="250"/>
      <c r="B35" s="246"/>
      <c r="C35" s="246"/>
      <c r="D35" s="246"/>
      <c r="E35" s="246"/>
      <c r="F35" s="246"/>
      <c r="G35" s="1154" t="s">
        <v>492</v>
      </c>
      <c r="H35" s="1155"/>
      <c r="I35" s="1155"/>
      <c r="J35" s="1156"/>
      <c r="K35" s="296">
        <v>213162</v>
      </c>
      <c r="L35" s="296">
        <v>8964</v>
      </c>
      <c r="M35" s="297">
        <v>14278</v>
      </c>
      <c r="N35" s="298">
        <v>-37.200000000000003</v>
      </c>
    </row>
    <row r="36" spans="1:16" ht="27" customHeight="1" x14ac:dyDescent="0.15">
      <c r="A36" s="250"/>
      <c r="B36" s="246"/>
      <c r="C36" s="246"/>
      <c r="D36" s="246"/>
      <c r="E36" s="246"/>
      <c r="F36" s="246"/>
      <c r="G36" s="1154" t="s">
        <v>493</v>
      </c>
      <c r="H36" s="1155"/>
      <c r="I36" s="1155"/>
      <c r="J36" s="1156"/>
      <c r="K36" s="296">
        <v>32296</v>
      </c>
      <c r="L36" s="296">
        <v>1358</v>
      </c>
      <c r="M36" s="297">
        <v>2727</v>
      </c>
      <c r="N36" s="298">
        <v>-50.2</v>
      </c>
    </row>
    <row r="37" spans="1:16" ht="13.5" customHeight="1" x14ac:dyDescent="0.15">
      <c r="A37" s="250"/>
      <c r="B37" s="246"/>
      <c r="C37" s="246"/>
      <c r="D37" s="246"/>
      <c r="E37" s="246"/>
      <c r="F37" s="246"/>
      <c r="G37" s="1154" t="s">
        <v>494</v>
      </c>
      <c r="H37" s="1155"/>
      <c r="I37" s="1155"/>
      <c r="J37" s="1156"/>
      <c r="K37" s="296">
        <v>56682</v>
      </c>
      <c r="L37" s="296">
        <v>2384</v>
      </c>
      <c r="M37" s="297">
        <v>812</v>
      </c>
      <c r="N37" s="298">
        <v>193.6</v>
      </c>
    </row>
    <row r="38" spans="1:16" ht="27" customHeight="1" x14ac:dyDescent="0.15">
      <c r="A38" s="250"/>
      <c r="B38" s="246"/>
      <c r="C38" s="246"/>
      <c r="D38" s="246"/>
      <c r="E38" s="246"/>
      <c r="F38" s="246"/>
      <c r="G38" s="1157" t="s">
        <v>495</v>
      </c>
      <c r="H38" s="1158"/>
      <c r="I38" s="1158"/>
      <c r="J38" s="1159"/>
      <c r="K38" s="299" t="s">
        <v>476</v>
      </c>
      <c r="L38" s="299" t="s">
        <v>476</v>
      </c>
      <c r="M38" s="300">
        <v>1</v>
      </c>
      <c r="N38" s="301" t="s">
        <v>476</v>
      </c>
      <c r="O38" s="295"/>
    </row>
    <row r="39" spans="1:16" x14ac:dyDescent="0.15">
      <c r="A39" s="250"/>
      <c r="B39" s="246"/>
      <c r="C39" s="246"/>
      <c r="D39" s="246"/>
      <c r="E39" s="246"/>
      <c r="F39" s="246"/>
      <c r="G39" s="1157" t="s">
        <v>496</v>
      </c>
      <c r="H39" s="1158"/>
      <c r="I39" s="1158"/>
      <c r="J39" s="1159"/>
      <c r="K39" s="302">
        <v>-14419</v>
      </c>
      <c r="L39" s="302">
        <v>-606</v>
      </c>
      <c r="M39" s="303">
        <v>-3017</v>
      </c>
      <c r="N39" s="304">
        <v>-79.900000000000006</v>
      </c>
      <c r="O39" s="295"/>
    </row>
    <row r="40" spans="1:16" ht="27" customHeight="1" x14ac:dyDescent="0.15">
      <c r="A40" s="250"/>
      <c r="B40" s="246"/>
      <c r="C40" s="246"/>
      <c r="D40" s="246"/>
      <c r="E40" s="246"/>
      <c r="F40" s="246"/>
      <c r="G40" s="1154" t="s">
        <v>497</v>
      </c>
      <c r="H40" s="1155"/>
      <c r="I40" s="1155"/>
      <c r="J40" s="1156"/>
      <c r="K40" s="302">
        <v>-656434</v>
      </c>
      <c r="L40" s="302">
        <v>-27606</v>
      </c>
      <c r="M40" s="303">
        <v>-35292</v>
      </c>
      <c r="N40" s="304">
        <v>-21.8</v>
      </c>
      <c r="O40" s="295"/>
    </row>
    <row r="41" spans="1:16" x14ac:dyDescent="0.15">
      <c r="A41" s="250"/>
      <c r="B41" s="246"/>
      <c r="C41" s="246"/>
      <c r="D41" s="246"/>
      <c r="E41" s="246"/>
      <c r="F41" s="246"/>
      <c r="G41" s="1160" t="s">
        <v>280</v>
      </c>
      <c r="H41" s="1161"/>
      <c r="I41" s="1161"/>
      <c r="J41" s="1162"/>
      <c r="K41" s="296">
        <v>327376</v>
      </c>
      <c r="L41" s="302">
        <v>13767</v>
      </c>
      <c r="M41" s="303">
        <v>14518</v>
      </c>
      <c r="N41" s="304">
        <v>-5.2</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47" t="s">
        <v>466</v>
      </c>
      <c r="J49" s="1149" t="s">
        <v>501</v>
      </c>
      <c r="K49" s="1150"/>
      <c r="L49" s="1150"/>
      <c r="M49" s="1150"/>
      <c r="N49" s="1151"/>
    </row>
    <row r="50" spans="1:14" x14ac:dyDescent="0.15">
      <c r="A50" s="250"/>
      <c r="B50" s="246"/>
      <c r="C50" s="246"/>
      <c r="D50" s="246"/>
      <c r="E50" s="246"/>
      <c r="F50" s="246"/>
      <c r="G50" s="314"/>
      <c r="H50" s="315"/>
      <c r="I50" s="1148"/>
      <c r="J50" s="316" t="s">
        <v>502</v>
      </c>
      <c r="K50" s="317" t="s">
        <v>503</v>
      </c>
      <c r="L50" s="318" t="s">
        <v>504</v>
      </c>
      <c r="M50" s="319" t="s">
        <v>505</v>
      </c>
      <c r="N50" s="320" t="s">
        <v>506</v>
      </c>
    </row>
    <row r="51" spans="1:14" x14ac:dyDescent="0.15">
      <c r="A51" s="250"/>
      <c r="B51" s="246"/>
      <c r="C51" s="246"/>
      <c r="D51" s="246"/>
      <c r="E51" s="246"/>
      <c r="F51" s="246"/>
      <c r="G51" s="312" t="s">
        <v>507</v>
      </c>
      <c r="H51" s="313"/>
      <c r="I51" s="321">
        <v>2386807</v>
      </c>
      <c r="J51" s="322">
        <v>96958</v>
      </c>
      <c r="K51" s="323">
        <v>288.60000000000002</v>
      </c>
      <c r="L51" s="324">
        <v>48407</v>
      </c>
      <c r="M51" s="325">
        <v>-5.6</v>
      </c>
      <c r="N51" s="326">
        <v>294.2</v>
      </c>
    </row>
    <row r="52" spans="1:14" x14ac:dyDescent="0.15">
      <c r="A52" s="250"/>
      <c r="B52" s="246"/>
      <c r="C52" s="246"/>
      <c r="D52" s="246"/>
      <c r="E52" s="246"/>
      <c r="F52" s="246"/>
      <c r="G52" s="327"/>
      <c r="H52" s="328" t="s">
        <v>508</v>
      </c>
      <c r="I52" s="329">
        <v>495943</v>
      </c>
      <c r="J52" s="330">
        <v>20146</v>
      </c>
      <c r="K52" s="331">
        <v>-7.5</v>
      </c>
      <c r="L52" s="332">
        <v>23914</v>
      </c>
      <c r="M52" s="333">
        <v>-6.7</v>
      </c>
      <c r="N52" s="334">
        <v>-0.8</v>
      </c>
    </row>
    <row r="53" spans="1:14" x14ac:dyDescent="0.15">
      <c r="A53" s="250"/>
      <c r="B53" s="246"/>
      <c r="C53" s="246"/>
      <c r="D53" s="246"/>
      <c r="E53" s="246"/>
      <c r="F53" s="246"/>
      <c r="G53" s="312" t="s">
        <v>509</v>
      </c>
      <c r="H53" s="313"/>
      <c r="I53" s="321">
        <v>790013</v>
      </c>
      <c r="J53" s="322">
        <v>32293</v>
      </c>
      <c r="K53" s="323">
        <v>-66.7</v>
      </c>
      <c r="L53" s="324">
        <v>69477</v>
      </c>
      <c r="M53" s="325">
        <v>43.5</v>
      </c>
      <c r="N53" s="326">
        <v>-110.2</v>
      </c>
    </row>
    <row r="54" spans="1:14" x14ac:dyDescent="0.15">
      <c r="A54" s="250"/>
      <c r="B54" s="246"/>
      <c r="C54" s="246"/>
      <c r="D54" s="246"/>
      <c r="E54" s="246"/>
      <c r="F54" s="246"/>
      <c r="G54" s="327"/>
      <c r="H54" s="328" t="s">
        <v>508</v>
      </c>
      <c r="I54" s="329">
        <v>402421</v>
      </c>
      <c r="J54" s="330">
        <v>16450</v>
      </c>
      <c r="K54" s="331">
        <v>-18.3</v>
      </c>
      <c r="L54" s="332">
        <v>31528</v>
      </c>
      <c r="M54" s="333">
        <v>31.8</v>
      </c>
      <c r="N54" s="334">
        <v>-50.1</v>
      </c>
    </row>
    <row r="55" spans="1:14" x14ac:dyDescent="0.15">
      <c r="A55" s="250"/>
      <c r="B55" s="246"/>
      <c r="C55" s="246"/>
      <c r="D55" s="246"/>
      <c r="E55" s="246"/>
      <c r="F55" s="246"/>
      <c r="G55" s="312" t="s">
        <v>510</v>
      </c>
      <c r="H55" s="313"/>
      <c r="I55" s="321">
        <v>1236124</v>
      </c>
      <c r="J55" s="322">
        <v>50861</v>
      </c>
      <c r="K55" s="323">
        <v>57.5</v>
      </c>
      <c r="L55" s="324">
        <v>59668</v>
      </c>
      <c r="M55" s="325">
        <v>-14.1</v>
      </c>
      <c r="N55" s="326">
        <v>71.599999999999994</v>
      </c>
    </row>
    <row r="56" spans="1:14" x14ac:dyDescent="0.15">
      <c r="A56" s="250"/>
      <c r="B56" s="246"/>
      <c r="C56" s="246"/>
      <c r="D56" s="246"/>
      <c r="E56" s="246"/>
      <c r="F56" s="246"/>
      <c r="G56" s="327"/>
      <c r="H56" s="328" t="s">
        <v>508</v>
      </c>
      <c r="I56" s="329">
        <v>662517</v>
      </c>
      <c r="J56" s="330">
        <v>27260</v>
      </c>
      <c r="K56" s="331">
        <v>65.7</v>
      </c>
      <c r="L56" s="332">
        <v>31515</v>
      </c>
      <c r="M56" s="333">
        <v>0</v>
      </c>
      <c r="N56" s="334">
        <v>65.7</v>
      </c>
    </row>
    <row r="57" spans="1:14" x14ac:dyDescent="0.15">
      <c r="A57" s="250"/>
      <c r="B57" s="246"/>
      <c r="C57" s="246"/>
      <c r="D57" s="246"/>
      <c r="E57" s="246"/>
      <c r="F57" s="246"/>
      <c r="G57" s="312" t="s">
        <v>511</v>
      </c>
      <c r="H57" s="313"/>
      <c r="I57" s="321">
        <v>1043782</v>
      </c>
      <c r="J57" s="322">
        <v>43429</v>
      </c>
      <c r="K57" s="323">
        <v>-14.6</v>
      </c>
      <c r="L57" s="324">
        <v>56894</v>
      </c>
      <c r="M57" s="325">
        <v>-4.5999999999999996</v>
      </c>
      <c r="N57" s="326">
        <v>-10</v>
      </c>
    </row>
    <row r="58" spans="1:14" x14ac:dyDescent="0.15">
      <c r="A58" s="250"/>
      <c r="B58" s="246"/>
      <c r="C58" s="246"/>
      <c r="D58" s="246"/>
      <c r="E58" s="246"/>
      <c r="F58" s="246"/>
      <c r="G58" s="327"/>
      <c r="H58" s="328" t="s">
        <v>508</v>
      </c>
      <c r="I58" s="329">
        <v>432561</v>
      </c>
      <c r="J58" s="330">
        <v>17998</v>
      </c>
      <c r="K58" s="331">
        <v>-34</v>
      </c>
      <c r="L58" s="332">
        <v>32548</v>
      </c>
      <c r="M58" s="333">
        <v>3.3</v>
      </c>
      <c r="N58" s="334">
        <v>-37.299999999999997</v>
      </c>
    </row>
    <row r="59" spans="1:14" x14ac:dyDescent="0.15">
      <c r="A59" s="250"/>
      <c r="B59" s="246"/>
      <c r="C59" s="246"/>
      <c r="D59" s="246"/>
      <c r="E59" s="246"/>
      <c r="F59" s="246"/>
      <c r="G59" s="312" t="s">
        <v>512</v>
      </c>
      <c r="H59" s="313"/>
      <c r="I59" s="321">
        <v>1740502</v>
      </c>
      <c r="J59" s="322">
        <v>73195</v>
      </c>
      <c r="K59" s="323">
        <v>68.5</v>
      </c>
      <c r="L59" s="324">
        <v>57122</v>
      </c>
      <c r="M59" s="325">
        <v>0.4</v>
      </c>
      <c r="N59" s="326">
        <v>68.099999999999994</v>
      </c>
    </row>
    <row r="60" spans="1:14" x14ac:dyDescent="0.15">
      <c r="A60" s="250"/>
      <c r="B60" s="246"/>
      <c r="C60" s="246"/>
      <c r="D60" s="246"/>
      <c r="E60" s="246"/>
      <c r="F60" s="246"/>
      <c r="G60" s="327"/>
      <c r="H60" s="328" t="s">
        <v>508</v>
      </c>
      <c r="I60" s="335">
        <v>441715</v>
      </c>
      <c r="J60" s="330">
        <v>18576</v>
      </c>
      <c r="K60" s="331">
        <v>3.2</v>
      </c>
      <c r="L60" s="332">
        <v>36191</v>
      </c>
      <c r="M60" s="333">
        <v>11.2</v>
      </c>
      <c r="N60" s="334">
        <v>-8</v>
      </c>
    </row>
    <row r="61" spans="1:14" x14ac:dyDescent="0.15">
      <c r="A61" s="250"/>
      <c r="B61" s="246"/>
      <c r="C61" s="246"/>
      <c r="D61" s="246"/>
      <c r="E61" s="246"/>
      <c r="F61" s="246"/>
      <c r="G61" s="312" t="s">
        <v>513</v>
      </c>
      <c r="H61" s="336"/>
      <c r="I61" s="337">
        <v>1439446</v>
      </c>
      <c r="J61" s="338">
        <v>59347</v>
      </c>
      <c r="K61" s="339">
        <v>66.7</v>
      </c>
      <c r="L61" s="340">
        <v>58314</v>
      </c>
      <c r="M61" s="341">
        <v>3.9</v>
      </c>
      <c r="N61" s="326">
        <v>62.8</v>
      </c>
    </row>
    <row r="62" spans="1:14" x14ac:dyDescent="0.15">
      <c r="A62" s="250"/>
      <c r="B62" s="246"/>
      <c r="C62" s="246"/>
      <c r="D62" s="246"/>
      <c r="E62" s="246"/>
      <c r="F62" s="246"/>
      <c r="G62" s="327"/>
      <c r="H62" s="328" t="s">
        <v>508</v>
      </c>
      <c r="I62" s="329">
        <v>487031</v>
      </c>
      <c r="J62" s="330">
        <v>20086</v>
      </c>
      <c r="K62" s="331">
        <v>1.8</v>
      </c>
      <c r="L62" s="332">
        <v>31139</v>
      </c>
      <c r="M62" s="333">
        <v>7.9</v>
      </c>
      <c r="N62" s="334">
        <v>-6.1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P46" sqref="P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19.62</v>
      </c>
      <c r="G47" s="12">
        <v>23.24</v>
      </c>
      <c r="H47" s="12">
        <v>24.76</v>
      </c>
      <c r="I47" s="12">
        <v>23.42</v>
      </c>
      <c r="J47" s="13">
        <v>20.86</v>
      </c>
    </row>
    <row r="48" spans="2:10" ht="57.75" customHeight="1" x14ac:dyDescent="0.15">
      <c r="B48" s="14"/>
      <c r="C48" s="1174" t="s">
        <v>4</v>
      </c>
      <c r="D48" s="1174"/>
      <c r="E48" s="1175"/>
      <c r="F48" s="15">
        <v>10.48</v>
      </c>
      <c r="G48" s="16">
        <v>8.26</v>
      </c>
      <c r="H48" s="16">
        <v>7.18</v>
      </c>
      <c r="I48" s="16">
        <v>6.58</v>
      </c>
      <c r="J48" s="17">
        <v>9</v>
      </c>
    </row>
    <row r="49" spans="2:10" ht="57.75" customHeight="1" thickBot="1" x14ac:dyDescent="0.2">
      <c r="B49" s="18"/>
      <c r="C49" s="1176" t="s">
        <v>5</v>
      </c>
      <c r="D49" s="1176"/>
      <c r="E49" s="1177"/>
      <c r="F49" s="19">
        <v>3.27</v>
      </c>
      <c r="G49" s="20" t="s">
        <v>520</v>
      </c>
      <c r="H49" s="20" t="s">
        <v>521</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2018-11-01T00:50:52Z</cp:lastPrinted>
  <dcterms:created xsi:type="dcterms:W3CDTF">2018-01-24T04:07:09Z</dcterms:created>
  <dcterms:modified xsi:type="dcterms:W3CDTF">2018-11-27T02:43:40Z</dcterms:modified>
  <cp:category/>
</cp:coreProperties>
</file>