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烏山庁舎共有フォルダ\０２総合政策課\３財政担当\H31\04 財政状況の公表\財政状況資料集\30年度\020924　平成30年度財政状況資料集の作成について（2回目）【作業依頼　9.24期限】\提出\"/>
    </mc:Choice>
  </mc:AlternateContent>
  <bookViews>
    <workbookView xWindow="0" yWindow="0" windowWidth="15360" windowHeight="7635" tabRatio="683"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<sst xmlns="http://schemas.openxmlformats.org/spreadsheetml/2006/main" count="1110" uniqueCount="608">
  <si>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</si>
  <si>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</si>
  <si>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</si>
  <si>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</si>
  <si>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</si>
  <si>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</si>
  <si>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</si>
  <si>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</si>
  <si>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</si>
  <si>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</si>
  <si>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</si>
  <si>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</si>
  <si>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</si>
  <si>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</si>
  <si>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</si>
  <si>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</si>
  <si>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</si>
  <si>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</si>
  <si>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</si>
  <si>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</si>
  <si>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</si>
  <si>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</si>
  <si>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</si>
  <si>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</si>
  <si>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</si>
  <si>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</si>
  <si>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</si>
  <si>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</si>
  <si>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</si>
  <si>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</si>
  <si>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</si>
  <si>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</si>
  <si>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</si>
  <si>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</si>
  <si>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</si>
  <si>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</si>
  <si>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</si>
  <si>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</si>
  <si>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</si>
  <si>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</si>
  <si>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</si>
  <si>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</si>
  <si>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</si>
  <si>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</si>
  <si>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</si>
  <si>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</si>
  <si>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</si>
  <si>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</si>
  <si>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</si>
  <si>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</si>
  <si>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</si>
  <si>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</si>
  <si>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</si>
  <si>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</si>
  <si>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</si>
  <si>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</si>
  <si>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</si>
  <si>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</si>
  <si>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</si>
  <si>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</si>
  <si>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</si>
  <si>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</si>
  <si>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</si>
  <si>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</si>
  <si>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</si>
  <si>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</si>
  <si>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</si>
  <si>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</si>
  <si>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</si>
  <si>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</si>
  <si>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</si>
  <si>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</si>
  <si>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</si>
  <si>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</si>
  <si>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</si>
  <si>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</si>
  <si>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</si>
  <si>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</si>
  <si>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</si>
  <si>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</si>
  <si>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</si>
  <si>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</si>
  <si>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</si>
  <si>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</si>
  <si>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</si>
  <si>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</si>
  <si>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</si>
  <si>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</si>
  <si>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</si>
  <si>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</si>
  <si>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</si>
  <si>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</si>
  <si>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</si>
  <si>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</si>
  <si>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</si>
  <si>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</si>
  <si>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</si>
  <si>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</si>
  <si>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</si>
  <si>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</si>
  <si>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</si>
  <si>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</si>
  <si>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</si>
  <si>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</si>
  <si>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</si>
  <si>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</si>
  <si>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</si>
  <si>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</si>
  <si>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</si>
  <si>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</si>
  <si>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</si>
  <si>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</si>
  <si>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</si>
  <si>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</si>
  <si>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</si>
  <si>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</si>
  <si>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</si>
  <si>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</si>
  <si>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</si>
  <si>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</si>
  <si>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</si>
  <si>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</si>
  <si>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</si>
  <si>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</si>
  <si>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</si>
  <si>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</si>
  <si>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</si>
  <si>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</si>
  <si>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</si>
  <si>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</si>
  <si>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</si>
  <si>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</si>
  <si>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</si>
  <si>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</si>
  <si>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</si>
  <si>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</si>
  <si>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</si>
  <si>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</si>
  <si>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</si>
  <si>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</si>
  <si>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</si>
  <si>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</si>
  <si>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</si>
  <si>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</si>
  <si>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</si>
  <si>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</si>
  <si>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</si>
  <si>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</si>
  <si>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</si>
  <si>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</si>
  <si>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</si>
  <si>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</si>
  <si>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</si>
  <si>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</si>
  <si>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</si>
  <si>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</si>
  <si>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</si>
  <si>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</si>
  <si>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</si>
  <si>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</si>
  <si>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</si>
  <si>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</si>
  <si>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</si>
  <si>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</si>
  <si>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</si>
  <si>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</si>
  <si>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</si>
  <si>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</si>
  <si>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</si>
  <si>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</si>
  <si>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</si>
  <si>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</si>
  <si>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</si>
  <si>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</si>
  <si>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</si>
  <si>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</si>
  <si>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</si>
  <si>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</si>
  <si>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</si>
  <si>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</si>
  <si>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</si>
  <si>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</si>
  <si>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</si>
  <si>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</si>
  <si>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</si>
  <si>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</si>
  <si>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</si>
  <si>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</si>
  <si>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</si>
  <si>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</si>
  <si>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</si>
  <si>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</si>
  <si>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</si>
  <si>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</si>
  <si>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</si>
  <si>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</si>
  <si>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</si>
  <si>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</si>
  <si>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</si>
  <si>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</si>
  <si>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</si>
  <si>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</si>
  <si>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</si>
  <si>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</si>
  <si>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</si>
  <si>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</si>
  <si>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</si>
  <si>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</si>
  <si>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</si>
  <si>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</si>
  <si>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</si>
  <si>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栃木県那須烏山市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</si>
  <si>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</si>
  <si>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</si>
  <si>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</si>
  <si>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</si>
  <si>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</si>
  <si>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</si>
  <si>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</si>
  <si>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</si>
  <si>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</si>
  <si>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</si>
  <si>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</si>
  <si>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</si>
  <si>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</si>
  <si>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</si>
  <si>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</si>
  <si>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</si>
  <si>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</si>
  <si>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</si>
  <si>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</si>
  <si>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</si>
  <si>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</si>
  <si>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</si>
  <si>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</si>
  <si>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</si>
  <si>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</si>
  <si>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</si>
  <si>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</si>
  <si>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</si>
  <si>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</si>
  <si>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</si>
  <si>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</si>
  <si>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</si>
  <si>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</si>
  <si>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</si>
  <si>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</si>
  <si>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</si>
  <si>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</si>
  <si>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</si>
  <si>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</si>
  <si>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</si>
  <si>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</si>
  <si>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</si>
  <si>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</si>
  <si>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</si>
  <si>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</si>
  <si>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</si>
  <si>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</si>
  <si>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</si>
  <si>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</si>
  <si>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</si>
  <si>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</si>
  <si>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</si>
  <si>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</si>
  <si>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</si>
  <si>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</si>
  <si>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</si>
  <si>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</si>
  <si>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</si>
  <si>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</si>
  <si>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</si>
  <si>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</si>
  <si>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</si>
  <si>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</si>
  <si>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</si>
  <si>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</si>
  <si>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</si>
  <si>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</si>
  <si>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</si>
  <si>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</si>
  <si>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</si>
  <si>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</si>
  <si>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</si>
  <si>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</si>
  <si>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</si>
  <si>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</si>
  <si>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</si>
  <si>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</si>
  <si>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</si>
  <si>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</si>
  <si>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</si>
  <si>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</si>
  <si>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</si>
  <si>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</si>
  <si>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</si>
  <si>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</si>
  <si>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</si>
  <si>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</si>
  <si>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</si>
  <si>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</si>
  <si>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</si>
  <si>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</si>
  <si>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</si>
  <si>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</si>
  <si>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</si>
  <si>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</si>
  <si>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</si>
  <si>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</si>
  <si>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</si>
  <si>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</si>
  <si>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</si>
  <si>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</si>
  <si>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</si>
  <si>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</si>
  <si>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</si>
  <si>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</si>
  <si>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</si>
  <si>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</si>
  <si>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</si>
  <si>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</si>
  <si>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</si>
  <si>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</si>
  <si>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</si>
  <si>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</si>
  <si>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</si>
  <si>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</si>
  <si>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</si>
  <si>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</si>
  <si>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</si>
  <si>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</si>
  <si>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</si>
  <si>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</si>
  <si>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</si>
  <si>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</si>
  <si>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</si>
  <si>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</si>
  <si>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</si>
  <si>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</si>
  <si>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</si>
  <si>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</si>
  <si>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</si>
  <si>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</si>
  <si>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</si>
  <si>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</si>
  <si>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</si>
  <si>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</si>
  <si>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</si>
  <si>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</si>
  <si>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</si>
  <si>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</si>
  <si>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</si>
  <si>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</si>
  <si>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</si>
  <si>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</si>
  <si>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</si>
  <si>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</si>
  <si>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</si>
  <si>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</si>
  <si>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栃木県那須烏山市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</si>
  <si>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</si>
  <si>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</si>
  <si>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</si>
  <si>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</si>
  <si>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</si>
  <si>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</si>
  <si>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</si>
  <si>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</si>
  <si>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</si>
  <si>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</si>
  <si>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</si>
  <si>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</si>
  <si>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</si>
  <si>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</si>
  <si>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</si>
  <si>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</si>
  <si>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</si>
  <si>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</si>
  <si>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</si>
  <si>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</si>
  <si>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</si>
  <si>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</si>
  <si>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</si>
  <si>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</si>
  <si>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</si>
  <si>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</si>
  <si>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</si>
  <si>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</si>
  <si>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</si>
  <si>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</si>
  <si>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</si>
  <si>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</si>
  <si>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</si>
  <si>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</si>
  <si>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</si>
  <si>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</si>
  <si>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</si>
  <si>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</si>
  <si>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</si>
  <si>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</si>
  <si>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</si>
  <si>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</si>
  <si>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</si>
  <si>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</si>
  <si>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</si>
  <si>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</si>
  <si>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</si>
  <si>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</si>
  <si>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</si>
  <si>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</si>
  <si>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</si>
  <si>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</si>
  <si>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</si>
  <si>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</si>
  <si>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</si>
  <si>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</si>
  <si>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</si>
  <si>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</si>
  <si>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</si>
  <si>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</si>
  <si>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</si>
  <si>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</si>
  <si>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</si>
  <si>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</si>
  <si>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</si>
  <si>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</si>
  <si>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</si>
  <si>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</si>
  <si>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</si>
  <si>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</si>
  <si>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</si>
  <si>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</si>
  <si>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</si>
  <si>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</si>
  <si>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</si>
  <si>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</si>
  <si>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</si>
  <si>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</si>
  <si>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</si>
  <si>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</si>
  <si>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</si>
  <si>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</si>
  <si>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</si>
  <si>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</si>
  <si>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</si>
  <si>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</si>
  <si>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</si>
  <si>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</si>
  <si>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</si>
  <si>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</si>
  <si>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</si>
  <si>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</si>
  <si>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</si>
  <si>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</si>
  <si>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</si>
  <si>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</si>
  <si>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</si>
  <si>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</si>
  <si>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</si>
  <si>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</si>
  <si>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</si>
  <si>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</si>
  <si>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</si>
  <si>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</si>
  <si>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</si>
  <si>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</si>
  <si>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</si>
  <si>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</si>
  <si>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</si>
  <si>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</si>
  <si>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</si>
  <si>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</si>
  <si>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</si>
  <si>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</si>
  <si>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</si>
  <si>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</si>
  <si>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</si>
  <si>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</si>
  <si>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</si>
  <si>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</si>
  <si>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</si>
  <si>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</si>
  <si>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</si>
  <si>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</si>
  <si>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</si>
  <si>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</si>
  <si>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</si>
  <si>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</si>
  <si>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</si>
  <si>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</si>
  <si>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</si>
  <si>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</si>
  <si>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</si>
  <si>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</si>
  <si>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</si>
  <si>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</si>
  <si>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</si>
  <si>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</si>
  <si>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</si>
  <si>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</si>
  <si>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</si>
  <si>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</si>
  <si>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</si>
  <si>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</si>
  <si>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</si>
  <si>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</si>
  <si>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</si>
  <si>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</si>
  <si>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</si>
  <si>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</si>
  <si>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</si>
  <si>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</si>
  <si>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</si>
  <si>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</si>
  <si>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</si>
  <si>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</si>
  <si>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</si>
  <si>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</si>
  <si>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</si>
  <si>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</si>
  <si>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</si>
  <si>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</si>
  <si>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</si>
  <si>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</si>
  <si>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</si>
  <si>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</si>
  <si>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</si>
  <si>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</si>
  <si>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</si>
  <si>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</si>
  <si>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</si>
  <si>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</si>
  <si>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</si>
  <si>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</si>
  <si>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</si>
  <si>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</si>
  <si>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</si>
  <si>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</si>
  <si>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</si>
  <si>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</si>
  <si>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</si>
  <si>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</si>
  <si>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</si>
  <si>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</si>
  <si>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</si>
  <si>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</si>
  <si>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</si>
  <si>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</si>
  <si>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</si>
  <si>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</si>
  <si>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</si>
  <si>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</si>
  <si>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</si>
  <si>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</si>
  <si>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</si>
  <si>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</si>
  <si>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</si>
  <si>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5.86</t>
  </si>
  <si>
    <t>▲ 1.43</t>
  </si>
  <si>
    <t>▲ 1.93</t>
  </si>
  <si>
    <t>▲ 1.69</t>
  </si>
  <si>
    <t>▲ 2.95</t>
  </si>
  <si>
    <t>水道事業会計</t>
  </si>
  <si>
    <t>一般会計</t>
  </si>
  <si>
    <t>国民健康保険特別会計</t>
  </si>
  <si>
    <t>介護保険特別会計</t>
  </si>
  <si>
    <t>簡易水道事業特別会計</t>
  </si>
  <si>
    <t>下水道事業特別会計</t>
  </si>
  <si>
    <t>熊田診療所特別会計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</si>
  <si>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</si>
  <si>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</si>
  <si>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</si>
  <si>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</si>
  <si>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</si>
  <si>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</si>
  <si>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</si>
  <si>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</si>
  <si>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</si>
  <si>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南那須地区広域行政事務組合（普通会計）</t>
    <rPh sb="0" eb="1">
      <t>ミナミ</t>
    </rPh>
    <rPh sb="1" eb="3">
      <t>ナス</t>
    </rPh>
    <rPh sb="3" eb="5">
      <t>チク</t>
    </rPh>
    <rPh sb="5" eb="7">
      <t>コウイキ</t>
    </rPh>
    <rPh sb="7" eb="9">
      <t>ギョウセイ</t>
    </rPh>
    <rPh sb="9" eb="11">
      <t>ジム</t>
    </rPh>
    <rPh sb="11" eb="13">
      <t>クミアイ</t>
    </rPh>
    <rPh sb="14" eb="16">
      <t>フツウ</t>
    </rPh>
    <rPh sb="16" eb="18">
      <t>カイケイ</t>
    </rPh>
    <phoneticPr fontId="2"/>
  </si>
  <si>
    <t>南那須地区広域行政事務組合（病院会計）</t>
    <rPh sb="0" eb="1">
      <t>ミナミ</t>
    </rPh>
    <rPh sb="1" eb="3">
      <t>ナス</t>
    </rPh>
    <rPh sb="3" eb="5">
      <t>チク</t>
    </rPh>
    <rPh sb="5" eb="7">
      <t>コウイキ</t>
    </rPh>
    <rPh sb="7" eb="9">
      <t>ギョウセイ</t>
    </rPh>
    <rPh sb="9" eb="11">
      <t>ジム</t>
    </rPh>
    <rPh sb="11" eb="13">
      <t>クミアイ</t>
    </rPh>
    <rPh sb="14" eb="16">
      <t>ビョウイン</t>
    </rPh>
    <rPh sb="16" eb="18">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</si>
  <si>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</si>
  <si>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</si>
  <si>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</si>
  <si>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</si>
  <si>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</si>
  <si>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那須烏山市農業公社</t>
    <rPh sb="0" eb="5">
      <t>ナスカラスヤマシ</t>
    </rPh>
    <rPh sb="5" eb="7">
      <t>ノウギョウ</t>
    </rPh>
    <rPh sb="7" eb="9">
      <t>コウシャ</t>
    </rPh>
    <phoneticPr fontId="2"/>
  </si>
  <si>
    <t>-</t>
    <phoneticPr fontId="2"/>
  </si>
  <si>
    <t>市有施設整備基金</t>
    <rPh sb="0" eb="2">
      <t>シユウ</t>
    </rPh>
    <rPh sb="2" eb="4">
      <t>シセツ</t>
    </rPh>
    <rPh sb="4" eb="6">
      <t>セイビ</t>
    </rPh>
    <rPh sb="6" eb="8">
      <t>キキン</t>
    </rPh>
    <phoneticPr fontId="11"/>
  </si>
  <si>
    <t>地域振興基金</t>
    <rPh sb="0" eb="2">
      <t>チイキ</t>
    </rPh>
    <rPh sb="2" eb="4">
      <t>シンコウ</t>
    </rPh>
    <rPh sb="4" eb="6">
      <t>キキン</t>
    </rPh>
    <phoneticPr fontId="11"/>
  </si>
  <si>
    <t>庁舎整備基金</t>
    <rPh sb="0" eb="2">
      <t>チョウシャ</t>
    </rPh>
    <rPh sb="2" eb="4">
      <t>セイビ</t>
    </rPh>
    <rPh sb="4" eb="6">
      <t>キキン</t>
    </rPh>
    <phoneticPr fontId="11"/>
  </si>
  <si>
    <t>奨学基金</t>
    <rPh sb="0" eb="2">
      <t>ショウガク</t>
    </rPh>
    <rPh sb="2" eb="4">
      <t>キキン</t>
    </rPh>
    <phoneticPr fontId="11"/>
  </si>
  <si>
    <t>地域福祉基金</t>
    <rPh sb="0" eb="2">
      <t>チイキ</t>
    </rPh>
    <rPh sb="2" eb="4">
      <t>フクシ</t>
    </rPh>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</si>
  <si>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</si>
  <si>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</si>
  <si>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</si>
  <si>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</si>
  <si>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</si>
  <si>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</si>
  <si>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</si>
  <si>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</si>
  <si>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</si>
  <si>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</si>
  <si>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</si>
  <si>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</si>
  <si>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</si>
  <si>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</si>
  <si>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本市の将来負担比率は平成30年度決算では0となった。
有形固定資産減価償却率は類似団体平均より高い数値となっているが、今後は公共施設の統廃合や更新を行うことで数値が変動することが予想される。
将来的に、庁舎整備や公民館、体育施設等の整備に着手する場合、将来負担比率においても数値が０から再び増加す可能性がある。
</t>
    <rPh sb="0" eb="2">
      <t>ホンシ</t>
    </rPh>
    <rPh sb="3" eb="5">
      <t>ショウライ</t>
    </rPh>
    <rPh sb="5" eb="7">
      <t>フタン</t>
    </rPh>
    <rPh sb="7" eb="9">
      <t>ヒリツ</t>
    </rPh>
    <rPh sb="10" eb="12">
      <t>ヘイセイ</t>
    </rPh>
    <rPh sb="14" eb="16">
      <t>ネンド</t>
    </rPh>
    <rPh sb="16" eb="18">
      <t>ケッサン</t>
    </rPh>
    <rPh sb="27" eb="29">
      <t>ユウケイ</t>
    </rPh>
    <rPh sb="29" eb="31">
      <t>コテイ</t>
    </rPh>
    <rPh sb="31" eb="33">
      <t>シサン</t>
    </rPh>
    <rPh sb="33" eb="35">
      <t>ゲンカ</t>
    </rPh>
    <rPh sb="35" eb="37">
      <t>ショウキャク</t>
    </rPh>
    <rPh sb="37" eb="38">
      <t>リツ</t>
    </rPh>
    <rPh sb="39" eb="41">
      <t>ルイジ</t>
    </rPh>
    <rPh sb="41" eb="43">
      <t>ダンタイ</t>
    </rPh>
    <rPh sb="43" eb="45">
      <t>ヘイキン</t>
    </rPh>
    <rPh sb="47" eb="48">
      <t>タカ</t>
    </rPh>
    <rPh sb="49" eb="51">
      <t>スウチ</t>
    </rPh>
    <rPh sb="59" eb="61">
      <t>コンゴ</t>
    </rPh>
    <rPh sb="62" eb="64">
      <t>コウキョウ</t>
    </rPh>
    <rPh sb="64" eb="66">
      <t>シセツ</t>
    </rPh>
    <rPh sb="67" eb="70">
      <t>トウハイゴウ</t>
    </rPh>
    <rPh sb="71" eb="73">
      <t>コウシン</t>
    </rPh>
    <rPh sb="74" eb="75">
      <t>オコナ</t>
    </rPh>
    <rPh sb="79" eb="81">
      <t>スウチ</t>
    </rPh>
    <rPh sb="82" eb="84">
      <t>ヘンドウ</t>
    </rPh>
    <rPh sb="89" eb="91">
      <t>ヨソウ</t>
    </rPh>
    <rPh sb="96" eb="99">
      <t>ショウライテキ</t>
    </rPh>
    <rPh sb="101" eb="103">
      <t>チョウシャ</t>
    </rPh>
    <rPh sb="103" eb="105">
      <t>セイビ</t>
    </rPh>
    <rPh sb="106" eb="109">
      <t>コウミンカン</t>
    </rPh>
    <rPh sb="110" eb="112">
      <t>タイイク</t>
    </rPh>
    <rPh sb="112" eb="114">
      <t>シセツ</t>
    </rPh>
    <rPh sb="114" eb="115">
      <t>トウ</t>
    </rPh>
    <rPh sb="116" eb="118">
      <t>セイビ</t>
    </rPh>
    <rPh sb="119" eb="121">
      <t>チャクシュ</t>
    </rPh>
    <rPh sb="123" eb="125">
      <t>バアイ</t>
    </rPh>
    <rPh sb="126" eb="128">
      <t>ショウライ</t>
    </rPh>
    <rPh sb="128" eb="130">
      <t>フタン</t>
    </rPh>
    <rPh sb="130" eb="132">
      <t>ヒリツ</t>
    </rPh>
    <rPh sb="137" eb="139">
      <t>スウチ</t>
    </rPh>
    <rPh sb="143" eb="144">
      <t>フタタ</t>
    </rPh>
    <rPh sb="145" eb="147">
      <t>ゾウカ</t>
    </rPh>
    <rPh sb="148" eb="151">
      <t>カノウセイ</t>
    </rPh>
    <phoneticPr fontId="5"/>
  </si>
  <si>
    <t>本市の将来負担比率と実質公債費比率は、類似団体の平均を下回る数値で推移し、平成30年度決算では将来負担比率が0になった。
地方債の発行を償還額以内とし、起債額を抑制したことで年々減少した。</t>
    <rPh sb="0" eb="2">
      <t>ホンシ</t>
    </rPh>
    <rPh sb="3" eb="5">
      <t>ショウライ</t>
    </rPh>
    <rPh sb="5" eb="7">
      <t>フタン</t>
    </rPh>
    <rPh sb="7" eb="9">
      <t>ヒリツ</t>
    </rPh>
    <rPh sb="10" eb="12">
      <t>ジッシツ</t>
    </rPh>
    <rPh sb="12" eb="15">
      <t>コウサイヒ</t>
    </rPh>
    <rPh sb="15" eb="17">
      <t>ヒリツ</t>
    </rPh>
    <rPh sb="19" eb="21">
      <t>ルイジ</t>
    </rPh>
    <rPh sb="21" eb="23">
      <t>ダンタイ</t>
    </rPh>
    <rPh sb="24" eb="26">
      <t>ヘイキン</t>
    </rPh>
    <rPh sb="27" eb="29">
      <t>シタマワ</t>
    </rPh>
    <rPh sb="30" eb="32">
      <t>スウチ</t>
    </rPh>
    <rPh sb="33" eb="35">
      <t>スイイ</t>
    </rPh>
    <rPh sb="37" eb="39">
      <t>ヘイセイ</t>
    </rPh>
    <rPh sb="41" eb="43">
      <t>ネンド</t>
    </rPh>
    <rPh sb="43" eb="45">
      <t>ケッサン</t>
    </rPh>
    <rPh sb="47" eb="49">
      <t>ショウライ</t>
    </rPh>
    <rPh sb="49" eb="51">
      <t>フタン</t>
    </rPh>
    <rPh sb="51" eb="5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</si>
</sst>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0557-459C-B7A9-174334DAC5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45251</c:v>
                </c:pt>
                <c:pt idx="1">
                  <c:v>45688</c:v>
                </c:pt>
                <c:pt idx="2">
                  <c:v>46368</c:v>
                </c:pt>
                <c:pt idx="3">
                  <c:v>33712</c:v>
                </c:pt>
                <c:pt idx="4">
                  <c:v>31282</c:v>
                </c:pt>
              </c:numCache>
            </c:numRef>
          </c:val>
          <c:smooth val="0"/>
          <c:extLst xmlns:c16r2="http://schemas.microsoft.com/office/drawing/2015/06/chart">
            <c:ext xmlns:c16="http://schemas.microsoft.com/office/drawing/2014/chart" uri="{C3380CC4-5D6E-409C-BE32-E72D297353CC}">
              <c16:uniqueId val="{00000001-0557-459C-B7A9-174334DAC56E}"/>
            </c:ext>
          </c:extLst>
        </c:ser>
        <c:dLbls>
          <c:showLegendKey val="0"/>
          <c:showVal val="0"/>
          <c:showCatName val="0"/>
          <c:showSerName val="0"/>
          <c:showPercent val="0"/>
          <c:showBubbleSize val="0"/>
        </c:dLbls>
        <c:marker val="1"/>
        <c:smooth val="0"/>
        <c:axId val="412892416"/>
        <c:axId val="412892808"/>
      </c:lineChart>
      <c:catAx>
        <c:axId val="41289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892808"/>
        <c:crosses val="autoZero"/>
        <c:auto val="1"/>
        <c:lblAlgn val="ctr"/>
        <c:lblOffset val="100"/>
        <c:tickLblSkip val="1"/>
        <c:tickMarkSkip val="1"/>
        <c:noMultiLvlLbl val="0"/>
      </c:catAx>
      <c:valAx>
        <c:axId val="412892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89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4.82</c:v>
                </c:pt>
                <c:pt idx="1">
                  <c:v>4.7</c:v>
                </c:pt>
                <c:pt idx="2">
                  <c:v>6.92</c:v>
                </c:pt>
                <c:pt idx="3">
                  <c:v>6.89</c:v>
                </c:pt>
                <c:pt idx="4">
                  <c:v>6.42</c:v>
                </c:pt>
              </c:numCache>
            </c:numRef>
          </c:val>
          <c:extLst xmlns:c16r2="http://schemas.microsoft.com/office/drawing/2015/06/chart">
            <c:ext xmlns:c16="http://schemas.microsoft.com/office/drawing/2014/chart" uri="{C3380CC4-5D6E-409C-BE32-E72D297353CC}">
              <c16:uniqueId val="{00000000-CE34-4499-992B-ED2ED561E3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25.03</c:v>
                </c:pt>
                <c:pt idx="1">
                  <c:v>24.21</c:v>
                </c:pt>
                <c:pt idx="2">
                  <c:v>21.93</c:v>
                </c:pt>
                <c:pt idx="3">
                  <c:v>22.22</c:v>
                </c:pt>
                <c:pt idx="4">
                  <c:v>22.01</c:v>
                </c:pt>
              </c:numCache>
            </c:numRef>
          </c:val>
          <c:extLst xmlns:c16r2="http://schemas.microsoft.com/office/drawing/2015/06/chart">
            <c:ext xmlns:c16="http://schemas.microsoft.com/office/drawing/2014/chart" uri="{C3380CC4-5D6E-409C-BE32-E72D297353CC}">
              <c16:uniqueId val="{00000001-CE34-4499-992B-ED2ED561E364}"/>
            </c:ext>
          </c:extLst>
        </c:ser>
        <c:dLbls>
          <c:showLegendKey val="0"/>
          <c:showVal val="0"/>
          <c:showCatName val="0"/>
          <c:showSerName val="0"/>
          <c:showPercent val="0"/>
          <c:showBubbleSize val="0"/>
        </c:dLbls>
        <c:gapWidth val="250"/>
        <c:overlap val="100"/>
        <c:axId val="412891240"/>
        <c:axId val="412893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-5.86</c:v>
                </c:pt>
                <c:pt idx="1">
                  <c:v>-1.43</c:v>
                </c:pt>
                <c:pt idx="2">
                  <c:v>-1.93</c:v>
                </c:pt>
                <c:pt idx="3">
                  <c:v>-1.69</c:v>
                </c:pt>
                <c:pt idx="4">
                  <c:v>-2.95</c:v>
                </c:pt>
              </c:numCache>
            </c:numRef>
          </c:val>
          <c:smooth val="0"/>
          <c:extLst xmlns:c16r2="http://schemas.microsoft.com/office/drawing/2015/06/chart">
            <c:ext xmlns:c16="http://schemas.microsoft.com/office/drawing/2014/chart" uri="{C3380CC4-5D6E-409C-BE32-E72D297353CC}">
              <c16:uniqueId val="{00000002-CE34-4499-992B-ED2ED561E364}"/>
            </c:ext>
          </c:extLst>
        </c:ser>
        <c:dLbls>
          <c:showLegendKey val="0"/>
          <c:showVal val="0"/>
          <c:showCatName val="0"/>
          <c:showSerName val="0"/>
          <c:showPercent val="0"/>
          <c:showBubbleSize val="0"/>
        </c:dLbls>
        <c:marker val="1"/>
        <c:smooth val="0"/>
        <c:axId val="412891240"/>
        <c:axId val="412893592"/>
      </c:lineChart>
      <c:catAx>
        <c:axId val="41289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893592"/>
        <c:crosses val="autoZero"/>
        <c:auto val="1"/>
        <c:lblAlgn val="ctr"/>
        <c:lblOffset val="100"/>
        <c:tickLblSkip val="1"/>
        <c:tickMarkSkip val="1"/>
        <c:noMultiLvlLbl val="0"/>
      </c:catAx>
      <c:valAx>
        <c:axId val="412893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9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0.02</c:v>
                </c:pt>
                <c:pt idx="4">
                  <c:v>#N/A</c:v>
                </c:pt>
                <c:pt idx="5">
                  <c:v>0.05</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F517-4788-8CE8-C7FB098460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17-4788-8CE8-C7FB098460F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0.09</c:v>
                </c:pt>
                <c:pt idx="4">
                  <c:v>#N/A</c:v>
                </c:pt>
                <c:pt idx="5">
                  <c:v>0.1</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F517-4788-8CE8-C7FB098460FA}"/>
            </c:ext>
          </c:extLst>
        </c:ser>
        <c:ser>
          <c:idx val="3"/>
          <c:order val="3"/>
          <c:tx>
            <c:strRef>
              <c:f>データシート!$A$30</c:f>
              <c:strCache>
                <c:ptCount val="1"/>
                <c:pt idx="0">
                  <c:v>熊田診療所特別会計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0.15</c:v>
                </c:pt>
                <c:pt idx="4">
                  <c:v>#N/A</c:v>
                </c:pt>
                <c:pt idx="5">
                  <c:v>0.18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F517-4788-8CE8-C7FB098460F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0.22</c:v>
                </c:pt>
                <c:pt idx="4">
                  <c:v>#N/A</c:v>
                </c:pt>
                <c:pt idx="5">
                  <c:v>0.17</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4-F517-4788-8CE8-C7FB098460F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0.22</c:v>
                </c:pt>
                <c:pt idx="4">
                  <c:v>#N/A</c:v>
                </c:pt>
                <c:pt idx="5">
                  <c:v>0.28000000000000003</c:v>
                </c:pt>
                <c:pt idx="6">
                  <c:v>#N/A</c:v>
                </c:pt>
                <c:pt idx="7">
                  <c:v>0.16</c:v>
                </c:pt>
                <c:pt idx="8">
                  <c:v>#N/A</c:v>
                </c:pt>
                <c:pt idx="9">
                  <c:v>0.32</c:v>
                </c:pt>
              </c:numCache>
            </c:numRef>
          </c:val>
          <c:extLst xmlns:c16r2="http://schemas.microsoft.com/office/drawing/2015/06/chart">
            <c:ext xmlns:c16="http://schemas.microsoft.com/office/drawing/2014/chart" uri="{C3380CC4-5D6E-409C-BE32-E72D297353CC}">
              <c16:uniqueId val="{00000005-F517-4788-8CE8-C7FB098460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1.1299999999999999</c:v>
                </c:pt>
                <c:pt idx="4">
                  <c:v>#N/A</c:v>
                </c:pt>
                <c:pt idx="5">
                  <c:v>1.22</c:v>
                </c:pt>
                <c:pt idx="6">
                  <c:v>#N/A</c:v>
                </c:pt>
                <c:pt idx="7">
                  <c:v>0.9</c:v>
                </c:pt>
                <c:pt idx="8">
                  <c:v>#N/A</c:v>
                </c:pt>
                <c:pt idx="9">
                  <c:v>0.98</c:v>
                </c:pt>
              </c:numCache>
            </c:numRef>
          </c:val>
          <c:extLst xmlns:c16r2="http://schemas.microsoft.com/office/drawing/2015/06/chart">
            <c:ext xmlns:c16="http://schemas.microsoft.com/office/drawing/2014/chart" uri="{C3380CC4-5D6E-409C-BE32-E72D297353CC}">
              <c16:uniqueId val="{00000006-F517-4788-8CE8-C7FB098460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c:v>
                </c:pt>
                <c:pt idx="2">
                  <c:v>#N/A</c:v>
                </c:pt>
                <c:pt idx="3">
                  <c:v>2.12</c:v>
                </c:pt>
                <c:pt idx="4">
                  <c:v>#N/A</c:v>
                </c:pt>
                <c:pt idx="5">
                  <c:v>3.27</c:v>
                </c:pt>
                <c:pt idx="6">
                  <c:v>#N/A</c:v>
                </c:pt>
                <c:pt idx="7">
                  <c:v>3.18</c:v>
                </c:pt>
                <c:pt idx="8">
                  <c:v>#N/A</c:v>
                </c:pt>
                <c:pt idx="9">
                  <c:v>2.84</c:v>
                </c:pt>
              </c:numCache>
            </c:numRef>
          </c:val>
          <c:extLst xmlns:c16r2="http://schemas.microsoft.com/office/drawing/2015/06/chart">
            <c:ext xmlns:c16="http://schemas.microsoft.com/office/drawing/2014/chart" uri="{C3380CC4-5D6E-409C-BE32-E72D297353CC}">
              <c16:uniqueId val="{00000007-F517-4788-8CE8-C7FB098460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c:v>
                </c:pt>
                <c:pt idx="2">
                  <c:v>#N/A</c:v>
                </c:pt>
                <c:pt idx="3">
                  <c:v>5.83</c:v>
                </c:pt>
                <c:pt idx="4">
                  <c:v>#N/A</c:v>
                </c:pt>
                <c:pt idx="5">
                  <c:v>6.73</c:v>
                </c:pt>
                <c:pt idx="6">
                  <c:v>#N/A</c:v>
                </c:pt>
                <c:pt idx="7">
                  <c:v>6.8</c:v>
                </c:pt>
                <c:pt idx="8">
                  <c:v>#N/A</c:v>
                </c:pt>
                <c:pt idx="9">
                  <c:v>6.34</c:v>
                </c:pt>
              </c:numCache>
            </c:numRef>
          </c:val>
          <c:extLst xmlns:c16r2="http://schemas.microsoft.com/office/drawing/2015/06/chart">
            <c:ext xmlns:c16="http://schemas.microsoft.com/office/drawing/2014/chart" uri="{C3380CC4-5D6E-409C-BE32-E72D297353CC}">
              <c16:uniqueId val="{00000008-F517-4788-8CE8-C7FB098460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12.23</c:v>
                </c:pt>
                <c:pt idx="2">
                  <c:v>#N/A</c:v>
                </c:pt>
                <c:pt idx="3">
                  <c:v>11.92</c:v>
                </c:pt>
                <c:pt idx="4">
                  <c:v>#N/A</c:v>
                </c:pt>
                <c:pt idx="5">
                  <c:v>12.62</c:v>
                </c:pt>
                <c:pt idx="6">
                  <c:v>#N/A</c:v>
                </c:pt>
                <c:pt idx="7">
                  <c:v>13.03</c:v>
                </c:pt>
                <c:pt idx="8">
                  <c:v>#N/A</c:v>
                </c:pt>
                <c:pt idx="9">
                  <c:v>12.11</c:v>
                </c:pt>
              </c:numCache>
            </c:numRef>
          </c:val>
          <c:extLst xmlns:c16r2="http://schemas.microsoft.com/office/drawing/2015/06/chart">
            <c:ext xmlns:c16="http://schemas.microsoft.com/office/drawing/2014/chart" uri="{C3380CC4-5D6E-409C-BE32-E72D297353CC}">
              <c16:uniqueId val="{00000009-F517-4788-8CE8-C7FB098460FA}"/>
            </c:ext>
          </c:extLst>
        </c:ser>
        <c:dLbls>
          <c:showLegendKey val="0"/>
          <c:showVal val="0"/>
          <c:showCatName val="0"/>
          <c:showSerName val="0"/>
          <c:showPercent val="0"/>
          <c:showBubbleSize val="0"/>
        </c:dLbls>
        <c:gapWidth val="150"/>
        <c:overlap val="100"/>
        <c:axId val="412894376"/>
        <c:axId val="412894768"/>
      </c:barChart>
      <c:catAx>
        <c:axId val="41289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894768"/>
        <c:crosses val="autoZero"/>
        <c:auto val="1"/>
        <c:lblAlgn val="ctr"/>
        <c:lblOffset val="100"/>
        <c:tickLblSkip val="1"/>
        <c:tickMarkSkip val="1"/>
        <c:noMultiLvlLbl val="0"/>
      </c:catAx>
      <c:valAx>
        <c:axId val="41289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94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1381</c:v>
                </c:pt>
                <c:pt idx="5">
                  <c:v>1442</c:v>
                </c:pt>
                <c:pt idx="8">
                  <c:v>1438</c:v>
                </c:pt>
                <c:pt idx="11">
                  <c:v>1443</c:v>
                </c:pt>
                <c:pt idx="14">
                  <c:v>1410</c:v>
                </c:pt>
              </c:numCache>
            </c:numRef>
          </c:val>
          <c:extLst xmlns:c16r2="http://schemas.microsoft.com/office/drawing/2015/06/chart">
            <c:ext xmlns:c16="http://schemas.microsoft.com/office/drawing/2014/chart" uri="{C3380CC4-5D6E-409C-BE32-E72D297353CC}">
              <c16:uniqueId val="{00000000-2B03-4217-8EDE-92EA8D67EF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03-4217-8EDE-92EA8D67EF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c:v>
                </c:pt>
                <c:pt idx="3">
                  <c:v>12</c:v>
                </c:pt>
                <c:pt idx="6">
                  <c:v>11</c:v>
                </c:pt>
                <c:pt idx="9">
                  <c:v>11</c:v>
                </c:pt>
                <c:pt idx="12">
                  <c:v>0</c:v>
                </c:pt>
              </c:numCache>
            </c:numRef>
          </c:val>
          <c:extLst xmlns:c16r2="http://schemas.microsoft.com/office/drawing/2015/06/chart">
            <c:ext xmlns:c16="http://schemas.microsoft.com/office/drawing/2014/chart" uri="{C3380CC4-5D6E-409C-BE32-E72D297353CC}">
              <c16:uniqueId val="{00000002-2B03-4217-8EDE-92EA8D67EF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216</c:v>
                </c:pt>
                <c:pt idx="3">
                  <c:v>220</c:v>
                </c:pt>
                <c:pt idx="6">
                  <c:v>242</c:v>
                </c:pt>
                <c:pt idx="9">
                  <c:v>231</c:v>
                </c:pt>
                <c:pt idx="12">
                  <c:v>231</c:v>
                </c:pt>
              </c:numCache>
            </c:numRef>
          </c:val>
          <c:extLst xmlns:c16r2="http://schemas.microsoft.com/office/drawing/2015/06/chart">
            <c:ext xmlns:c16="http://schemas.microsoft.com/office/drawing/2014/chart" uri="{C3380CC4-5D6E-409C-BE32-E72D297353CC}">
              <c16:uniqueId val="{00000003-2B03-4217-8EDE-92EA8D67EF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252</c:v>
                </c:pt>
                <c:pt idx="3">
                  <c:v>248</c:v>
                </c:pt>
                <c:pt idx="6">
                  <c:v>252</c:v>
                </c:pt>
                <c:pt idx="9">
                  <c:v>248</c:v>
                </c:pt>
                <c:pt idx="12">
                  <c:v>242</c:v>
                </c:pt>
              </c:numCache>
            </c:numRef>
          </c:val>
          <c:extLst xmlns:c16r2="http://schemas.microsoft.com/office/drawing/2015/06/chart">
            <c:ext xmlns:c16="http://schemas.microsoft.com/office/drawing/2014/chart" uri="{C3380CC4-5D6E-409C-BE32-E72D297353CC}">
              <c16:uniqueId val="{00000004-2B03-4217-8EDE-92EA8D67EF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03-4217-8EDE-92EA8D67EF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03-4217-8EDE-92EA8D67EF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1420</c:v>
                </c:pt>
                <c:pt idx="3">
                  <c:v>1449</c:v>
                </c:pt>
                <c:pt idx="6">
                  <c:v>1461</c:v>
                </c:pt>
                <c:pt idx="9">
                  <c:v>1433</c:v>
                </c:pt>
                <c:pt idx="12">
                  <c:v>1394</c:v>
                </c:pt>
              </c:numCache>
            </c:numRef>
          </c:val>
          <c:extLst xmlns:c16r2="http://schemas.microsoft.com/office/drawing/2015/06/chart">
            <c:ext xmlns:c16="http://schemas.microsoft.com/office/drawing/2014/chart" uri="{C3380CC4-5D6E-409C-BE32-E72D297353CC}">
              <c16:uniqueId val="{00000007-2B03-4217-8EDE-92EA8D67EF35}"/>
            </c:ext>
          </c:extLst>
        </c:ser>
        <c:dLbls>
          <c:showLegendKey val="0"/>
          <c:showVal val="0"/>
          <c:showCatName val="0"/>
          <c:showSerName val="0"/>
          <c:showPercent val="0"/>
          <c:showBubbleSize val="0"/>
        </c:dLbls>
        <c:gapWidth val="100"/>
        <c:overlap val="100"/>
        <c:axId val="412896728"/>
        <c:axId val="41289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519</c:v>
                </c:pt>
                <c:pt idx="2">
                  <c:v>#N/A</c:v>
                </c:pt>
                <c:pt idx="3">
                  <c:v>#N/A</c:v>
                </c:pt>
                <c:pt idx="4">
                  <c:v>487</c:v>
                </c:pt>
                <c:pt idx="5">
                  <c:v>#N/A</c:v>
                </c:pt>
                <c:pt idx="6">
                  <c:v>#N/A</c:v>
                </c:pt>
                <c:pt idx="7">
                  <c:v>528</c:v>
                </c:pt>
                <c:pt idx="8">
                  <c:v>#N/A</c:v>
                </c:pt>
                <c:pt idx="9">
                  <c:v>#N/A</c:v>
                </c:pt>
                <c:pt idx="10">
                  <c:v>480</c:v>
                </c:pt>
                <c:pt idx="11">
                  <c:v>#N/A</c:v>
                </c:pt>
                <c:pt idx="12">
                  <c:v>#N/A</c:v>
                </c:pt>
                <c:pt idx="13">
                  <c:v>457</c:v>
                </c:pt>
                <c:pt idx="14">
                  <c:v>#N/A</c:v>
                </c:pt>
              </c:numCache>
            </c:numRef>
          </c:val>
          <c:smooth val="0"/>
          <c:extLst xmlns:c16r2="http://schemas.microsoft.com/office/drawing/2015/06/chart">
            <c:ext xmlns:c16="http://schemas.microsoft.com/office/drawing/2014/chart" uri="{C3380CC4-5D6E-409C-BE32-E72D297353CC}">
              <c16:uniqueId val="{00000008-2B03-4217-8EDE-92EA8D67EF35}"/>
            </c:ext>
          </c:extLst>
        </c:ser>
        <c:dLbls>
          <c:showLegendKey val="0"/>
          <c:showVal val="0"/>
          <c:showCatName val="0"/>
          <c:showSerName val="0"/>
          <c:showPercent val="0"/>
          <c:showBubbleSize val="0"/>
        </c:dLbls>
        <c:marker val="1"/>
        <c:smooth val="0"/>
        <c:axId val="412896728"/>
        <c:axId val="412897120"/>
      </c:lineChart>
      <c:catAx>
        <c:axId val="41289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897120"/>
        <c:crosses val="autoZero"/>
        <c:auto val="1"/>
        <c:lblAlgn val="ctr"/>
        <c:lblOffset val="100"/>
        <c:tickLblSkip val="1"/>
        <c:tickMarkSkip val="1"/>
        <c:noMultiLvlLbl val="0"/>
      </c:catAx>
      <c:valAx>
        <c:axId val="41289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9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15113</c:v>
                </c:pt>
                <c:pt idx="5">
                  <c:v>14752</c:v>
                </c:pt>
                <c:pt idx="8">
                  <c:v>14063</c:v>
                </c:pt>
                <c:pt idx="11">
                  <c:v>13278</c:v>
                </c:pt>
                <c:pt idx="14">
                  <c:v>12541</c:v>
                </c:pt>
              </c:numCache>
            </c:numRef>
          </c:val>
          <c:extLst xmlns:c16r2="http://schemas.microsoft.com/office/drawing/2015/06/chart">
            <c:ext xmlns:c16="http://schemas.microsoft.com/office/drawing/2014/chart" uri="{C3380CC4-5D6E-409C-BE32-E72D297353CC}">
              <c16:uniqueId val="{00000000-E9F4-4C17-B8B6-24977B5E1E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c:v>
                </c:pt>
                <c:pt idx="5">
                  <c:v>21</c:v>
                </c:pt>
                <c:pt idx="8">
                  <c:v>19</c:v>
                </c:pt>
                <c:pt idx="11">
                  <c:v>14</c:v>
                </c:pt>
                <c:pt idx="14">
                  <c:v>12</c:v>
                </c:pt>
              </c:numCache>
            </c:numRef>
          </c:val>
          <c:extLst xmlns:c16r2="http://schemas.microsoft.com/office/drawing/2015/06/chart">
            <c:ext xmlns:c16="http://schemas.microsoft.com/office/drawing/2014/chart" uri="{C3380CC4-5D6E-409C-BE32-E72D297353CC}">
              <c16:uniqueId val="{00000001-E9F4-4C17-B8B6-24977B5E1E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5410</c:v>
                </c:pt>
                <c:pt idx="5">
                  <c:v>5329</c:v>
                </c:pt>
                <c:pt idx="8">
                  <c:v>5372</c:v>
                </c:pt>
                <c:pt idx="11">
                  <c:v>5792</c:v>
                </c:pt>
                <c:pt idx="14">
                  <c:v>6232</c:v>
                </c:pt>
              </c:numCache>
            </c:numRef>
          </c:val>
          <c:extLst xmlns:c16r2="http://schemas.microsoft.com/office/drawing/2015/06/chart">
            <c:ext xmlns:c16="http://schemas.microsoft.com/office/drawing/2014/chart" uri="{C3380CC4-5D6E-409C-BE32-E72D297353CC}">
              <c16:uniqueId val="{00000002-E9F4-4C17-B8B6-24977B5E1E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F4-4C17-B8B6-24977B5E1E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F4-4C17-B8B6-24977B5E1E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F4-4C17-B8B6-24977B5E1E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3085</c:v>
                </c:pt>
                <c:pt idx="3">
                  <c:v>2956</c:v>
                </c:pt>
                <c:pt idx="6">
                  <c:v>2953</c:v>
                </c:pt>
                <c:pt idx="9">
                  <c:v>2960</c:v>
                </c:pt>
                <c:pt idx="12">
                  <c:v>2834</c:v>
                </c:pt>
              </c:numCache>
            </c:numRef>
          </c:val>
          <c:extLst xmlns:c16r2="http://schemas.microsoft.com/office/drawing/2015/06/chart">
            <c:ext xmlns:c16="http://schemas.microsoft.com/office/drawing/2014/chart" uri="{C3380CC4-5D6E-409C-BE32-E72D297353CC}">
              <c16:uniqueId val="{00000006-E9F4-4C17-B8B6-24977B5E1E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1604</c:v>
                </c:pt>
                <c:pt idx="3">
                  <c:v>1444</c:v>
                </c:pt>
                <c:pt idx="6">
                  <c:v>1269</c:v>
                </c:pt>
                <c:pt idx="9">
                  <c:v>1091</c:v>
                </c:pt>
                <c:pt idx="12">
                  <c:v>895</c:v>
                </c:pt>
              </c:numCache>
            </c:numRef>
          </c:val>
          <c:extLst xmlns:c16r2="http://schemas.microsoft.com/office/drawing/2015/06/chart">
            <c:ext xmlns:c16="http://schemas.microsoft.com/office/drawing/2014/chart" uri="{C3380CC4-5D6E-409C-BE32-E72D297353CC}">
              <c16:uniqueId val="{00000007-E9F4-4C17-B8B6-24977B5E1E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3615</c:v>
                </c:pt>
                <c:pt idx="3">
                  <c:v>3548</c:v>
                </c:pt>
                <c:pt idx="6">
                  <c:v>3391</c:v>
                </c:pt>
                <c:pt idx="9">
                  <c:v>3210</c:v>
                </c:pt>
                <c:pt idx="12">
                  <c:v>3030</c:v>
                </c:pt>
              </c:numCache>
            </c:numRef>
          </c:val>
          <c:extLst xmlns:c16r2="http://schemas.microsoft.com/office/drawing/2015/06/chart">
            <c:ext xmlns:c16="http://schemas.microsoft.com/office/drawing/2014/chart" uri="{C3380CC4-5D6E-409C-BE32-E72D297353CC}">
              <c16:uniqueId val="{00000008-E9F4-4C17-B8B6-24977B5E1E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34</c:v>
                </c:pt>
                <c:pt idx="3">
                  <c:v>23</c:v>
                </c:pt>
                <c:pt idx="6">
                  <c:v>11</c:v>
                </c:pt>
                <c:pt idx="9">
                  <c:v>0</c:v>
                </c:pt>
                <c:pt idx="12">
                  <c:v>0</c:v>
                </c:pt>
              </c:numCache>
            </c:numRef>
          </c:val>
          <c:extLst xmlns:c16r2="http://schemas.microsoft.com/office/drawing/2015/06/chart">
            <c:ext xmlns:c16="http://schemas.microsoft.com/office/drawing/2014/chart" uri="{C3380CC4-5D6E-409C-BE32-E72D297353CC}">
              <c16:uniqueId val="{00000009-E9F4-4C17-B8B6-24977B5E1E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14448</c:v>
                </c:pt>
                <c:pt idx="3">
                  <c:v>13895</c:v>
                </c:pt>
                <c:pt idx="6">
                  <c:v>13220</c:v>
                </c:pt>
                <c:pt idx="9">
                  <c:v>12443</c:v>
                </c:pt>
                <c:pt idx="12">
                  <c:v>11647</c:v>
                </c:pt>
              </c:numCache>
            </c:numRef>
          </c:val>
          <c:extLst xmlns:c16r2="http://schemas.microsoft.com/office/drawing/2015/06/chart">
            <c:ext xmlns:c16="http://schemas.microsoft.com/office/drawing/2014/chart" uri="{C3380CC4-5D6E-409C-BE32-E72D297353CC}">
              <c16:uniqueId val="{0000000A-E9F4-4C17-B8B6-24977B5E1E98}"/>
            </c:ext>
          </c:extLst>
        </c:ser>
        <c:dLbls>
          <c:showLegendKey val="0"/>
          <c:showVal val="0"/>
          <c:showCatName val="0"/>
          <c:showSerName val="0"/>
          <c:showPercent val="0"/>
          <c:showBubbleSize val="0"/>
        </c:dLbls>
        <c:gapWidth val="100"/>
        <c:overlap val="100"/>
        <c:axId val="412897904"/>
        <c:axId val="412890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2241</c:v>
                </c:pt>
                <c:pt idx="2">
                  <c:v>#N/A</c:v>
                </c:pt>
                <c:pt idx="3">
                  <c:v>#N/A</c:v>
                </c:pt>
                <c:pt idx="4">
                  <c:v>1763</c:v>
                </c:pt>
                <c:pt idx="5">
                  <c:v>#N/A</c:v>
                </c:pt>
                <c:pt idx="6">
                  <c:v>#N/A</c:v>
                </c:pt>
                <c:pt idx="7">
                  <c:v>1389</c:v>
                </c:pt>
                <c:pt idx="8">
                  <c:v>#N/A</c:v>
                </c:pt>
                <c:pt idx="9">
                  <c:v>#N/A</c:v>
                </c:pt>
                <c:pt idx="10">
                  <c:v>621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9F4-4C17-B8B6-24977B5E1E98}"/>
            </c:ext>
          </c:extLst>
        </c:ser>
        <c:dLbls>
          <c:showLegendKey val="0"/>
          <c:showVal val="0"/>
          <c:showCatName val="0"/>
          <c:showSerName val="0"/>
          <c:showPercent val="0"/>
          <c:showBubbleSize val="0"/>
        </c:dLbls>
        <c:marker val="1"/>
        <c:smooth val="0"/>
        <c:axId val="412897904"/>
        <c:axId val="412890456"/>
      </c:lineChart>
      <c:catAx>
        <c:axId val="41289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890456"/>
        <c:crosses val="autoZero"/>
        <c:auto val="1"/>
        <c:lblAlgn val="ctr"/>
        <c:lblOffset val="100"/>
        <c:tickLblSkip val="1"/>
        <c:tickMarkSkip val="1"/>
        <c:noMultiLvlLbl val="0"/>
      </c:catAx>
      <c:valAx>
        <c:axId val="41289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9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1845</c:v>
                </c:pt>
                <c:pt idx="1">
                  <c:v>1852</c:v>
                </c:pt>
                <c:pt idx="2">
                  <c:v>1807</c:v>
                </c:pt>
              </c:numCache>
            </c:numRef>
          </c:val>
          <c:extLst xmlns:c16r2="http://schemas.microsoft.com/office/drawing/2015/06/chart">
            <c:ext xmlns:c16="http://schemas.microsoft.com/office/drawing/2014/chart" uri="{C3380CC4-5D6E-409C-BE32-E72D297353CC}">
              <c16:uniqueId val="{00000000-84F9-46EF-84C8-5EB7F23EAF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117</c:v>
                </c:pt>
                <c:pt idx="1">
                  <c:v>117</c:v>
                </c:pt>
                <c:pt idx="2">
                  <c:v>117</c:v>
                </c:pt>
              </c:numCache>
            </c:numRef>
          </c:val>
          <c:extLst xmlns:c16r2="http://schemas.microsoft.com/office/drawing/2015/06/chart">
            <c:ext xmlns:c16="http://schemas.microsoft.com/office/drawing/2014/chart" uri="{C3380CC4-5D6E-409C-BE32-E72D297353CC}">
              <c16:uniqueId val="{00000001-84F9-46EF-84C8-5EB7F23EAF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4222</c:v>
                </c:pt>
                <c:pt idx="1">
                  <c:v>4424</c:v>
                </c:pt>
                <c:pt idx="2">
                  <c:v>4733</c:v>
                </c:pt>
              </c:numCache>
            </c:numRef>
          </c:val>
          <c:extLst xmlns:c16r2="http://schemas.microsoft.com/office/drawing/2015/06/chart">
            <c:ext xmlns:c16="http://schemas.microsoft.com/office/drawing/2014/chart" uri="{C3380CC4-5D6E-409C-BE32-E72D297353CC}">
              <c16:uniqueId val="{00000002-84F9-46EF-84C8-5EB7F23EAF38}"/>
            </c:ext>
          </c:extLst>
        </c:ser>
        <c:dLbls>
          <c:showLegendKey val="0"/>
          <c:showVal val="0"/>
          <c:showCatName val="0"/>
          <c:showSerName val="0"/>
          <c:showPercent val="0"/>
          <c:showBubbleSize val="0"/>
        </c:dLbls>
        <c:gapWidth val="120"/>
        <c:overlap val="100"/>
        <c:axId val="421458984"/>
        <c:axId val="421457024"/>
      </c:barChart>
      <c:catAx>
        <c:axId val="42145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1457024"/>
        <c:crosses val="autoZero"/>
        <c:auto val="1"/>
        <c:lblAlgn val="ctr"/>
        <c:lblOffset val="100"/>
        <c:tickLblSkip val="1"/>
        <c:tickMarkSkip val="1"/>
        <c:noMultiLvlLbl val="0"/>
      </c:catAx>
      <c:valAx>
        <c:axId val="421457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145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7F-4729-B3C1-4FB12F3278F7}"/>
                </c:ext>
                <c:ext xmlns:c15="http://schemas.microsoft.com/office/drawing/2012/chart" uri="{CE6537A1-D6FC-4f65-9D91-7224C49458BB}">
                  <c15:dlblFieldTable>
                    <c15:dlblFTEntry>
                      <c15:txfldGUID>{9409F23F-EDCF-452D-813C-7A8C5945408E}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7F-4729-B3C1-4FB12F3278F7}"/>
                </c:ext>
                <c:ext xmlns:c15="http://schemas.microsoft.com/office/drawing/2012/chart" uri="{CE6537A1-D6FC-4f65-9D91-7224C49458BB}">
                  <c15:dlblFieldTable>
                    <c15:dlblFTEntry>
                      <c15:txfldGUID>{96480E10-9CC7-4E6A-B758-1A0BAAD0B44A}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7F-4729-B3C1-4FB12F3278F7}"/>
                </c:ext>
                <c:ext xmlns:c15="http://schemas.microsoft.com/office/drawing/2012/chart" uri="{CE6537A1-D6FC-4f65-9D91-7224C49458BB}">
                  <c15:dlblFieldTable>
                    <c15:dlblFTEntry>
                      <c15:txfldGUID>{2AAFE44B-61CD-4BCF-B74C-653BB0FA6528}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7F-4729-B3C1-4FB12F3278F7}"/>
                </c:ext>
                <c:ext xmlns:c15="http://schemas.microsoft.com/office/drawing/2012/chart" uri="{CE6537A1-D6FC-4f65-9D91-7224C49458BB}">
                  <c15:dlblFieldTable>
                    <c15:dlblFTEntry>
                      <c15:txfldGUID>{F625E200-08D3-4C1C-8414-D4459F7CFDD1}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7F-4729-B3C1-4FB12F3278F7}"/>
                </c:ext>
                <c:ext xmlns:c15="http://schemas.microsoft.com/office/drawing/2012/chart" uri="{CE6537A1-D6FC-4f65-9D91-7224C49458BB}">
                  <c15:dlblFieldTable>
                    <c15:dlblFTEntry>
                      <c15:txfldGUID>{32280C3F-83FF-41AF-BED4-F7F16508A13B}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7F-4729-B3C1-4FB12F3278F7}"/>
                </c:ext>
                <c:ext xmlns:c15="http://schemas.microsoft.com/office/drawing/2012/chart" uri="{CE6537A1-D6FC-4f65-9D91-7224C49458BB}">
                  <c15:dlblFieldTable>
                    <c15:dlblFTEntry>
                      <c15:txfldGUID>{95201B8C-91A6-47D1-A6B8-B7DD32F1637D}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7F-4729-B3C1-4FB12F3278F7}"/>
                </c:ext>
                <c:ext xmlns:c15="http://schemas.microsoft.com/office/drawing/2012/chart" uri="{CE6537A1-D6FC-4f65-9D91-7224C49458BB}">
                  <c15:dlblFieldTable>
                    <c15:dlblFTEntry>
                      <c15:txfldGUID>{6109724F-4066-4BC0-8B16-6D5E538E5B6A}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7F-4729-B3C1-4FB12F3278F7}"/>
                </c:ext>
                <c:ext xmlns:c15="http://schemas.microsoft.com/office/drawing/2012/chart" uri="{CE6537A1-D6FC-4f65-9D91-7224C49458BB}">
                  <c15:dlblFieldTable>
                    <c15:dlblFTEntry>
                      <c15:txfldGUID>{3BD10B3F-FB4F-4DFB-A989-5DB06164AA9B}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7F-4729-B3C1-4FB12F3278F7}"/>
                </c:ext>
                <c:ext xmlns:c15="http://schemas.microsoft.com/office/drawing/2012/chart" uri="{CE6537A1-D6FC-4f65-9D91-7224C49458BB}">
                  <c15:dlblFieldTable>
                    <c15:dlblFTEntry>
                      <c15:txfldGUID>{730C0BCC-6FC8-437B-A785-7FC0D27BBDFE}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67.7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C7F-4729-B3C1-4FB12F327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7F-4729-B3C1-4FB12F3278F7}"/>
                </c:ext>
                <c:ext xmlns:c15="http://schemas.microsoft.com/office/drawing/2012/chart" uri="{CE6537A1-D6FC-4f65-9D91-7224C49458BB}">
                  <c15:dlblFieldTable>
                    <c15:dlblFTEntry>
                      <c15:txfldGUID>{896CC4D6-684F-4B0A-AA8D-6CA11D5A97C9}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7F-4729-B3C1-4FB12F3278F7}"/>
                </c:ext>
                <c:ext xmlns:c15="http://schemas.microsoft.com/office/drawing/2012/chart" uri="{CE6537A1-D6FC-4f65-9D91-7224C49458BB}">
                  <c15:dlblFieldTable>
                    <c15:dlblFTEntry>
                      <c15:txfldGUID>{999DA993-E1FF-48F1-9C94-36D8FD35BA2B}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7F-4729-B3C1-4FB12F3278F7}"/>
                </c:ext>
                <c:ext xmlns:c15="http://schemas.microsoft.com/office/drawing/2012/chart" uri="{CE6537A1-D6FC-4f65-9D91-7224C49458BB}">
                  <c15:dlblFieldTable>
                    <c15:dlblFTEntry>
                      <c15:txfldGUID>{BF2D87EB-0427-41A8-98A5-9AC69B4C4633}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7F-4729-B3C1-4FB12F3278F7}"/>
                </c:ext>
                <c:ext xmlns:c15="http://schemas.microsoft.com/office/drawing/2012/chart" uri="{CE6537A1-D6FC-4f65-9D91-7224C49458BB}">
                  <c15:dlblFieldTable>
                    <c15:dlblFTEntry>
                      <c15:txfldGUID>{BB873D04-840E-45FE-ACA0-3000761E1F7C}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7F-4729-B3C1-4FB12F3278F7}"/>
                </c:ext>
                <c:ext xmlns:c15="http://schemas.microsoft.com/office/drawing/2012/chart" uri="{CE6537A1-D6FC-4f65-9D91-7224C49458BB}">
                  <c15:dlblFieldTable>
                    <c15:dlblFTEntry>
                      <c15:txfldGUID>{80DED20E-84EF-4010-ADED-0A73EE5BF2CD}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7F-4729-B3C1-4FB12F3278F7}"/>
                </c:ext>
                <c:ext xmlns:c15="http://schemas.microsoft.com/office/drawing/2012/chart" uri="{CE6537A1-D6FC-4f65-9D91-7224C49458BB}">
                  <c15:dlblFieldTable>
                    <c15:dlblFTEntry>
                      <c15:txfldGUID>{132DA74A-B2FF-4ADC-A881-5D07909E4F2E}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7F-4729-B3C1-4FB12F3278F7}"/>
                </c:ext>
                <c:ext xmlns:c15="http://schemas.microsoft.com/office/drawing/2012/chart" uri="{CE6537A1-D6FC-4f65-9D91-7224C49458BB}">
                  <c15:dlblFieldTable>
                    <c15:dlblFTEntry>
                      <c15:txfldGUID>{BA156B93-C0D9-42A2-BC2F-DFB46F17C4E1}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7F-4729-B3C1-4FB12F3278F7}"/>
                </c:ext>
                <c:ext xmlns:c15="http://schemas.microsoft.com/office/drawing/2012/chart" uri="{CE6537A1-D6FC-4f65-9D91-7224C49458BB}">
                  <c15:dlblFieldTable>
                    <c15:dlblFTEntry>
                      <c15:txfldGUID>{6CFB79FB-5E36-4D56-87A7-2CFB5316567C}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7F-4729-B3C1-4FB12F3278F7}"/>
                </c:ext>
                <c:ext xmlns:c15="http://schemas.microsoft.com/office/drawing/2012/chart" uri="{CE6537A1-D6FC-4f65-9D91-7224C49458BB}">
                  <c15:layout/>
                  <c15:dlblFieldTable>
                    <c15:dlblFTEntry>
                      <c15:txfldGUID>{9D0899C3-E983-4E62-B54F-7A9899100757}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57.5</c:v>
                </c:pt>
              </c:numCache>
            </c:numRef>
          </c:xVal>
          <c:yVal>
            <c:numRef>
              <c:f>公会計指標分析・財政指標組合せ分析表!$BP$55:$DC$55</c:f>
              <c:numCache>
                <c:formatCode>#,##0.0;"▲ "#,##0.0</c:formatCode>
                <c:ptCount val="40"/>
                <c:pt idx="32">
                  <c:v>15.4</c:v>
                </c:pt>
              </c:numCache>
            </c:numRef>
          </c:yVal>
          <c:smooth val="0"/>
          <c:extLst xmlns:c16r2="http://schemas.microsoft.com/office/drawing/2015/06/chart">
            <c:ext xmlns:c16="http://schemas.microsoft.com/office/drawing/2014/chart" uri="{C3380CC4-5D6E-409C-BE32-E72D297353CC}">
              <c16:uniqueId val="{00000013-7C7F-4729-B3C1-4FB12F3278F7}"/>
            </c:ext>
          </c:extLst>
        </c:ser>
        <c:dLbls>
          <c:showLegendKey val="0"/>
          <c:showVal val="1"/>
          <c:showCatName val="0"/>
          <c:showSerName val="0"/>
          <c:showPercent val="0"/>
          <c:showBubbleSize val="0"/>
        </c:dLbls>
        <c:axId val="421458592"/>
        <c:axId val="421455456"/>
      </c:scatterChart>
      <c:valAx>
        <c:axId val="421458592"/>
        <c:scaling>
          <c:orientation val="minMax"/>
          <c:max val="6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455456"/>
        <c:crosses val="autoZero"/>
        <c:crossBetween val="midCat"/>
      </c:valAx>
      <c:valAx>
        <c:axId val="421455456"/>
        <c:scaling>
          <c:orientation val="minMax"/>
          <c:max val="18.5"/>
          <c:min val="1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458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8A-4BA3-A3A8-34470AFEEA48}"/>
                </c:ext>
                <c:ext xmlns:c15="http://schemas.microsoft.com/office/drawing/2012/chart" uri="{CE6537A1-D6FC-4f65-9D91-7224C49458BB}">
                  <c15:layout/>
                  <c15:dlblFieldTable>
                    <c15:dlblFTEntry>
                      <c15:txfldGUID>{E31BE4AD-28D2-4A3D-9609-6BF9AFB5F4DC}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8A-4BA3-A3A8-34470AFEEA48}"/>
                </c:ext>
                <c:ext xmlns:c15="http://schemas.microsoft.com/office/drawing/2012/chart" uri="{CE6537A1-D6FC-4f65-9D91-7224C49458BB}">
                  <c15:dlblFieldTable>
                    <c15:dlblFTEntry>
                      <c15:txfldGUID>{AC759BB4-6C0C-4A95-A2DD-4552803E2F6E}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8A-4BA3-A3A8-34470AFEEA48}"/>
                </c:ext>
                <c:ext xmlns:c15="http://schemas.microsoft.com/office/drawing/2012/chart" uri="{CE6537A1-D6FC-4f65-9D91-7224C49458BB}">
                  <c15:dlblFieldTable>
                    <c15:dlblFTEntry>
                      <c15:txfldGUID>{61C0BF82-65D8-47DB-9B75-9CD8696DBE73}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8A-4BA3-A3A8-34470AFEEA48}"/>
                </c:ext>
                <c:ext xmlns:c15="http://schemas.microsoft.com/office/drawing/2012/chart" uri="{CE6537A1-D6FC-4f65-9D91-7224C49458BB}">
                  <c15:dlblFieldTable>
                    <c15:dlblFTEntry>
                      <c15:txfldGUID>{959C187D-0298-4F29-BD29-2473C9640208}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8A-4BA3-A3A8-34470AFEEA48}"/>
                </c:ext>
                <c:ext xmlns:c15="http://schemas.microsoft.com/office/drawing/2012/chart" uri="{CE6537A1-D6FC-4f65-9D91-7224C49458BB}">
                  <c15:dlblFieldTable>
                    <c15:dlblFTEntry>
                      <c15:txfldGUID>{82A6FCEB-33DB-4339-88BC-6D6DCF15A3B3}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8A-4BA3-A3A8-34470AFEEA48}"/>
                </c:ext>
                <c:ext xmlns:c15="http://schemas.microsoft.com/office/drawing/2012/chart" uri="{CE6537A1-D6FC-4f65-9D91-7224C49458BB}">
                  <c15:layout/>
                  <c15:dlblFieldTable>
                    <c15:dlblFTEntry>
                      <c15:txfldGUID>{F0572F46-9C19-47F1-BC34-CF672350FF55}</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8A-4BA3-A3A8-34470AFEEA48}"/>
                </c:ext>
                <c:ext xmlns:c15="http://schemas.microsoft.com/office/drawing/2012/chart" uri="{CE6537A1-D6FC-4f65-9D91-7224C49458BB}">
                  <c15:layout/>
                  <c15:dlblFieldTable>
                    <c15:dlblFTEntry>
                      <c15:txfldGUID>{1F6CF9AC-AFD1-4A26-8D00-B8367D9AE9B1}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8A-4BA3-A3A8-34470AFEEA48}"/>
                </c:ext>
                <c:ext xmlns:c15="http://schemas.microsoft.com/office/drawing/2012/chart" uri="{CE6537A1-D6FC-4f65-9D91-7224C49458BB}">
                  <c15:layout/>
                  <c15:dlblFieldTable>
                    <c15:dlblFTEntry>
                      <c15:txfldGUID>{D320B1ED-495E-47B5-BB80-10918049A7CA}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8A-4BA3-A3A8-34470AFEEA48}"/>
                </c:ext>
                <c:ext xmlns:c15="http://schemas.microsoft.com/office/drawing/2012/chart" uri="{CE6537A1-D6FC-4f65-9D91-7224C49458BB}">
                  <c15:dlblFieldTable>
                    <c15:dlblFTEntry>
                      <c15:txfldGUID>{671E6CEB-CA02-47D4-8941-E6C24FF181BA}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7.7</c:v>
                </c:pt>
                <c:pt idx="16">
                  <c:v>7.3</c:v>
                </c:pt>
                <c:pt idx="24">
                  <c:v>7.1</c:v>
                </c:pt>
                <c:pt idx="32">
                  <c:v>7</c:v>
                </c:pt>
              </c:numCache>
            </c:numRef>
          </c:xVal>
          <c:yVal>
            <c:numRef>
              <c:f>公会計指標分析・財政指標組合せ分析表!$BP$73:$DC$73</c:f>
              <c:numCache>
                <c:formatCode>#,##0.0;"▲ "#,##0.0</c:formatCode>
                <c:ptCount val="40"/>
                <c:pt idx="0">
                  <c:v>32.299999999999997</c:v>
                </c:pt>
                <c:pt idx="8">
                  <c:v>24.9</c:v>
                </c:pt>
                <c:pt idx="16">
                  <c:v>19.899999999999999</c:v>
                </c:pt>
                <c:pt idx="24">
                  <c:v>8.9</c:v>
                </c:pt>
              </c:numCache>
            </c:numRef>
          </c:yVal>
          <c:smooth val="0"/>
          <c:extLst xmlns:c16r2="http://schemas.microsoft.com/office/drawing/2015/06/chart">
            <c:ext xmlns:c16="http://schemas.microsoft.com/office/drawing/2014/chart" uri="{C3380CC4-5D6E-409C-BE32-E72D297353CC}">
              <c16:uniqueId val="{00000009-C48A-4BA3-A3A8-34470AFEEA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8A-4BA3-A3A8-34470AFEEA48}"/>
                </c:ext>
                <c:ext xmlns:c15="http://schemas.microsoft.com/office/drawing/2012/chart" uri="{CE6537A1-D6FC-4f65-9D91-7224C49458BB}">
                  <c15:layout/>
                  <c15:dlblFieldTable>
                    <c15:dlblFTEntry>
                      <c15:txfldGUID>{5A2D85FA-6FCB-4B7E-A5F9-935222C73932}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8A-4BA3-A3A8-34470AFEEA48}"/>
                </c:ext>
                <c:ext xmlns:c15="http://schemas.microsoft.com/office/drawing/2012/chart" uri="{CE6537A1-D6FC-4f65-9D91-7224C49458BB}">
                  <c15:dlblFieldTable>
                    <c15:dlblFTEntry>
                      <c15:txfldGUID>{AAC20BB1-9214-4E80-9B18-564E7D1BF593}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8A-4BA3-A3A8-34470AFEEA48}"/>
                </c:ext>
                <c:ext xmlns:c15="http://schemas.microsoft.com/office/drawing/2012/chart" uri="{CE6537A1-D6FC-4f65-9D91-7224C49458BB}">
                  <c15:dlblFieldTable>
                    <c15:dlblFTEntry>
                      <c15:txfldGUID>{81C55248-BB48-440A-8F0D-E48CCD875C6B}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8A-4BA3-A3A8-34470AFEEA48}"/>
                </c:ext>
                <c:ext xmlns:c15="http://schemas.microsoft.com/office/drawing/2012/chart" uri="{CE6537A1-D6FC-4f65-9D91-7224C49458BB}">
                  <c15:dlblFieldTable>
                    <c15:dlblFTEntry>
                      <c15:txfldGUID>{ECABD690-9201-44C2-BBD0-B8658ACCFDD6}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8A-4BA3-A3A8-34470AFEEA48}"/>
                </c:ext>
                <c:ext xmlns:c15="http://schemas.microsoft.com/office/drawing/2012/chart" uri="{CE6537A1-D6FC-4f65-9D91-7224C49458BB}">
                  <c15:dlblFieldTable>
                    <c15:dlblFTEntry>
                      <c15:txfldGUID>{A234D273-FC81-45ED-B293-6CF17A01D0D9}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8A-4BA3-A3A8-34470AFEEA48}"/>
                </c:ext>
                <c:ext xmlns:c15="http://schemas.microsoft.com/office/drawing/2012/chart" uri="{CE6537A1-D6FC-4f65-9D91-7224C49458BB}">
                  <c15:layout/>
                  <c15:dlblFieldTable>
                    <c15:dlblFTEntry>
                      <c15:txfldGUID>{0554EA0D-15E5-475B-9450-87C73A54C4E7}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938746048484180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8A-4BA3-A3A8-34470AFEEA48}"/>
                </c:ext>
                <c:ext xmlns:c15="http://schemas.microsoft.com/office/drawing/2012/chart" uri="{CE6537A1-D6FC-4f65-9D91-7224C49458BB}">
                  <c15:layout/>
                  <c15:dlblFieldTable>
                    <c15:dlblFTEntry>
                      <c15:txfldGUID>{32140CB5-B1AF-4DED-A143-A42A76669A3F}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00852275337953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8A-4BA3-A3A8-34470AFEEA48}"/>
                </c:ext>
                <c:ext xmlns:c15="http://schemas.microsoft.com/office/drawing/2012/chart" uri="{CE6537A1-D6FC-4f65-9D91-7224C49458BB}">
                  <c15:layout/>
                  <c15:dlblFieldTable>
                    <c15:dlblFTEntry>
                      <c15:txfldGUID>{E808C110-43B1-4C36-A1BB-0461C4113486}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8A-4BA3-A3A8-34470AFEEA48}"/>
                </c:ext>
                <c:ext xmlns:c15="http://schemas.microsoft.com/office/drawing/2012/chart" uri="{CE6537A1-D6FC-4f65-9D91-7224C49458BB}">
                  <c15:layout/>
                  <c15:dlblFieldTable>
                    <c15:dlblFTEntry>
                      <c15:txfldGUID>{09A98FEE-D25C-42A1-9040-BC0CC4BB3A09}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C48A-4BA3-A3A8-34470AFEEA48}"/>
            </c:ext>
          </c:extLst>
        </c:ser>
        <c:dLbls>
          <c:showLegendKey val="0"/>
          <c:showVal val="1"/>
          <c:showCatName val="0"/>
          <c:showSerName val="0"/>
          <c:showPercent val="0"/>
          <c:showBubbleSize val="0"/>
        </c:dLbls>
        <c:axId val="421459768"/>
        <c:axId val="421460160"/>
      </c:scatterChart>
      <c:valAx>
        <c:axId val="421459768"/>
        <c:scaling>
          <c:orientation val="minMax"/>
          <c:max val="10.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460160"/>
        <c:crosses val="autoZero"/>
        <c:crossBetween val="midCat"/>
      </c:valAx>
      <c:valAx>
        <c:axId val="421460160"/>
        <c:scaling>
          <c:orientation val="minMax"/>
          <c:max val="5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459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近年は起債の発行額が減少しているため、今後は元利償還金も減少していく。</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公営企業の元利償還金に対する繰入金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全体的に繰入金の額が減少しているが、下水道事業の償還金に対する繰出し金については増加がみられる。今後も同程度の数値で推移していくと考えられる。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組合が起こした地方債の元利償還金に対する負担金等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南那須地区広域行政事務組合への負担金である。今後はごみ処理施設の延命化事業が予定されており、地方債の発行も行われるため、長期的には償還金に対する負担金は増加していくことが予想される。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国営塩那台土地改良事業及び芳賀台地事業への負担金であり、平成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年度で塩那土地改良区事業の負担金が終了し、平成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年度には芳賀台地土地改良区事業の負担金が終了したため、平成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普通交付税の算入率の高い起債である合併特例債が主であり、算入額は今後も同程度で推移していく。</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起債額が少なくなること、過年度の多額の借り入れ分の理論償還を迎えることから今後減少する。</a:t>
          </a:r>
          <a:endPar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減債基金は、近年は多額の積み立てを行っていない。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償還額以上の借入を行わないため、年々減少している。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債務負担行為等に基づく支出予定額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国営塩那台、芳賀台土地改良事業の負担金であり、平成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年度の負担金が終了し減少傾向にあったが、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年度には皆減となった。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公営企業等繰入金見込額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各事業の償還金の減少に伴い繰入額も減少していく。</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南那須地区広域行政事務組合に対する負担金である。近年は減少傾向にあるが、今後はごみ処理施設の延命化や消防車両の更新により負担金の増加が見込まれる。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退職手当等負担見込額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定員適正化計画による職員数の減で負担見込額は全体的に減少する見込みである。ただし、退職者の多い年は一時的に増となる可能性がある。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決算余剰金などにより財政調整基金への積立を行っている。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充当可能特定歳入の内訳は市町村総合交付金と市営住宅使用料であり、下水道及び市営住宅整備の償還に充当しているが、今後は償還額の減少に伴い減少していく。</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臨時財政対策債や普通交付税算入率の高い合併特例債の借入の影響による増額はあるが、清掃費や病院事業等の償還・算入終了により減少傾向にある。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地方債現在高の減少に伴い、今後も減少が見込まれる。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決算余剰金を基金の積立に充てたため、前年度と比べ増加している。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人口減に伴う税収減による財源不足から、徐々に減少が見込まれる。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今後は新庁舎の整備など大規模な普通建事業の実施が予想されるため、事業費を確保するためにも基金の積立を進めていく。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市有施設整備基金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市有施設の整備に要する経費の財源に充てるための基金。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市民の連帯の強化と地域振興のための事業の財源に充てるための基金。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庁舎の整備に要する経費の財源に充てるための基金。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その他特定目的基金については全体的に増加しており、主に庁舎整備基金残高の増が要因となっている。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庁舎整備基金の積立を優先的に行い、基金残高を増やしていく方針である。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財源の調整のために取り崩しを行ったことで、残高が減額となった。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今後も決算余剰金を財政調整基金の積立に充て、基金残高の維持確保を図る。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現状維持とする。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有形固定資産減価償却率は類似団体平均より高い数値となっている。</a:t>
          </a:r>
        </a:p>
        <a:p>
          <a:r>
            <a:rPr kumimoji="1" lang="ja-JP" altLang="en-US" sz="1100">
              <a:latin typeface="ＭＳ Ｐゴシック" panose="020B0600070205080204" pitchFamily="50" charset="-128"/>
              <a:ea typeface="ＭＳ Ｐゴシック" panose="020B0600070205080204" pitchFamily="50" charset="-128"/>
            </a:rPr>
            <a:t>本市の公共施設は老朽化が著しく、今後は統廃合を進めることで適正な規模での公共施設の運営を図ることとする。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4" name="直線コネクタ 63"/>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5"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6" name="直線コネクタ 65"/>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7"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8" name="直線コネクタ 67"/>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0" name="フローチャート: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1" name="フローチャート: 判断 70"/>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2" name="フローチャート: 判断 71"/>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3" name="フローチャート: 判断 72"/>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27432</xdr:rowOff>
    </xdr:from>
    <xdr:to>
      <xdr:col>23</xdr:col>
      <xdr:colOff>136525</xdr:colOff>
      <xdr:row>28</xdr:row>
      <xdr:rowOff>129032</xdr:rowOff>
    </xdr:to>
    <xdr:sp macro="" textlink="">
      <xdr:nvSpPr>
        <xdr:cNvPr id="79" name="楕円 78"/>
        <xdr:cNvSpPr/>
      </xdr:nvSpPr>
      <xdr:spPr>
        <a:xfrm>
          <a:off x="47117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50309</xdr:rowOff>
    </xdr:from>
    <xdr:ext cx="405111" cy="259045"/>
    <xdr:sp macro="" textlink="">
      <xdr:nvSpPr>
        <xdr:cNvPr id="80" name="有形固定資産減価償却率該当値テキスト"/>
        <xdr:cNvSpPr txBox="1"/>
      </xdr:nvSpPr>
      <xdr:spPr>
        <a:xfrm>
          <a:off x="4813300" y="545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53103</xdr:rowOff>
    </xdr:from>
    <xdr:ext cx="405111" cy="259045"/>
    <xdr:sp macro="" textlink="">
      <xdr:nvSpPr>
        <xdr:cNvPr id="81"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2"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3"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債務償還可能年数については、県内平均値と大きな差が広がることはなく、また類似団体と比較しても中ほどの順位であるため、妥当な数値と判断できる。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県内平均値や類似団体の状況を基準とし、今後の推移を検証していく。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2" name="テキスト ボックス 10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4" name="テキスト ボックス 10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6" name="テキスト ボックス 10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2" name="直線コネクタ 111"/>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5"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16" name="直線コネクタ 115"/>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17"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18" name="フローチャート: 判断 117"/>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19" name="フローチャート: 判断 118"/>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167908</xdr:rowOff>
    </xdr:from>
    <xdr:to>
      <xdr:col>76</xdr:col>
      <xdr:colOff>73025</xdr:colOff>
      <xdr:row>31</xdr:row>
      <xdr:rowOff>98058</xdr:rowOff>
    </xdr:to>
    <xdr:sp macro="" textlink="">
      <xdr:nvSpPr>
        <xdr:cNvPr id="125" name="楕円 124"/>
        <xdr:cNvSpPr/>
      </xdr:nvSpPr>
      <xdr:spPr>
        <a:xfrm>
          <a:off x="14744700" y="60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146335</xdr:rowOff>
    </xdr:from>
    <xdr:ext cx="469744" cy="259045"/>
    <xdr:sp macro="" textlink="">
      <xdr:nvSpPr>
        <xdr:cNvPr id="126" name="債務償還比率該当値テキスト"/>
        <xdr:cNvSpPr txBox="1"/>
      </xdr:nvSpPr>
      <xdr:spPr>
        <a:xfrm>
          <a:off x="14846300" y="6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130845</xdr:rowOff>
    </xdr:from>
    <xdr:to>
      <xdr:col>72</xdr:col>
      <xdr:colOff>123825</xdr:colOff>
      <xdr:row>31</xdr:row>
      <xdr:rowOff>60995</xdr:rowOff>
    </xdr:to>
    <xdr:sp macro="" textlink="">
      <xdr:nvSpPr>
        <xdr:cNvPr id="127" name="楕円 126"/>
        <xdr:cNvSpPr/>
      </xdr:nvSpPr>
      <xdr:spPr>
        <a:xfrm>
          <a:off x="14033500" y="60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10195</xdr:rowOff>
    </xdr:from>
    <xdr:to>
      <xdr:col>76</xdr:col>
      <xdr:colOff>22225</xdr:colOff>
      <xdr:row>31</xdr:row>
      <xdr:rowOff>47258</xdr:rowOff>
    </xdr:to>
    <xdr:cxnSp macro="">
      <xdr:nvCxnSpPr>
        <xdr:cNvPr id="128" name="直線コネクタ 127"/>
        <xdr:cNvCxnSpPr/>
      </xdr:nvCxnSpPr>
      <xdr:spPr>
        <a:xfrm>
          <a:off x="14084300" y="6096670"/>
          <a:ext cx="711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29"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52122</xdr:rowOff>
    </xdr:from>
    <xdr:ext cx="469744" cy="259045"/>
    <xdr:sp macro="" textlink="">
      <xdr:nvSpPr>
        <xdr:cNvPr id="130" name="n_1mainValue債務償還比率"/>
        <xdr:cNvSpPr txBox="1"/>
      </xdr:nvSpPr>
      <xdr:spPr>
        <a:xfrm>
          <a:off x="13836727" y="61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1" name="楕円 70"/>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2"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147337</xdr:rowOff>
    </xdr:from>
    <xdr:ext cx="405111" cy="259045"/>
    <xdr:sp macro="" textlink="">
      <xdr:nvSpPr>
        <xdr:cNvPr id="73" name="n_1ave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74" name="n_2aveValue【道路】&#10;有形固定資産減価償却率"/>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5"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99" name="直線コネクタ 98"/>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0"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1" name="直線コネクタ 100"/>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2"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3" name="直線コネクタ 102"/>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04" name="【道路】&#10;一人当たり延長平均値テキスト"/>
        <xdr:cNvSpPr txBox="1"/>
      </xdr:nvSpPr>
      <xdr:spPr>
        <a:xfrm>
          <a:off x="10515600" y="649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05" name="フローチャート: 判断 104"/>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06" name="フローチャート: 判断 105"/>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07" name="フローチャート: 判断 106"/>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08" name="フローチャート: 判断 10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126423</xdr:rowOff>
    </xdr:from>
    <xdr:to>
      <xdr:col>55</xdr:col>
      <xdr:colOff>50800</xdr:colOff>
      <xdr:row>40</xdr:row>
      <xdr:rowOff>56573</xdr:rowOff>
    </xdr:to>
    <xdr:sp macro="" textlink="">
      <xdr:nvSpPr>
        <xdr:cNvPr id="114" name="楕円 113"/>
        <xdr:cNvSpPr/>
      </xdr:nvSpPr>
      <xdr:spPr>
        <a:xfrm>
          <a:off x="10426700" y="68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104850</xdr:rowOff>
    </xdr:from>
    <xdr:ext cx="534377" cy="259045"/>
    <xdr:sp macro="" textlink="">
      <xdr:nvSpPr>
        <xdr:cNvPr id="115" name="【道路】&#10;一人当たり延長該当値テキスト"/>
        <xdr:cNvSpPr txBox="1"/>
      </xdr:nvSpPr>
      <xdr:spPr>
        <a:xfrm>
          <a:off x="10515600" y="67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79424</xdr:rowOff>
    </xdr:from>
    <xdr:ext cx="534377" cy="259045"/>
    <xdr:sp macro="" textlink="">
      <xdr:nvSpPr>
        <xdr:cNvPr id="116" name="n_1aveValue【道路】&#10;一人当たり延長"/>
        <xdr:cNvSpPr txBox="1"/>
      </xdr:nvSpPr>
      <xdr:spPr>
        <a:xfrm>
          <a:off x="93594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17" name="n_2aveValue【道路】&#10;一人当たり延長"/>
        <xdr:cNvSpPr txBox="1"/>
      </xdr:nvSpPr>
      <xdr:spPr>
        <a:xfrm>
          <a:off x="8483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1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44" name="直線コネクタ 143"/>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45"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46" name="直線コネクタ 145"/>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47"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48" name="直線コネクタ 147"/>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49"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50" name="フローチャート: 判断 149"/>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51" name="フローチャート: 判断 150"/>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52" name="フローチャート: 判断 151"/>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53" name="フローチャート: 判断 152"/>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102688</xdr:rowOff>
    </xdr:from>
    <xdr:to>
      <xdr:col>24</xdr:col>
      <xdr:colOff>114300</xdr:colOff>
      <xdr:row>60</xdr:row>
      <xdr:rowOff>32838</xdr:rowOff>
    </xdr:to>
    <xdr:sp macro="" textlink="">
      <xdr:nvSpPr>
        <xdr:cNvPr id="159" name="楕円 158"/>
        <xdr:cNvSpPr/>
      </xdr:nvSpPr>
      <xdr:spPr>
        <a:xfrm>
          <a:off x="45847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81115</xdr:rowOff>
    </xdr:from>
    <xdr:ext cx="405111" cy="259045"/>
    <xdr:sp macro="" textlink="">
      <xdr:nvSpPr>
        <xdr:cNvPr id="160" name="【橋りょう・トンネル】&#10;有形固定資産減価償却率該当値テキスト"/>
        <xdr:cNvSpPr txBox="1"/>
      </xdr:nvSpPr>
      <xdr:spPr>
        <a:xfrm>
          <a:off x="4673600"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161"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62"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63"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5" name="テキスト ボックス 17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7" name="テキスト ボックス 17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9" name="テキスト ボックス 17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1" name="テキスト ボックス 18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3" name="テキスト ボックス 18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5" name="テキスト ボックス 18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189" name="直線コネクタ 188"/>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190"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191" name="直線コネクタ 190"/>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192"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193" name="直線コネクタ 192"/>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194"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195" name="フローチャート: 判断 194"/>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196" name="フローチャート: 判断 195"/>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197" name="フローチャート: 判断 196"/>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198" name="フローチャート: 判断 197"/>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88215</xdr:rowOff>
    </xdr:from>
    <xdr:to>
      <xdr:col>55</xdr:col>
      <xdr:colOff>50800</xdr:colOff>
      <xdr:row>63</xdr:row>
      <xdr:rowOff>18365</xdr:rowOff>
    </xdr:to>
    <xdr:sp macro="" textlink="">
      <xdr:nvSpPr>
        <xdr:cNvPr id="204" name="楕円 203"/>
        <xdr:cNvSpPr/>
      </xdr:nvSpPr>
      <xdr:spPr>
        <a:xfrm>
          <a:off x="10426700" y="107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111092</xdr:rowOff>
    </xdr:from>
    <xdr:ext cx="599010" cy="259045"/>
    <xdr:sp macro="" textlink="">
      <xdr:nvSpPr>
        <xdr:cNvPr id="205" name="【橋りょう・トンネル】&#10;一人当たり有形固定資産（償却資産）額該当値テキスト"/>
        <xdr:cNvSpPr txBox="1"/>
      </xdr:nvSpPr>
      <xdr:spPr>
        <a:xfrm>
          <a:off x="10515600" y="105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69367</xdr:rowOff>
    </xdr:from>
    <xdr:ext cx="599010" cy="259045"/>
    <xdr:sp macro="" textlink="">
      <xdr:nvSpPr>
        <xdr:cNvPr id="206"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07"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08"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33" name="直線コネクタ 232"/>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34"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35" name="直線コネクタ 234"/>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36"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37" name="直線コネクタ 236"/>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38"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39" name="フローチャート: 判断 238"/>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40" name="フローチャート: 判断 239"/>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41" name="フローチャート: 判断 240"/>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42" name="フローチャート: 判断 241"/>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120650</xdr:rowOff>
    </xdr:from>
    <xdr:to>
      <xdr:col>24</xdr:col>
      <xdr:colOff>114300</xdr:colOff>
      <xdr:row>79</xdr:row>
      <xdr:rowOff>50800</xdr:rowOff>
    </xdr:to>
    <xdr:sp macro="" textlink="">
      <xdr:nvSpPr>
        <xdr:cNvPr id="248" name="楕円 247"/>
        <xdr:cNvSpPr/>
      </xdr:nvSpPr>
      <xdr:spPr>
        <a:xfrm>
          <a:off x="4584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143527</xdr:rowOff>
    </xdr:from>
    <xdr:ext cx="405111" cy="259045"/>
    <xdr:sp macro="" textlink="">
      <xdr:nvSpPr>
        <xdr:cNvPr id="249" name="【公営住宅】&#10;有形固定資産減価償却率該当値テキスト"/>
        <xdr:cNvSpPr txBox="1"/>
      </xdr:nvSpPr>
      <xdr:spPr>
        <a:xfrm>
          <a:off x="4673600"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50" name="n_1ave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51" name="n_2ave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52"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274" name="直線コネクタ 27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27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276" name="直線コネクタ 27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27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278" name="直線コネクタ 27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27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280" name="フローチャート: 判断 27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281" name="フローチャート: 判断 28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282" name="フローチャート: 判断 28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283" name="フローチャート: 判断 28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64567</xdr:rowOff>
    </xdr:from>
    <xdr:to>
      <xdr:col>55</xdr:col>
      <xdr:colOff>50800</xdr:colOff>
      <xdr:row>85</xdr:row>
      <xdr:rowOff>166167</xdr:rowOff>
    </xdr:to>
    <xdr:sp macro="" textlink="">
      <xdr:nvSpPr>
        <xdr:cNvPr id="289" name="楕円 288"/>
        <xdr:cNvSpPr/>
      </xdr:nvSpPr>
      <xdr:spPr>
        <a:xfrm>
          <a:off x="104267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150944</xdr:rowOff>
    </xdr:from>
    <xdr:ext cx="469744" cy="259045"/>
    <xdr:sp macro="" textlink="">
      <xdr:nvSpPr>
        <xdr:cNvPr id="290" name="【公営住宅】&#10;一人当たり面積該当値テキスト"/>
        <xdr:cNvSpPr txBox="1"/>
      </xdr:nvSpPr>
      <xdr:spPr>
        <a:xfrm>
          <a:off x="10515600" y="145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59250</xdr:rowOff>
    </xdr:from>
    <xdr:ext cx="469744" cy="259045"/>
    <xdr:sp macro="" textlink="">
      <xdr:nvSpPr>
        <xdr:cNvPr id="291"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292"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293"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34" name="直線コネクタ 333"/>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35"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36" name="直線コネクタ 335"/>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8" name="直線コネクタ 3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39"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40" name="フローチャート: 判断 339"/>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41" name="フローチャート: 判断 340"/>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42" name="フローチャート: 判断 341"/>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43" name="フローチャート: 判断 342"/>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27305</xdr:rowOff>
    </xdr:from>
    <xdr:to>
      <xdr:col>85</xdr:col>
      <xdr:colOff>177800</xdr:colOff>
      <xdr:row>34</xdr:row>
      <xdr:rowOff>128905</xdr:rowOff>
    </xdr:to>
    <xdr:sp macro="" textlink="">
      <xdr:nvSpPr>
        <xdr:cNvPr id="349" name="楕円 348"/>
        <xdr:cNvSpPr/>
      </xdr:nvSpPr>
      <xdr:spPr>
        <a:xfrm>
          <a:off x="16268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50182</xdr:rowOff>
    </xdr:from>
    <xdr:ext cx="405111" cy="259045"/>
    <xdr:sp macro="" textlink="">
      <xdr:nvSpPr>
        <xdr:cNvPr id="350" name="【認定こども園・幼稚園・保育所】&#10;有形固定資産減価償却率該当値テキスト"/>
        <xdr:cNvSpPr txBox="1"/>
      </xdr:nvSpPr>
      <xdr:spPr>
        <a:xfrm>
          <a:off x="16357600"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145432</xdr:rowOff>
    </xdr:from>
    <xdr:ext cx="405111" cy="259045"/>
    <xdr:sp macro="" textlink="">
      <xdr:nvSpPr>
        <xdr:cNvPr id="35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5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5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377" name="直線コネクタ 376"/>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79" name="直線コネクタ 3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380"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381" name="直線コネクタ 380"/>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382"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383" name="フローチャート: 判断 382"/>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384" name="フローチャート: 判断 383"/>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385" name="フローチャート: 判断 384"/>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386" name="フローチャート: 判断 385"/>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2" name="楕円 391"/>
        <xdr:cNvSpPr/>
      </xdr:nvSpPr>
      <xdr:spPr>
        <a:xfrm>
          <a:off x="22110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63517</xdr:rowOff>
    </xdr:from>
    <xdr:ext cx="469744" cy="259045"/>
    <xdr:sp macro="" textlink="">
      <xdr:nvSpPr>
        <xdr:cNvPr id="393" name="【認定こども園・幼稚園・保育所】&#10;一人当たり面積該当値テキスト"/>
        <xdr:cNvSpPr txBox="1"/>
      </xdr:nvSpPr>
      <xdr:spPr>
        <a:xfrm>
          <a:off x="221996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394"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395"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396"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9" name="テキスト ボックス 4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9" name="テキスト ボックス 4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23" name="直線コネクタ 422"/>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24"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5" name="直線コネクタ 4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26"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27" name="直線コネクタ 426"/>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428"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29" name="フローチャート: 判断 428"/>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30" name="フローチャート: 判断 429"/>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1" name="フローチャート: 判断 43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32" name="フローチャート: 判断 431"/>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117384</xdr:rowOff>
    </xdr:from>
    <xdr:to>
      <xdr:col>85</xdr:col>
      <xdr:colOff>177800</xdr:colOff>
      <xdr:row>56</xdr:row>
      <xdr:rowOff>47534</xdr:rowOff>
    </xdr:to>
    <xdr:sp macro="" textlink="">
      <xdr:nvSpPr>
        <xdr:cNvPr id="438" name="楕円 437"/>
        <xdr:cNvSpPr/>
      </xdr:nvSpPr>
      <xdr:spPr>
        <a:xfrm>
          <a:off x="16268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32311</xdr:rowOff>
    </xdr:from>
    <xdr:ext cx="405111" cy="259045"/>
    <xdr:sp macro="" textlink="">
      <xdr:nvSpPr>
        <xdr:cNvPr id="439" name="【学校施設】&#10;有形固定資産減価償却率該当値テキスト"/>
        <xdr:cNvSpPr txBox="1"/>
      </xdr:nvSpPr>
      <xdr:spPr>
        <a:xfrm>
          <a:off x="16357600" y="946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40"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41"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42"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467" name="直線コネクタ 466"/>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468"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469" name="直線コネクタ 468"/>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470"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471" name="直線コネクタ 470"/>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472"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473" name="フローチャート: 判断 472"/>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474" name="フローチャート: 判断 473"/>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475" name="フローチャート: 判断 474"/>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476" name="フローチャート: 判断 475"/>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131699</xdr:rowOff>
    </xdr:from>
    <xdr:to>
      <xdr:col>116</xdr:col>
      <xdr:colOff>114300</xdr:colOff>
      <xdr:row>63</xdr:row>
      <xdr:rowOff>61849</xdr:rowOff>
    </xdr:to>
    <xdr:sp macro="" textlink="">
      <xdr:nvSpPr>
        <xdr:cNvPr id="482" name="楕円 481"/>
        <xdr:cNvSpPr/>
      </xdr:nvSpPr>
      <xdr:spPr>
        <a:xfrm>
          <a:off x="221107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110126</xdr:rowOff>
    </xdr:from>
    <xdr:ext cx="469744" cy="259045"/>
    <xdr:sp macro="" textlink="">
      <xdr:nvSpPr>
        <xdr:cNvPr id="483" name="【学校施設】&#10;一人当たり面積該当値テキスト"/>
        <xdr:cNvSpPr txBox="1"/>
      </xdr:nvSpPr>
      <xdr:spPr>
        <a:xfrm>
          <a:off x="22199600" y="1074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38752</xdr:rowOff>
    </xdr:from>
    <xdr:ext cx="469744" cy="259045"/>
    <xdr:sp macro="" textlink="">
      <xdr:nvSpPr>
        <xdr:cNvPr id="484"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485"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486"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3" name="テキスト ボックス 5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527" name="直線コネクタ 526"/>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28"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29" name="直線コネクタ 52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530"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531" name="直線コネクタ 530"/>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532"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533" name="フローチャート: 判断 532"/>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34" name="フローチャート: 判断 53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35" name="フローチャート: 判断 534"/>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36" name="フローチャート: 判断 535"/>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61595</xdr:rowOff>
    </xdr:from>
    <xdr:to>
      <xdr:col>85</xdr:col>
      <xdr:colOff>177800</xdr:colOff>
      <xdr:row>102</xdr:row>
      <xdr:rowOff>163195</xdr:rowOff>
    </xdr:to>
    <xdr:sp macro="" textlink="">
      <xdr:nvSpPr>
        <xdr:cNvPr id="542" name="楕円 541"/>
        <xdr:cNvSpPr/>
      </xdr:nvSpPr>
      <xdr:spPr>
        <a:xfrm>
          <a:off x="162687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84472</xdr:rowOff>
    </xdr:from>
    <xdr:ext cx="405111" cy="259045"/>
    <xdr:sp macro="" textlink="">
      <xdr:nvSpPr>
        <xdr:cNvPr id="543" name="【公民館】&#10;有形固定資産減価償却率該当値テキスト"/>
        <xdr:cNvSpPr txBox="1"/>
      </xdr:nvSpPr>
      <xdr:spPr>
        <a:xfrm>
          <a:off x="163576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544"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545"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46"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572" name="直線コネクタ 57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57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574" name="直線コネクタ 57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57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576" name="直線コネクタ 57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577"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578" name="フローチャート: 判断 57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579" name="フローチャート: 判断 57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580" name="フローチャート: 判断 57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581" name="フローチャート: 判断 58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587" name="楕円 586"/>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588" name="【公民館】&#10;一人当たり面積該当値テキスト"/>
        <xdr:cNvSpPr txBox="1"/>
      </xdr:nvSpPr>
      <xdr:spPr>
        <a:xfrm>
          <a:off x="22199600"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2013</xdr:rowOff>
    </xdr:from>
    <xdr:ext cx="469744" cy="259045"/>
    <xdr:sp macro="" textlink="">
      <xdr:nvSpPr>
        <xdr:cNvPr id="589"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590"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591"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および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の有形固定資産減価償却率の高さが特徴的である。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本市では、多くの公共施設の老朽化が進んでいるが、中でも教育関係施設の老朽化が課題であり、最低限の維持補修や改修が必要となる。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また、公営住宅の老朽化も目立つことが分かるが、こちらは人口の減少に合わせて規模を縮小していく。老朽化が進み入居者のない公営住宅は取り壊しを進めていく予定である。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2" name="楕円 71"/>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3" name="【図書館】&#10;有形固定資産減価償却率該当値テキスト"/>
        <xdr:cNvSpPr txBox="1"/>
      </xdr:nvSpPr>
      <xdr:spPr>
        <a:xfrm>
          <a:off x="4673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74"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76580</xdr:rowOff>
    </xdr:from>
    <xdr:ext cx="405111" cy="259045"/>
    <xdr:sp macro="" textlink="">
      <xdr:nvSpPr>
        <xdr:cNvPr id="75" name="n_2aveValue【図書館】&#10;有形固定資産減価償却率"/>
        <xdr:cNvSpPr txBox="1"/>
      </xdr:nvSpPr>
      <xdr:spPr>
        <a:xfrm>
          <a:off x="2705744" y="6591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76"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0" name="直線コネクタ 99"/>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1"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2" name="直線コネクタ 101"/>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137177</xdr:rowOff>
    </xdr:from>
    <xdr:ext cx="469744" cy="259045"/>
    <xdr:sp macro="" textlink="">
      <xdr:nvSpPr>
        <xdr:cNvPr id="105" name="【図書館】&#10;一人当たり面積平均値テキスト"/>
        <xdr:cNvSpPr txBox="1"/>
      </xdr:nvSpPr>
      <xdr:spPr>
        <a:xfrm>
          <a:off x="1051560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06" name="フローチャート: 判断 105"/>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07" name="フローチャート: 判断 106"/>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08" name="フローチャート: 判断 107"/>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09" name="フローチャート: 判断 108"/>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127000</xdr:rowOff>
    </xdr:from>
    <xdr:to>
      <xdr:col>55</xdr:col>
      <xdr:colOff>50800</xdr:colOff>
      <xdr:row>35</xdr:row>
      <xdr:rowOff>57150</xdr:rowOff>
    </xdr:to>
    <xdr:sp macro="" textlink="">
      <xdr:nvSpPr>
        <xdr:cNvPr id="115" name="楕円 114"/>
        <xdr:cNvSpPr/>
      </xdr:nvSpPr>
      <xdr:spPr>
        <a:xfrm>
          <a:off x="10426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16" name="【図書館】&#10;一人当たり面積該当値テキスト"/>
        <xdr:cNvSpPr txBox="1"/>
      </xdr:nvSpPr>
      <xdr:spPr>
        <a:xfrm>
          <a:off x="105156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17"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18"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19"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45" name="直線コネクタ 144"/>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6"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7" name="直線コネクタ 146"/>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48"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49" name="直線コネクタ 148"/>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50"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51" name="フローチャート: 判断 150"/>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52" name="フローチャート: 判断 151"/>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53" name="フローチャート: 判断 152"/>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54" name="フローチャート: 判断 153"/>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160" name="楕円 159"/>
        <xdr:cNvSpPr/>
      </xdr:nvSpPr>
      <xdr:spPr>
        <a:xfrm>
          <a:off x="4584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104339</xdr:rowOff>
    </xdr:from>
    <xdr:ext cx="405111" cy="259045"/>
    <xdr:sp macro="" textlink="">
      <xdr:nvSpPr>
        <xdr:cNvPr id="161" name="【体育館・プール】&#10;有形固定資産減価償却率該当値テキスト"/>
        <xdr:cNvSpPr txBox="1"/>
      </xdr:nvSpPr>
      <xdr:spPr>
        <a:xfrm>
          <a:off x="4673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91820</xdr:rowOff>
    </xdr:from>
    <xdr:ext cx="405111" cy="259045"/>
    <xdr:sp macro="" textlink="">
      <xdr:nvSpPr>
        <xdr:cNvPr id="162"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63"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64"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188" name="直線コネクタ 187"/>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189"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190" name="直線コネクタ 189"/>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191"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192" name="直線コネクタ 191"/>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193"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194" name="フローチャート: 判断 193"/>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195" name="フローチャート: 判断 194"/>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196" name="フローチャート: 判断 195"/>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197" name="フローチャート: 判断 196"/>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楕円 202"/>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04" name="【体育館・プール】&#10;一人当たり面積該当値テキスト"/>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164482</xdr:rowOff>
    </xdr:from>
    <xdr:ext cx="469744" cy="259045"/>
    <xdr:sp macro="" textlink="">
      <xdr:nvSpPr>
        <xdr:cNvPr id="205"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06"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07"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265" name="直線コネクタ 264"/>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266"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267" name="直線コネクタ 266"/>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68"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69" name="直線コネクタ 268"/>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270"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271" name="フローチャート: 判断 270"/>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272" name="フローチャート: 判断 271"/>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273" name="フローチャート: 判断 272"/>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274" name="フローチャート: 判断 273"/>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xdr:rowOff>
    </xdr:from>
    <xdr:to>
      <xdr:col>85</xdr:col>
      <xdr:colOff>177800</xdr:colOff>
      <xdr:row>35</xdr:row>
      <xdr:rowOff>115570</xdr:rowOff>
    </xdr:to>
    <xdr:sp macro="" textlink="">
      <xdr:nvSpPr>
        <xdr:cNvPr id="280" name="楕円 279"/>
        <xdr:cNvSpPr/>
      </xdr:nvSpPr>
      <xdr:spPr>
        <a:xfrm>
          <a:off x="16268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36847</xdr:rowOff>
    </xdr:from>
    <xdr:ext cx="405111" cy="259045"/>
    <xdr:sp macro="" textlink="">
      <xdr:nvSpPr>
        <xdr:cNvPr id="281" name="【一般廃棄物処理施設】&#10;有形固定資産減価償却率該当値テキスト"/>
        <xdr:cNvSpPr txBox="1"/>
      </xdr:nvSpPr>
      <xdr:spPr>
        <a:xfrm>
          <a:off x="16357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282" name="n_1ave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283"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284"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5" name="直線コネクタ 2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6" name="テキスト ボックス 2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7" name="直線コネクタ 2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8" name="テキスト ボックス 2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9" name="直線コネクタ 2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0" name="テキスト ボックス 2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1" name="直線コネクタ 3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2" name="テキスト ボックス 3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3" name="直線コネクタ 3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4" name="テキスト ボックス 3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306" name="直線コネクタ 305"/>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307"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308" name="直線コネクタ 307"/>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309"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310" name="直線コネクタ 309"/>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311" name="【一般廃棄物処理施設】&#10;一人当たり有形固定資産（償却資産）額平均値テキスト"/>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312" name="フローチャート: 判断 311"/>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313" name="フローチャート: 判断 312"/>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314" name="フローチャート: 判断 313"/>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315" name="フローチャート: 判断 314"/>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13929</xdr:rowOff>
    </xdr:from>
    <xdr:to>
      <xdr:col>116</xdr:col>
      <xdr:colOff>114300</xdr:colOff>
      <xdr:row>37</xdr:row>
      <xdr:rowOff>115529</xdr:rowOff>
    </xdr:to>
    <xdr:sp macro="" textlink="">
      <xdr:nvSpPr>
        <xdr:cNvPr id="321" name="楕円 320"/>
        <xdr:cNvSpPr/>
      </xdr:nvSpPr>
      <xdr:spPr>
        <a:xfrm>
          <a:off x="22110700" y="63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36806</xdr:rowOff>
    </xdr:from>
    <xdr:ext cx="599010" cy="259045"/>
    <xdr:sp macro="" textlink="">
      <xdr:nvSpPr>
        <xdr:cNvPr id="322" name="【一般廃棄物処理施設】&#10;一人当たり有形固定資産（償却資産）額該当値テキスト"/>
        <xdr:cNvSpPr txBox="1"/>
      </xdr:nvSpPr>
      <xdr:spPr>
        <a:xfrm>
          <a:off x="22199600" y="62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5489</xdr:rowOff>
    </xdr:from>
    <xdr:ext cx="534377" cy="259045"/>
    <xdr:sp macro="" textlink="">
      <xdr:nvSpPr>
        <xdr:cNvPr id="32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32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32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6" name="直線コネクタ 3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7" name="テキスト ボックス 3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8" name="直線コネクタ 3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9" name="テキスト ボックス 3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0" name="直線コネクタ 3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1" name="テキスト ボックス 3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2" name="直線コネクタ 3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3" name="テキスト ボックス 3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4" name="直線コネクタ 3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5" name="テキスト ボックス 3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6" name="直線コネクタ 3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7" name="テキスト ボックス 3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351" name="直線コネクタ 350"/>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52"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53" name="直線コネクタ 35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354"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355" name="直線コネクタ 354"/>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356"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57" name="フローチャート: 判断 356"/>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358" name="フローチャート: 判断 357"/>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359" name="フローチャート: 判断 35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360" name="フローチャート: 判断 359"/>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1" name="テキスト ボックス 3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366" name="楕円 365"/>
        <xdr:cNvSpPr/>
      </xdr:nvSpPr>
      <xdr:spPr>
        <a:xfrm>
          <a:off x="16268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118671</xdr:rowOff>
    </xdr:from>
    <xdr:ext cx="405111" cy="259045"/>
    <xdr:sp macro="" textlink="">
      <xdr:nvSpPr>
        <xdr:cNvPr id="367" name="【保健センター・保健所】&#10;有形固定資産減価償却率該当値テキスト"/>
        <xdr:cNvSpPr txBox="1"/>
      </xdr:nvSpPr>
      <xdr:spPr>
        <a:xfrm>
          <a:off x="16357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368"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36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370"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396" name="直線コネクタ 395"/>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39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398" name="直線コネクタ 39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399"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00" name="直線コネクタ 399"/>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0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02" name="フローチャート: 判断 40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403" name="フローチャート: 判断 402"/>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404" name="フローチャート: 判断 403"/>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405" name="フローチャート: 判断 404"/>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47172</xdr:rowOff>
    </xdr:from>
    <xdr:to>
      <xdr:col>116</xdr:col>
      <xdr:colOff>114300</xdr:colOff>
      <xdr:row>62</xdr:row>
      <xdr:rowOff>148772</xdr:rowOff>
    </xdr:to>
    <xdr:sp macro="" textlink="">
      <xdr:nvSpPr>
        <xdr:cNvPr id="411" name="楕円 410"/>
        <xdr:cNvSpPr/>
      </xdr:nvSpPr>
      <xdr:spPr>
        <a:xfrm>
          <a:off x="22110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70049</xdr:rowOff>
    </xdr:from>
    <xdr:ext cx="469744" cy="259045"/>
    <xdr:sp macro="" textlink="">
      <xdr:nvSpPr>
        <xdr:cNvPr id="412" name="【保健センター・保健所】&#10;一人当たり面積該当値テキスト"/>
        <xdr:cNvSpPr txBox="1"/>
      </xdr:nvSpPr>
      <xdr:spPr>
        <a:xfrm>
          <a:off x="22199600" y="105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137540</xdr:rowOff>
    </xdr:from>
    <xdr:ext cx="469744" cy="259045"/>
    <xdr:sp macro="" textlink="">
      <xdr:nvSpPr>
        <xdr:cNvPr id="413"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414"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415"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6" name="テキスト ボックス 4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8" name="テキスト ボックス 4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6" name="テキスト ボックス 4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440" name="直線コネクタ 439"/>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441"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442" name="直線コネクタ 441"/>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443"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444" name="直線コネクタ 443"/>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445"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446" name="フローチャート: 判断 445"/>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447" name="フローチャート: 判断 446"/>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448" name="フローチャート: 判断 447"/>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449" name="フローチャート: 判断 448"/>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455" name="楕円 454"/>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456" name="【消防施設】&#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31132</xdr:rowOff>
    </xdr:from>
    <xdr:ext cx="405111" cy="259045"/>
    <xdr:sp macro="" textlink="">
      <xdr:nvSpPr>
        <xdr:cNvPr id="457"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458"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459"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0" name="直線コネクタ 4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1" name="テキスト ボックス 4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2" name="直線コネクタ 4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3" name="テキスト ボックス 4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4" name="直線コネクタ 4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5" name="テキスト ボックス 4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6" name="直線コネクタ 4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7" name="テキスト ボックス 4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481" name="直線コネクタ 48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48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483" name="直線コネクタ 48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48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485" name="直線コネクタ 48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486" name="【消防施設】&#10;一人当たり面積平均値テキスト"/>
        <xdr:cNvSpPr txBox="1"/>
      </xdr:nvSpPr>
      <xdr:spPr>
        <a:xfrm>
          <a:off x="22199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487" name="フローチャート: 判断 48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488" name="フローチャート: 判断 48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489" name="フローチャート: 判断 48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490" name="フローチャート: 判断 48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94742</xdr:rowOff>
    </xdr:from>
    <xdr:to>
      <xdr:col>116</xdr:col>
      <xdr:colOff>114300</xdr:colOff>
      <xdr:row>83</xdr:row>
      <xdr:rowOff>24892</xdr:rowOff>
    </xdr:to>
    <xdr:sp macro="" textlink="">
      <xdr:nvSpPr>
        <xdr:cNvPr id="496" name="楕円 495"/>
        <xdr:cNvSpPr/>
      </xdr:nvSpPr>
      <xdr:spPr>
        <a:xfrm>
          <a:off x="22110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117619</xdr:rowOff>
    </xdr:from>
    <xdr:ext cx="469744" cy="259045"/>
    <xdr:sp macro="" textlink="">
      <xdr:nvSpPr>
        <xdr:cNvPr id="497" name="【消防施設】&#10;一人当たり面積該当値テキスト"/>
        <xdr:cNvSpPr txBox="1"/>
      </xdr:nvSpPr>
      <xdr:spPr>
        <a:xfrm>
          <a:off x="22199600"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89425</xdr:rowOff>
    </xdr:from>
    <xdr:ext cx="469744" cy="259045"/>
    <xdr:sp macro="" textlink="">
      <xdr:nvSpPr>
        <xdr:cNvPr id="498"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499"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500"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0" name="テキスト ボックス 5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524" name="直線コネクタ 523"/>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525"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526" name="直線コネクタ 525"/>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527"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528" name="直線コネクタ 527"/>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529"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530" name="フローチャート: 判断 529"/>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531" name="フローチャート: 判断 530"/>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532" name="フローチャート: 判断 531"/>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533" name="フローチャート: 判断 532"/>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147320</xdr:rowOff>
    </xdr:from>
    <xdr:to>
      <xdr:col>85</xdr:col>
      <xdr:colOff>177800</xdr:colOff>
      <xdr:row>100</xdr:row>
      <xdr:rowOff>77470</xdr:rowOff>
    </xdr:to>
    <xdr:sp macro="" textlink="">
      <xdr:nvSpPr>
        <xdr:cNvPr id="539" name="楕円 538"/>
        <xdr:cNvSpPr/>
      </xdr:nvSpPr>
      <xdr:spPr>
        <a:xfrm>
          <a:off x="162687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62247</xdr:rowOff>
    </xdr:from>
    <xdr:ext cx="405111" cy="259045"/>
    <xdr:sp macro="" textlink="">
      <xdr:nvSpPr>
        <xdr:cNvPr id="540" name="【庁舎】&#10;有形固定資産減価償却率該当値テキスト"/>
        <xdr:cNvSpPr txBox="1"/>
      </xdr:nvSpPr>
      <xdr:spPr>
        <a:xfrm>
          <a:off x="16357600" y="1703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541"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542"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543"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5" name="テキスト ボックス 5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7" name="テキスト ボックス 5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9" name="テキスト ボックス 5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1" name="テキスト ボックス 5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3" name="テキスト ボックス 5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5" name="テキスト ボックス 5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569" name="直線コネクタ 568"/>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570"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571" name="直線コネクタ 570"/>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572"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573" name="直線コネクタ 572"/>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574"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75" name="フローチャート: 判断 574"/>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76" name="フローチャート: 判断 57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577" name="フローチャート: 判断 576"/>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578" name="フローチャート: 判断 577"/>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584" name="楕円 583"/>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743</xdr:rowOff>
    </xdr:from>
    <xdr:ext cx="469744" cy="259045"/>
    <xdr:sp macro="" textlink="">
      <xdr:nvSpPr>
        <xdr:cNvPr id="585" name="【庁舎】&#10;一人当たり面積該当値テキスト"/>
        <xdr:cNvSpPr txBox="1"/>
      </xdr:nvSpPr>
      <xdr:spPr>
        <a:xfrm>
          <a:off x="22199600" y="183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586"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8000</xdr:rowOff>
    </xdr:from>
    <xdr:ext cx="469744" cy="259045"/>
    <xdr:sp macro="" textlink="">
      <xdr:nvSpPr>
        <xdr:cNvPr id="587" name="n_2aveValue【庁舎】&#10;一人当たり面積"/>
        <xdr:cNvSpPr txBox="1"/>
      </xdr:nvSpPr>
      <xdr:spPr>
        <a:xfrm>
          <a:off x="20199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588"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本表に示されるとおり、本市では庁舎や一般廃棄物処理施設など比較的大規模な公共施設の老朽化が著しいことが課題となっている。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長期的な視点では改修または建て替えが不可欠であるが、施設の規模が大きいため多額の事業費となることが想定される。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財政負担を考慮し、計画的に公共施設の改修および整備を進めていく予定である。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財政力指数は、近年は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と一定であったが、平成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年度決算ではわずかに増加した。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人口減少、高齢化が進んでいるため、自主財源の確保が困難な状態になっている。そのため、税収の増加が重要な課題となっており、企業誘致や定住促進を重点施策とすることで自主財源の増加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また、人件費削減のため定員管理計画の実施、公共施設の統廃合、指定管理者制度等による業務の民間委託の推進など歳出削減を図るとともに、財政基盤の強化に取り組んでいる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flipV="1">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年度は前年度決算と比較すると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歳入においては、普通交付税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をはじめ、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、配当割交付金、株式等譲渡所得割交付金の減により、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全体的に経常一般財源が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した。また、歳出については義務的経費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全体では減少の傾向にあるが、繰出金、物件費、補助費のうち臨時的経費の減により経常収支比率が前年度を上回る結果となった。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類似団体の平均を上回る状況は続いている。今後も引き続き経常経費の削減、財源の確保に努め、財政構造の弾力性の改善を図る。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4233</xdr:rowOff>
    </xdr:to>
    <xdr:cxnSp macro="">
      <xdr:nvCxnSpPr>
        <xdr:cNvPr id="132" name="直線コネクタ 131"/>
        <xdr:cNvCxnSpPr/>
      </xdr:nvCxnSpPr>
      <xdr:spPr>
        <a:xfrm>
          <a:off x="4114800" y="105295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167640</xdr:rowOff>
    </xdr:to>
    <xdr:cxnSp macro="">
      <xdr:nvCxnSpPr>
        <xdr:cNvPr id="135" name="直線コネクタ 134"/>
        <xdr:cNvCxnSpPr/>
      </xdr:nvCxnSpPr>
      <xdr:spPr>
        <a:xfrm flipV="1">
          <a:off x="3225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167640</xdr:rowOff>
    </xdr:to>
    <xdr:cxnSp macro="">
      <xdr:nvCxnSpPr>
        <xdr:cNvPr id="138" name="直線コネクタ 137"/>
        <xdr:cNvCxnSpPr/>
      </xdr:nvCxnSpPr>
      <xdr:spPr>
        <a:xfrm>
          <a:off x="2336800" y="104571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127423</xdr:rowOff>
    </xdr:to>
    <xdr:cxnSp macro="">
      <xdr:nvCxnSpPr>
        <xdr:cNvPr id="141" name="直線コネクタ 140"/>
        <xdr:cNvCxnSpPr/>
      </xdr:nvCxnSpPr>
      <xdr:spPr>
        <a:xfrm flipV="1">
          <a:off x="1447800" y="104571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1" name="楕円 150"/>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96960</xdr:rowOff>
    </xdr:from>
    <xdr:ext cx="762000" cy="259045"/>
    <xdr:sp macro="" textlink="">
      <xdr:nvSpPr>
        <xdr:cNvPr id="152" name="財政構造の弾力性該当値テキスト"/>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4" name="テキスト ボックス 153"/>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6" name="テキスト ボックス 15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7" name="楕円 156"/>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58" name="テキスト ボックス 157"/>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60" name="テキスト ボックス 159"/>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年度は、昨年度に比べ僅かに増額となった。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人件費については、若年層の増により職員の階級構成が変化しため全体的な減額となったが、物件費についてはわずかに増加した。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今後も人員削減が進むため、人件費は削減される見込みである。物件費に関しても、経常経費を中心に削減に努めていく。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124258</xdr:rowOff>
    </xdr:from>
    <xdr:to>
      <xdr:col>23</xdr:col>
      <xdr:colOff>133350</xdr:colOff>
      <xdr:row>81</xdr:row>
      <xdr:rowOff>132510</xdr:rowOff>
    </xdr:to>
    <xdr:cxnSp macro="">
      <xdr:nvCxnSpPr>
        <xdr:cNvPr id="195" name="直線コネクタ 194"/>
        <xdr:cNvCxnSpPr/>
      </xdr:nvCxnSpPr>
      <xdr:spPr>
        <a:xfrm>
          <a:off x="4114800" y="14011708"/>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124258</xdr:rowOff>
    </xdr:from>
    <xdr:to>
      <xdr:col>19</xdr:col>
      <xdr:colOff>133350</xdr:colOff>
      <xdr:row>81</xdr:row>
      <xdr:rowOff>131594</xdr:rowOff>
    </xdr:to>
    <xdr:cxnSp macro="">
      <xdr:nvCxnSpPr>
        <xdr:cNvPr id="198" name="直線コネクタ 197"/>
        <xdr:cNvCxnSpPr/>
      </xdr:nvCxnSpPr>
      <xdr:spPr>
        <a:xfrm flipV="1">
          <a:off x="3225800" y="14011708"/>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126808</xdr:rowOff>
    </xdr:from>
    <xdr:to>
      <xdr:col>15</xdr:col>
      <xdr:colOff>82550</xdr:colOff>
      <xdr:row>81</xdr:row>
      <xdr:rowOff>131594</xdr:rowOff>
    </xdr:to>
    <xdr:cxnSp macro="">
      <xdr:nvCxnSpPr>
        <xdr:cNvPr id="201" name="直線コネクタ 200"/>
        <xdr:cNvCxnSpPr/>
      </xdr:nvCxnSpPr>
      <xdr:spPr>
        <a:xfrm>
          <a:off x="2336800" y="14014258"/>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95954</xdr:rowOff>
    </xdr:from>
    <xdr:to>
      <xdr:col>11</xdr:col>
      <xdr:colOff>31750</xdr:colOff>
      <xdr:row>81</xdr:row>
      <xdr:rowOff>126808</xdr:rowOff>
    </xdr:to>
    <xdr:cxnSp macro="">
      <xdr:nvCxnSpPr>
        <xdr:cNvPr id="204" name="直線コネクタ 203"/>
        <xdr:cNvCxnSpPr/>
      </xdr:nvCxnSpPr>
      <xdr:spPr>
        <a:xfrm>
          <a:off x="1447800" y="13983404"/>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81710</xdr:rowOff>
    </xdr:from>
    <xdr:to>
      <xdr:col>23</xdr:col>
      <xdr:colOff>184150</xdr:colOff>
      <xdr:row>82</xdr:row>
      <xdr:rowOff>11860</xdr:rowOff>
    </xdr:to>
    <xdr:sp macro="" textlink="">
      <xdr:nvSpPr>
        <xdr:cNvPr id="214" name="楕円 213"/>
        <xdr:cNvSpPr/>
      </xdr:nvSpPr>
      <xdr:spPr>
        <a:xfrm>
          <a:off x="4902200" y="13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2987</xdr:rowOff>
    </xdr:from>
    <xdr:ext cx="762000" cy="259045"/>
    <xdr:sp macro="" textlink="">
      <xdr:nvSpPr>
        <xdr:cNvPr id="215" name="人件費・物件費等の状況該当値テキスト"/>
        <xdr:cNvSpPr txBox="1"/>
      </xdr:nvSpPr>
      <xdr:spPr>
        <a:xfrm>
          <a:off x="5041900" y="1389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73458</xdr:rowOff>
    </xdr:from>
    <xdr:to>
      <xdr:col>19</xdr:col>
      <xdr:colOff>184150</xdr:colOff>
      <xdr:row>82</xdr:row>
      <xdr:rowOff>3608</xdr:rowOff>
    </xdr:to>
    <xdr:sp macro="" textlink="">
      <xdr:nvSpPr>
        <xdr:cNvPr id="216" name="楕円 215"/>
        <xdr:cNvSpPr/>
      </xdr:nvSpPr>
      <xdr:spPr>
        <a:xfrm>
          <a:off x="4064000" y="139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13785</xdr:rowOff>
    </xdr:from>
    <xdr:ext cx="736600" cy="259045"/>
    <xdr:sp macro="" textlink="">
      <xdr:nvSpPr>
        <xdr:cNvPr id="217" name="テキスト ボックス 216"/>
        <xdr:cNvSpPr txBox="1"/>
      </xdr:nvSpPr>
      <xdr:spPr>
        <a:xfrm>
          <a:off x="3733800" y="1372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80794</xdr:rowOff>
    </xdr:from>
    <xdr:to>
      <xdr:col>15</xdr:col>
      <xdr:colOff>133350</xdr:colOff>
      <xdr:row>82</xdr:row>
      <xdr:rowOff>10944</xdr:rowOff>
    </xdr:to>
    <xdr:sp macro="" textlink="">
      <xdr:nvSpPr>
        <xdr:cNvPr id="218" name="楕円 217"/>
        <xdr:cNvSpPr/>
      </xdr:nvSpPr>
      <xdr:spPr>
        <a:xfrm>
          <a:off x="3175000" y="139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21121</xdr:rowOff>
    </xdr:from>
    <xdr:ext cx="762000" cy="259045"/>
    <xdr:sp macro="" textlink="">
      <xdr:nvSpPr>
        <xdr:cNvPr id="219" name="テキスト ボックス 218"/>
        <xdr:cNvSpPr txBox="1"/>
      </xdr:nvSpPr>
      <xdr:spPr>
        <a:xfrm>
          <a:off x="2844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76008</xdr:rowOff>
    </xdr:from>
    <xdr:to>
      <xdr:col>11</xdr:col>
      <xdr:colOff>82550</xdr:colOff>
      <xdr:row>82</xdr:row>
      <xdr:rowOff>6158</xdr:rowOff>
    </xdr:to>
    <xdr:sp macro="" textlink="">
      <xdr:nvSpPr>
        <xdr:cNvPr id="220" name="楕円 219"/>
        <xdr:cNvSpPr/>
      </xdr:nvSpPr>
      <xdr:spPr>
        <a:xfrm>
          <a:off x="2286000" y="1396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16335</xdr:rowOff>
    </xdr:from>
    <xdr:ext cx="762000" cy="259045"/>
    <xdr:sp macro="" textlink="">
      <xdr:nvSpPr>
        <xdr:cNvPr id="221" name="テキスト ボックス 220"/>
        <xdr:cNvSpPr txBox="1"/>
      </xdr:nvSpPr>
      <xdr:spPr>
        <a:xfrm>
          <a:off x="1955800" y="137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45154</xdr:rowOff>
    </xdr:from>
    <xdr:to>
      <xdr:col>7</xdr:col>
      <xdr:colOff>31750</xdr:colOff>
      <xdr:row>81</xdr:row>
      <xdr:rowOff>146754</xdr:rowOff>
    </xdr:to>
    <xdr:sp macro="" textlink="">
      <xdr:nvSpPr>
        <xdr:cNvPr id="222" name="楕円 221"/>
        <xdr:cNvSpPr/>
      </xdr:nvSpPr>
      <xdr:spPr>
        <a:xfrm>
          <a:off x="1397000" y="139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156931</xdr:rowOff>
    </xdr:from>
    <xdr:ext cx="762000" cy="259045"/>
    <xdr:sp macro="" textlink="">
      <xdr:nvSpPr>
        <xdr:cNvPr id="223" name="テキスト ボックス 222"/>
        <xdr:cNvSpPr txBox="1"/>
      </xdr:nvSpPr>
      <xdr:spPr>
        <a:xfrm>
          <a:off x="1066800" y="1370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これまでの人件費削減の取り組みとしては、退職時の特別昇給の廃止、退職手当の引き下げ、特殊勤務手当、選挙時以外の管理職特別手当の廃止などの給与制度の見直しによって人件費の削減に努めている。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今後も、国家公務員給与水準や本市の財政状況を踏まえ、適正な給与制度の運営、定員管理の適正化とあわせて人件費の削減に努めていく。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50800</xdr:rowOff>
    </xdr:to>
    <xdr:cxnSp macro="">
      <xdr:nvCxnSpPr>
        <xdr:cNvPr id="259" name="直線コネクタ 258"/>
        <xdr:cNvCxnSpPr/>
      </xdr:nvCxnSpPr>
      <xdr:spPr>
        <a:xfrm flipV="1">
          <a:off x="16179800" y="149324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0</xdr:rowOff>
    </xdr:to>
    <xdr:cxnSp macro="">
      <xdr:nvCxnSpPr>
        <xdr:cNvPr id="262" name="直線コネクタ 261"/>
        <xdr:cNvCxnSpPr/>
      </xdr:nvCxnSpPr>
      <xdr:spPr>
        <a:xfrm flipV="1">
          <a:off x="15290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0</xdr:rowOff>
    </xdr:to>
    <xdr:cxnSp macro="">
      <xdr:nvCxnSpPr>
        <xdr:cNvPr id="265" name="直線コネクタ 264"/>
        <xdr:cNvCxnSpPr/>
      </xdr:nvCxnSpPr>
      <xdr:spPr>
        <a:xfrm>
          <a:off x="14401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87</xdr:row>
      <xdr:rowOff>68036</xdr:rowOff>
    </xdr:to>
    <xdr:cxnSp macro="">
      <xdr:nvCxnSpPr>
        <xdr:cNvPr id="268" name="直線コネクタ 267"/>
        <xdr:cNvCxnSpPr/>
      </xdr:nvCxnSpPr>
      <xdr:spPr>
        <a:xfrm>
          <a:off x="13512800" y="14570529"/>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6" name="楕円 285"/>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7" name="テキスト ボックス 286"/>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人口千人当たりの職員数は、年々微増の傾向にあるが、いずれも類似団体の平均値を下回っている。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今後も定員管理適正化により退職者に対し新規採用者数の抑制を図るとともに、組織や事務作業の見直しを進めていく。行政需要に適切に対応できる効率的な組織運営に向け、職員数の適正化に努める。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54701</xdr:rowOff>
    </xdr:to>
    <xdr:cxnSp macro="">
      <xdr:nvCxnSpPr>
        <xdr:cNvPr id="324" name="直線コネクタ 323"/>
        <xdr:cNvCxnSpPr/>
      </xdr:nvCxnSpPr>
      <xdr:spPr>
        <a:xfrm>
          <a:off x="16179800" y="1033308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46083</xdr:rowOff>
    </xdr:to>
    <xdr:cxnSp macro="">
      <xdr:nvCxnSpPr>
        <xdr:cNvPr id="327" name="直線コネクタ 326"/>
        <xdr:cNvCxnSpPr/>
      </xdr:nvCxnSpPr>
      <xdr:spPr>
        <a:xfrm>
          <a:off x="15290800" y="102986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167549</xdr:rowOff>
    </xdr:from>
    <xdr:to>
      <xdr:col>72</xdr:col>
      <xdr:colOff>203200</xdr:colOff>
      <xdr:row>60</xdr:row>
      <xdr:rowOff>11612</xdr:rowOff>
    </xdr:to>
    <xdr:cxnSp macro="">
      <xdr:nvCxnSpPr>
        <xdr:cNvPr id="330" name="直線コネクタ 329"/>
        <xdr:cNvCxnSpPr/>
      </xdr:nvCxnSpPr>
      <xdr:spPr>
        <a:xfrm>
          <a:off x="14401800" y="10283099"/>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131354</xdr:rowOff>
    </xdr:from>
    <xdr:to>
      <xdr:col>68</xdr:col>
      <xdr:colOff>152400</xdr:colOff>
      <xdr:row>59</xdr:row>
      <xdr:rowOff>167549</xdr:rowOff>
    </xdr:to>
    <xdr:cxnSp macro="">
      <xdr:nvCxnSpPr>
        <xdr:cNvPr id="333" name="直線コネクタ 332"/>
        <xdr:cNvCxnSpPr/>
      </xdr:nvCxnSpPr>
      <xdr:spPr>
        <a:xfrm>
          <a:off x="13512800" y="10246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43" name="楕円 342"/>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44" name="定員管理の状況該当値テキスト"/>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45" name="楕円 344"/>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6" name="テキスト ボックス 345"/>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7" name="楕円 346"/>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8" name="テキスト ボックス 347"/>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116749</xdr:rowOff>
    </xdr:from>
    <xdr:to>
      <xdr:col>68</xdr:col>
      <xdr:colOff>203200</xdr:colOff>
      <xdr:row>60</xdr:row>
      <xdr:rowOff>46899</xdr:rowOff>
    </xdr:to>
    <xdr:sp macro="" textlink="">
      <xdr:nvSpPr>
        <xdr:cNvPr id="349" name="楕円 348"/>
        <xdr:cNvSpPr/>
      </xdr:nvSpPr>
      <xdr:spPr>
        <a:xfrm>
          <a:off x="14351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57076</xdr:rowOff>
    </xdr:from>
    <xdr:ext cx="762000" cy="259045"/>
    <xdr:sp macro="" textlink="">
      <xdr:nvSpPr>
        <xdr:cNvPr id="350" name="テキスト ボックス 349"/>
        <xdr:cNvSpPr txBox="1"/>
      </xdr:nvSpPr>
      <xdr:spPr>
        <a:xfrm>
          <a:off x="14020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51" name="楕円 350"/>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52" name="テキスト ボックス 351"/>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年々減少傾向にあり改善がみられる。これは、行財政集中改革プランに基づき地方債の発行を控え、償還額以内としていること、また、普通交付税措置の割合が高く有利な起債（合併特例債、辺地対策事業債）を利用したことが要因となり、数値が減少し、類似団体の平均を下回る結果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今後も起債額は減少していく見込みであるため、実質公債費比率の数値も低くなっていく。</a:t>
          </a:r>
          <a:endParaRPr kumimoji="0" lang="ja-JP" altLang="en-US"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88392</xdr:rowOff>
    </xdr:to>
    <xdr:cxnSp macro="">
      <xdr:nvCxnSpPr>
        <xdr:cNvPr id="384" name="直線コネクタ 383"/>
        <xdr:cNvCxnSpPr/>
      </xdr:nvCxnSpPr>
      <xdr:spPr>
        <a:xfrm flipV="1">
          <a:off x="16179800" y="693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107696</xdr:rowOff>
    </xdr:to>
    <xdr:cxnSp macro="">
      <xdr:nvCxnSpPr>
        <xdr:cNvPr id="387" name="直線コネクタ 386"/>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146304</xdr:rowOff>
    </xdr:to>
    <xdr:cxnSp macro="">
      <xdr:nvCxnSpPr>
        <xdr:cNvPr id="390" name="直線コネクタ 389"/>
        <xdr:cNvCxnSpPr/>
      </xdr:nvCxnSpPr>
      <xdr:spPr>
        <a:xfrm flipV="1">
          <a:off x="14401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42418</xdr:rowOff>
    </xdr:to>
    <xdr:cxnSp macro="">
      <xdr:nvCxnSpPr>
        <xdr:cNvPr id="393" name="直線コネクタ 392"/>
        <xdr:cNvCxnSpPr/>
      </xdr:nvCxnSpPr>
      <xdr:spPr>
        <a:xfrm flipV="1">
          <a:off x="13512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3" name="楕円 40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4"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5" name="楕円 404"/>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6" name="テキスト ボックス 40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7" name="楕円 406"/>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8" name="テキスト ボックス 407"/>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9" name="楕円 408"/>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10" name="テキスト ボックス 409"/>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1" name="楕円 410"/>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2" name="テキスト ボックス 411"/>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将来負担比率は年々減少傾向にあり、平成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は初めて０％となった。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これは、行財政集中改革プランに基づき地方債の発行を控え、償還額以内としているためである。また、特定目的基金への積み立てにより充当可能金額が増加したことも主な要因となっている。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今後は、市中長期財政計画を基準とした財政運営を行うことで引き続き将来負担比率の抑制に努め、財政の健全化を図っていく。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41952</xdr:rowOff>
    </xdr:from>
    <xdr:to>
      <xdr:col>77</xdr:col>
      <xdr:colOff>44450</xdr:colOff>
      <xdr:row>14</xdr:row>
      <xdr:rowOff>130429</xdr:rowOff>
    </xdr:to>
    <xdr:cxnSp macro="">
      <xdr:nvCxnSpPr>
        <xdr:cNvPr id="446" name="直線コネクタ 445"/>
        <xdr:cNvCxnSpPr/>
      </xdr:nvCxnSpPr>
      <xdr:spPr>
        <a:xfrm flipV="1">
          <a:off x="15290800" y="244225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7"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130429</xdr:rowOff>
    </xdr:from>
    <xdr:to>
      <xdr:col>72</xdr:col>
      <xdr:colOff>203200</xdr:colOff>
      <xdr:row>14</xdr:row>
      <xdr:rowOff>170646</xdr:rowOff>
    </xdr:to>
    <xdr:cxnSp macro="">
      <xdr:nvCxnSpPr>
        <xdr:cNvPr id="449" name="直線コネクタ 448"/>
        <xdr:cNvCxnSpPr/>
      </xdr:nvCxnSpPr>
      <xdr:spPr>
        <a:xfrm flipV="1">
          <a:off x="14401800" y="2530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170646</xdr:rowOff>
    </xdr:from>
    <xdr:to>
      <xdr:col>68</xdr:col>
      <xdr:colOff>152400</xdr:colOff>
      <xdr:row>15</xdr:row>
      <xdr:rowOff>58716</xdr:rowOff>
    </xdr:to>
    <xdr:cxnSp macro="">
      <xdr:nvCxnSpPr>
        <xdr:cNvPr id="452" name="直線コネクタ 451"/>
        <xdr:cNvCxnSpPr/>
      </xdr:nvCxnSpPr>
      <xdr:spPr>
        <a:xfrm flipV="1">
          <a:off x="13512800" y="257094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6" name="テキスト ボックス 455"/>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7" name="フローチャート: 判断 456"/>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8" name="テキスト ボックス 457"/>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162602</xdr:rowOff>
    </xdr:from>
    <xdr:to>
      <xdr:col>77</xdr:col>
      <xdr:colOff>95250</xdr:colOff>
      <xdr:row>14</xdr:row>
      <xdr:rowOff>92752</xdr:rowOff>
    </xdr:to>
    <xdr:sp macro="" textlink="">
      <xdr:nvSpPr>
        <xdr:cNvPr id="464" name="楕円 463"/>
        <xdr:cNvSpPr/>
      </xdr:nvSpPr>
      <xdr:spPr>
        <a:xfrm>
          <a:off x="16129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102929</xdr:rowOff>
    </xdr:from>
    <xdr:ext cx="736600" cy="259045"/>
    <xdr:sp macro="" textlink="">
      <xdr:nvSpPr>
        <xdr:cNvPr id="465" name="テキスト ボックス 464"/>
        <xdr:cNvSpPr txBox="1"/>
      </xdr:nvSpPr>
      <xdr:spPr>
        <a:xfrm>
          <a:off x="15798800" y="216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79629</xdr:rowOff>
    </xdr:from>
    <xdr:to>
      <xdr:col>73</xdr:col>
      <xdr:colOff>44450</xdr:colOff>
      <xdr:row>15</xdr:row>
      <xdr:rowOff>9779</xdr:rowOff>
    </xdr:to>
    <xdr:sp macro="" textlink="">
      <xdr:nvSpPr>
        <xdr:cNvPr id="466" name="楕円 465"/>
        <xdr:cNvSpPr/>
      </xdr:nvSpPr>
      <xdr:spPr>
        <a:xfrm>
          <a:off x="15240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19956</xdr:rowOff>
    </xdr:from>
    <xdr:ext cx="762000" cy="259045"/>
    <xdr:sp macro="" textlink="">
      <xdr:nvSpPr>
        <xdr:cNvPr id="467" name="テキスト ボックス 466"/>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119846</xdr:rowOff>
    </xdr:from>
    <xdr:to>
      <xdr:col>68</xdr:col>
      <xdr:colOff>203200</xdr:colOff>
      <xdr:row>15</xdr:row>
      <xdr:rowOff>49996</xdr:rowOff>
    </xdr:to>
    <xdr:sp macro="" textlink="">
      <xdr:nvSpPr>
        <xdr:cNvPr id="468" name="楕円 467"/>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60173</xdr:rowOff>
    </xdr:from>
    <xdr:ext cx="762000" cy="259045"/>
    <xdr:sp macro="" textlink="">
      <xdr:nvSpPr>
        <xdr:cNvPr id="469" name="テキスト ボックス 468"/>
        <xdr:cNvSpPr txBox="1"/>
      </xdr:nvSpPr>
      <xdr:spPr>
        <a:xfrm>
          <a:off x="14020800" y="228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7916</xdr:rowOff>
    </xdr:from>
    <xdr:to>
      <xdr:col>64</xdr:col>
      <xdr:colOff>152400</xdr:colOff>
      <xdr:row>15</xdr:row>
      <xdr:rowOff>109516</xdr:rowOff>
    </xdr:to>
    <xdr:sp macro="" textlink="">
      <xdr:nvSpPr>
        <xdr:cNvPr id="470" name="楕円 469"/>
        <xdr:cNvSpPr/>
      </xdr:nvSpPr>
      <xdr:spPr>
        <a:xfrm>
          <a:off x="13462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119693</xdr:rowOff>
    </xdr:from>
    <xdr:ext cx="762000" cy="259045"/>
    <xdr:sp macro="" textlink="">
      <xdr:nvSpPr>
        <xdr:cNvPr id="471" name="テキスト ボックス 470"/>
        <xdr:cNvSpPr txBox="1"/>
      </xdr:nvSpPr>
      <xdr:spPr>
        <a:xfrm>
          <a:off x="13131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計画的な職員採用により、近年は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台を推移しており、類似団体平均と比較しても低い水準で推移している。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年に策定した定員適正化計画に基づき、施設の統廃合や指定管理者制度の導入を進めながら、人件費の抑制に努める。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33</xdr:row>
      <xdr:rowOff>155575</xdr:rowOff>
    </xdr:to>
    <xdr:cxnSp macro="">
      <xdr:nvCxnSpPr>
        <xdr:cNvPr id="70" name="直線コネクタ 69"/>
        <xdr:cNvCxnSpPr/>
      </xdr:nvCxnSpPr>
      <xdr:spPr>
        <a:xfrm flipV="1">
          <a:off x="3987800" y="5803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155575</xdr:rowOff>
    </xdr:from>
    <xdr:to>
      <xdr:col>19</xdr:col>
      <xdr:colOff>187325</xdr:colOff>
      <xdr:row>34</xdr:row>
      <xdr:rowOff>50800</xdr:rowOff>
    </xdr:to>
    <xdr:cxnSp macro="">
      <xdr:nvCxnSpPr>
        <xdr:cNvPr id="73" name="直線コネクタ 72"/>
        <xdr:cNvCxnSpPr/>
      </xdr:nvCxnSpPr>
      <xdr:spPr>
        <a:xfrm flipV="1">
          <a:off x="3098800" y="5813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41275</xdr:rowOff>
    </xdr:from>
    <xdr:to>
      <xdr:col>15</xdr:col>
      <xdr:colOff>98425</xdr:colOff>
      <xdr:row>34</xdr:row>
      <xdr:rowOff>50800</xdr:rowOff>
    </xdr:to>
    <xdr:cxnSp macro="">
      <xdr:nvCxnSpPr>
        <xdr:cNvPr id="76" name="直線コネクタ 75"/>
        <xdr:cNvCxnSpPr/>
      </xdr:nvCxnSpPr>
      <xdr:spPr>
        <a:xfrm>
          <a:off x="2209800" y="587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41275</xdr:rowOff>
    </xdr:from>
    <xdr:to>
      <xdr:col>11</xdr:col>
      <xdr:colOff>9525</xdr:colOff>
      <xdr:row>35</xdr:row>
      <xdr:rowOff>50800</xdr:rowOff>
    </xdr:to>
    <xdr:cxnSp macro="">
      <xdr:nvCxnSpPr>
        <xdr:cNvPr id="79" name="直線コネクタ 78"/>
        <xdr:cNvCxnSpPr/>
      </xdr:nvCxnSpPr>
      <xdr:spPr>
        <a:xfrm flipV="1">
          <a:off x="1320800" y="58705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9" name="楕円 88"/>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90"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104775</xdr:rowOff>
    </xdr:from>
    <xdr:to>
      <xdr:col>20</xdr:col>
      <xdr:colOff>38100</xdr:colOff>
      <xdr:row>34</xdr:row>
      <xdr:rowOff>34925</xdr:rowOff>
    </xdr:to>
    <xdr:sp macro="" textlink="">
      <xdr:nvSpPr>
        <xdr:cNvPr id="91" name="楕円 90"/>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45102</xdr:rowOff>
    </xdr:from>
    <xdr:ext cx="736600" cy="259045"/>
    <xdr:sp macro="" textlink="">
      <xdr:nvSpPr>
        <xdr:cNvPr id="92" name="テキスト ボックス 91"/>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3" name="楕円 92"/>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4" name="テキスト ボックス 93"/>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161925</xdr:rowOff>
    </xdr:from>
    <xdr:to>
      <xdr:col>11</xdr:col>
      <xdr:colOff>60325</xdr:colOff>
      <xdr:row>34</xdr:row>
      <xdr:rowOff>92075</xdr:rowOff>
    </xdr:to>
    <xdr:sp macro="" textlink="">
      <xdr:nvSpPr>
        <xdr:cNvPr id="95" name="楕円 94"/>
        <xdr:cNvSpPr/>
      </xdr:nvSpPr>
      <xdr:spPr>
        <a:xfrm>
          <a:off x="2159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102252</xdr:rowOff>
    </xdr:from>
    <xdr:ext cx="762000" cy="259045"/>
    <xdr:sp macro="" textlink="">
      <xdr:nvSpPr>
        <xdr:cNvPr id="96" name="テキスト ボックス 95"/>
        <xdr:cNvSpPr txBox="1"/>
      </xdr:nvSpPr>
      <xdr:spPr>
        <a:xfrm>
          <a:off x="1828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0</xdr:rowOff>
    </xdr:from>
    <xdr:to>
      <xdr:col>6</xdr:col>
      <xdr:colOff>171450</xdr:colOff>
      <xdr:row>35</xdr:row>
      <xdr:rowOff>101600</xdr:rowOff>
    </xdr:to>
    <xdr:sp macro="" textlink="">
      <xdr:nvSpPr>
        <xdr:cNvPr id="97" name="楕円 96"/>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111777</xdr:rowOff>
    </xdr:from>
    <xdr:ext cx="762000" cy="259045"/>
    <xdr:sp macro="" textlink="">
      <xdr:nvSpPr>
        <xdr:cNvPr id="98" name="テキスト ボックス 97"/>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物件費については、行財政集中改革プランに基づきコスト削減に努めて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年度まで類似団体の平均値より低い水準にあった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年度以降はスクールバスの拡充による運行業務委託料の増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などにより、物件費は全体的に増加の傾向にある。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今後は、行政改革大綱に基づき、職員のコスト削減に対する意識を徹底する。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139700</xdr:rowOff>
    </xdr:to>
    <xdr:cxnSp macro="">
      <xdr:nvCxnSpPr>
        <xdr:cNvPr id="131" name="直線コネクタ 130"/>
        <xdr:cNvCxnSpPr/>
      </xdr:nvCxnSpPr>
      <xdr:spPr>
        <a:xfrm>
          <a:off x="15671800" y="312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38100</xdr:rowOff>
    </xdr:to>
    <xdr:cxnSp macro="">
      <xdr:nvCxnSpPr>
        <xdr:cNvPr id="134" name="直線コネクタ 133"/>
        <xdr:cNvCxnSpPr/>
      </xdr:nvCxnSpPr>
      <xdr:spPr>
        <a:xfrm>
          <a:off x="14782800" y="312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38100</xdr:rowOff>
    </xdr:to>
    <xdr:cxnSp macro="">
      <xdr:nvCxnSpPr>
        <xdr:cNvPr id="137" name="直線コネクタ 136"/>
        <xdr:cNvCxnSpPr/>
      </xdr:nvCxnSpPr>
      <xdr:spPr>
        <a:xfrm>
          <a:off x="13893800" y="308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18</xdr:row>
      <xdr:rowOff>0</xdr:rowOff>
    </xdr:to>
    <xdr:cxnSp macro="">
      <xdr:nvCxnSpPr>
        <xdr:cNvPr id="140" name="直線コネクタ 139"/>
        <xdr:cNvCxnSpPr/>
      </xdr:nvCxnSpPr>
      <xdr:spPr>
        <a:xfrm>
          <a:off x="13004800" y="293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50" name="楕円 149"/>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2" name="楕円 151"/>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53" name="テキスト ボックス 152"/>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4" name="楕円 153"/>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5" name="テキスト ボックス 154"/>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6" name="楕円 155"/>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7" name="テキスト ボックス 156"/>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8" name="楕円 157"/>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9" name="テキスト ボックス 158"/>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扶助費は、近年は同水準で推移していおり、平成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年度決算においては、昨年と同じく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今後は、資格審査の適正化や単独事業の見直しを図るなど財政を圧迫することがないよう、可能な限り経費の削減に努める。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107950</xdr:rowOff>
    </xdr:to>
    <xdr:cxnSp macro="">
      <xdr:nvCxnSpPr>
        <xdr:cNvPr id="192" name="直線コネクタ 191"/>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95" name="直線コネクタ 194"/>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8" name="直線コネクタ 197"/>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127000</xdr:rowOff>
    </xdr:to>
    <xdr:cxnSp macro="">
      <xdr:nvCxnSpPr>
        <xdr:cNvPr id="201" name="直線コネクタ 200"/>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11" name="楕円 210"/>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2"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3" name="楕円 21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4" name="テキスト ボックス 21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7" name="楕円 21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8" name="テキスト ボックス 21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その他の数値について、近年は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２％台で推移しているが、平成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％に増加した。これは、介護保険事業、下水道事業など他会計への繰出金の割合が大きいことが要因であると考えられる。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営企業会計はアウトソーシングを進め、経費を削減するとともに独立採算の原則に立ち返った運営の健全化を図り、国民健康保険事業は保険料の適正化を図るなどにより普通会計の負担の軽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111760</xdr:rowOff>
    </xdr:to>
    <xdr:cxnSp macro="">
      <xdr:nvCxnSpPr>
        <xdr:cNvPr id="253" name="直線コネクタ 252"/>
        <xdr:cNvCxnSpPr/>
      </xdr:nvCxnSpPr>
      <xdr:spPr>
        <a:xfrm>
          <a:off x="15671800" y="9674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73660</xdr:rowOff>
    </xdr:to>
    <xdr:cxnSp macro="">
      <xdr:nvCxnSpPr>
        <xdr:cNvPr id="256" name="直線コネクタ 255"/>
        <xdr:cNvCxnSpPr/>
      </xdr:nvCxnSpPr>
      <xdr:spPr>
        <a:xfrm>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9" name="直線コネクタ 258"/>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66040</xdr:rowOff>
    </xdr:to>
    <xdr:cxnSp macro="">
      <xdr:nvCxnSpPr>
        <xdr:cNvPr id="262" name="直線コネクタ 261"/>
        <xdr:cNvCxnSpPr/>
      </xdr:nvCxnSpPr>
      <xdr:spPr>
        <a:xfrm flipV="1">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2" name="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3"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6" name="楕円 275"/>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7" name="テキスト ボックス 27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8" name="楕円 277"/>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9" name="テキスト ボックス 278"/>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80" name="楕円 279"/>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81" name="テキスト ボックス 280"/>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状態が続いている。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今後は、ごみ処理、し尿処理、消防業務、病院事業など南那須広域行政事務組合に対する負担金が増加することが想定される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可能な限りの削減に努める。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42</xdr:row>
      <xdr:rowOff>20320</xdr:rowOff>
    </xdr:from>
    <xdr:to>
      <xdr:col>82</xdr:col>
      <xdr:colOff>107950</xdr:colOff>
      <xdr:row>42</xdr:row>
      <xdr:rowOff>35560</xdr:rowOff>
    </xdr:to>
    <xdr:cxnSp macro="">
      <xdr:nvCxnSpPr>
        <xdr:cNvPr id="313" name="直線コネクタ 312"/>
        <xdr:cNvCxnSpPr/>
      </xdr:nvCxnSpPr>
      <xdr:spPr>
        <a:xfrm>
          <a:off x="15671800" y="7221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42</xdr:row>
      <xdr:rowOff>20320</xdr:rowOff>
    </xdr:from>
    <xdr:to>
      <xdr:col>78</xdr:col>
      <xdr:colOff>69850</xdr:colOff>
      <xdr:row>42</xdr:row>
      <xdr:rowOff>50800</xdr:rowOff>
    </xdr:to>
    <xdr:cxnSp macro="">
      <xdr:nvCxnSpPr>
        <xdr:cNvPr id="316" name="直線コネクタ 315"/>
        <xdr:cNvCxnSpPr/>
      </xdr:nvCxnSpPr>
      <xdr:spPr>
        <a:xfrm flipV="1">
          <a:off x="14782800" y="722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153670</xdr:rowOff>
    </xdr:from>
    <xdr:to>
      <xdr:col>73</xdr:col>
      <xdr:colOff>180975</xdr:colOff>
      <xdr:row>42</xdr:row>
      <xdr:rowOff>50800</xdr:rowOff>
    </xdr:to>
    <xdr:cxnSp macro="">
      <xdr:nvCxnSpPr>
        <xdr:cNvPr id="319" name="直線コネクタ 318"/>
        <xdr:cNvCxnSpPr/>
      </xdr:nvCxnSpPr>
      <xdr:spPr>
        <a:xfrm>
          <a:off x="13893800" y="7183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138430</xdr:rowOff>
    </xdr:from>
    <xdr:to>
      <xdr:col>69</xdr:col>
      <xdr:colOff>92075</xdr:colOff>
      <xdr:row>41</xdr:row>
      <xdr:rowOff>153670</xdr:rowOff>
    </xdr:to>
    <xdr:cxnSp macro="">
      <xdr:nvCxnSpPr>
        <xdr:cNvPr id="322" name="直線コネクタ 321"/>
        <xdr:cNvCxnSpPr/>
      </xdr:nvCxnSpPr>
      <xdr:spPr>
        <a:xfrm>
          <a:off x="13004800" y="7167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156210</xdr:rowOff>
    </xdr:from>
    <xdr:to>
      <xdr:col>82</xdr:col>
      <xdr:colOff>158750</xdr:colOff>
      <xdr:row>42</xdr:row>
      <xdr:rowOff>86360</xdr:rowOff>
    </xdr:to>
    <xdr:sp macro="" textlink="">
      <xdr:nvSpPr>
        <xdr:cNvPr id="332" name="楕円 331"/>
        <xdr:cNvSpPr/>
      </xdr:nvSpPr>
      <xdr:spPr>
        <a:xfrm>
          <a:off x="164592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64787</xdr:rowOff>
    </xdr:from>
    <xdr:ext cx="762000" cy="259045"/>
    <xdr:sp macro="" textlink="">
      <xdr:nvSpPr>
        <xdr:cNvPr id="333" name="補助費等該当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140970</xdr:rowOff>
    </xdr:from>
    <xdr:to>
      <xdr:col>78</xdr:col>
      <xdr:colOff>120650</xdr:colOff>
      <xdr:row>42</xdr:row>
      <xdr:rowOff>71120</xdr:rowOff>
    </xdr:to>
    <xdr:sp macro="" textlink="">
      <xdr:nvSpPr>
        <xdr:cNvPr id="334" name="楕円 333"/>
        <xdr:cNvSpPr/>
      </xdr:nvSpPr>
      <xdr:spPr>
        <a:xfrm>
          <a:off x="15621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55897</xdr:rowOff>
    </xdr:from>
    <xdr:ext cx="736600" cy="259045"/>
    <xdr:sp macro="" textlink="">
      <xdr:nvSpPr>
        <xdr:cNvPr id="335" name="テキスト ボックス 334"/>
        <xdr:cNvSpPr txBox="1"/>
      </xdr:nvSpPr>
      <xdr:spPr>
        <a:xfrm>
          <a:off x="15290800" y="725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42</xdr:row>
      <xdr:rowOff>0</xdr:rowOff>
    </xdr:from>
    <xdr:to>
      <xdr:col>74</xdr:col>
      <xdr:colOff>31750</xdr:colOff>
      <xdr:row>42</xdr:row>
      <xdr:rowOff>101600</xdr:rowOff>
    </xdr:to>
    <xdr:sp macro="" textlink="">
      <xdr:nvSpPr>
        <xdr:cNvPr id="336" name="楕円 335"/>
        <xdr:cNvSpPr/>
      </xdr:nvSpPr>
      <xdr:spPr>
        <a:xfrm>
          <a:off x="14732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86377</xdr:rowOff>
    </xdr:from>
    <xdr:ext cx="762000" cy="259045"/>
    <xdr:sp macro="" textlink="">
      <xdr:nvSpPr>
        <xdr:cNvPr id="337" name="テキスト ボックス 336"/>
        <xdr:cNvSpPr txBox="1"/>
      </xdr:nvSpPr>
      <xdr:spPr>
        <a:xfrm>
          <a:off x="14401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102870</xdr:rowOff>
    </xdr:from>
    <xdr:to>
      <xdr:col>69</xdr:col>
      <xdr:colOff>142875</xdr:colOff>
      <xdr:row>42</xdr:row>
      <xdr:rowOff>33020</xdr:rowOff>
    </xdr:to>
    <xdr:sp macro="" textlink="">
      <xdr:nvSpPr>
        <xdr:cNvPr id="338" name="楕円 337"/>
        <xdr:cNvSpPr/>
      </xdr:nvSpPr>
      <xdr:spPr>
        <a:xfrm>
          <a:off x="13843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17797</xdr:rowOff>
    </xdr:from>
    <xdr:ext cx="762000" cy="259045"/>
    <xdr:sp macro="" textlink="">
      <xdr:nvSpPr>
        <xdr:cNvPr id="339" name="テキスト ボックス 338"/>
        <xdr:cNvSpPr txBox="1"/>
      </xdr:nvSpPr>
      <xdr:spPr>
        <a:xfrm>
          <a:off x="1351280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87630</xdr:rowOff>
    </xdr:from>
    <xdr:to>
      <xdr:col>65</xdr:col>
      <xdr:colOff>53975</xdr:colOff>
      <xdr:row>42</xdr:row>
      <xdr:rowOff>17780</xdr:rowOff>
    </xdr:to>
    <xdr:sp macro="" textlink="">
      <xdr:nvSpPr>
        <xdr:cNvPr id="340" name="楕円 339"/>
        <xdr:cNvSpPr/>
      </xdr:nvSpPr>
      <xdr:spPr>
        <a:xfrm>
          <a:off x="12954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2557</xdr:rowOff>
    </xdr:from>
    <xdr:ext cx="762000" cy="259045"/>
    <xdr:sp macro="" textlink="">
      <xdr:nvSpPr>
        <xdr:cNvPr id="341" name="テキスト ボックス 340"/>
        <xdr:cNvSpPr txBox="1"/>
      </xdr:nvSpPr>
      <xdr:spPr>
        <a:xfrm>
          <a:off x="12623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行政改革集中プランにより地方債発行を償還額以内としたことで全体の償還額が減少したこと、また、補償金免除繰上償還制度の活用により低利な借り入れへの借換を行ったことにより年々減少しており、類似団体の平均値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年度は、臨時財政対策債の発行額が減少したこと、緊急防災・減災事業債を借り入れたことにより、前年度比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161289</xdr:rowOff>
    </xdr:to>
    <xdr:cxnSp macro="">
      <xdr:nvCxnSpPr>
        <xdr:cNvPr id="371" name="直線コネクタ 370"/>
        <xdr:cNvCxnSpPr/>
      </xdr:nvCxnSpPr>
      <xdr:spPr>
        <a:xfrm flipV="1">
          <a:off x="3987800" y="13358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8128</xdr:rowOff>
    </xdr:to>
    <xdr:cxnSp macro="">
      <xdr:nvCxnSpPr>
        <xdr:cNvPr id="374" name="直線コネクタ 373"/>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8128</xdr:rowOff>
    </xdr:to>
    <xdr:cxnSp macro="">
      <xdr:nvCxnSpPr>
        <xdr:cNvPr id="377" name="直線コネクタ 376"/>
        <xdr:cNvCxnSpPr/>
      </xdr:nvCxnSpPr>
      <xdr:spPr>
        <a:xfrm>
          <a:off x="2209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80" name="直線コネクタ 379"/>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90" name="楕円 38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122445</xdr:rowOff>
    </xdr:from>
    <xdr:ext cx="762000" cy="259045"/>
    <xdr:sp macro="" textlink="">
      <xdr:nvSpPr>
        <xdr:cNvPr id="391"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2" name="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93" name="テキスト ボックス 392"/>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4" name="楕円 39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95" name="テキスト ボックス 394"/>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8" name="楕円 39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9" name="テキスト ボックス 39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公債費以外は、類似団体と比較して平均値を大きく上回っており、これは広域行政事務組合への負担金が大きな要因となっている。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域行政事務組合への負担金は、ごみ処理、し尿処理、消防業務、病院事業など経常的な業務にかかる負担金であるため、今後も高い数値で推移すると考えられるが、負担金の精査を行うことで削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120142</xdr:rowOff>
    </xdr:to>
    <xdr:cxnSp macro="">
      <xdr:nvCxnSpPr>
        <xdr:cNvPr id="430" name="直線コネクタ 429"/>
        <xdr:cNvCxnSpPr/>
      </xdr:nvCxnSpPr>
      <xdr:spPr>
        <a:xfrm>
          <a:off x="15671800" y="132577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92711</xdr:rowOff>
    </xdr:to>
    <xdr:cxnSp macro="">
      <xdr:nvCxnSpPr>
        <xdr:cNvPr id="433" name="直線コネクタ 432"/>
        <xdr:cNvCxnSpPr/>
      </xdr:nvCxnSpPr>
      <xdr:spPr>
        <a:xfrm flipV="1">
          <a:off x="14782800" y="13257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92711</xdr:rowOff>
    </xdr:to>
    <xdr:cxnSp macro="">
      <xdr:nvCxnSpPr>
        <xdr:cNvPr id="436" name="直線コネクタ 435"/>
        <xdr:cNvCxnSpPr/>
      </xdr:nvCxnSpPr>
      <xdr:spPr>
        <a:xfrm>
          <a:off x="13893800" y="132212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69850</xdr:rowOff>
    </xdr:to>
    <xdr:cxnSp macro="">
      <xdr:nvCxnSpPr>
        <xdr:cNvPr id="439" name="直線コネクタ 438"/>
        <xdr:cNvCxnSpPr/>
      </xdr:nvCxnSpPr>
      <xdr:spPr>
        <a:xfrm flipV="1">
          <a:off x="13004800" y="13221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9" name="楕円 448"/>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50"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2" name="テキスト ボックス 451"/>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3" name="楕円 45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4" name="テキスト ボックス 45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5" name="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7" name="楕円 45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8" name="テキスト ボックス 45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41656</xdr:rowOff>
    </xdr:from>
    <xdr:to>
      <xdr:col>29</xdr:col>
      <xdr:colOff>127000</xdr:colOff>
      <xdr:row>17</xdr:row>
      <xdr:rowOff>57048</xdr:rowOff>
    </xdr:to>
    <xdr:cxnSp macro="">
      <xdr:nvCxnSpPr>
        <xdr:cNvPr id="50" name="直線コネクタ 49"/>
        <xdr:cNvCxnSpPr/>
      </xdr:nvCxnSpPr>
      <xdr:spPr bwMode="auto">
        <a:xfrm flipV="1">
          <a:off x="5003800" y="3003931"/>
          <a:ext cx="6477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57048</xdr:rowOff>
    </xdr:from>
    <xdr:to>
      <xdr:col>26</xdr:col>
      <xdr:colOff>50800</xdr:colOff>
      <xdr:row>17</xdr:row>
      <xdr:rowOff>61201</xdr:rowOff>
    </xdr:to>
    <xdr:cxnSp macro="">
      <xdr:nvCxnSpPr>
        <xdr:cNvPr id="53" name="直線コネクタ 52"/>
        <xdr:cNvCxnSpPr/>
      </xdr:nvCxnSpPr>
      <xdr:spPr bwMode="auto">
        <a:xfrm flipV="1">
          <a:off x="4305300" y="3019323"/>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61201</xdr:rowOff>
    </xdr:from>
    <xdr:to>
      <xdr:col>22</xdr:col>
      <xdr:colOff>114300</xdr:colOff>
      <xdr:row>17</xdr:row>
      <xdr:rowOff>115113</xdr:rowOff>
    </xdr:to>
    <xdr:cxnSp macro="">
      <xdr:nvCxnSpPr>
        <xdr:cNvPr id="56" name="直線コネクタ 55"/>
        <xdr:cNvCxnSpPr/>
      </xdr:nvCxnSpPr>
      <xdr:spPr bwMode="auto">
        <a:xfrm flipV="1">
          <a:off x="3606800" y="3023476"/>
          <a:ext cx="6985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101187</xdr:rowOff>
    </xdr:from>
    <xdr:to>
      <xdr:col>18</xdr:col>
      <xdr:colOff>177800</xdr:colOff>
      <xdr:row>17</xdr:row>
      <xdr:rowOff>115113</xdr:rowOff>
    </xdr:to>
    <xdr:cxnSp macro="">
      <xdr:nvCxnSpPr>
        <xdr:cNvPr id="59" name="直線コネクタ 58"/>
        <xdr:cNvCxnSpPr/>
      </xdr:nvCxnSpPr>
      <xdr:spPr bwMode="auto">
        <a:xfrm>
          <a:off x="2908300" y="3063462"/>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162306</xdr:rowOff>
    </xdr:from>
    <xdr:to>
      <xdr:col>29</xdr:col>
      <xdr:colOff>177800</xdr:colOff>
      <xdr:row>17</xdr:row>
      <xdr:rowOff>92456</xdr:rowOff>
    </xdr:to>
    <xdr:sp macro="" textlink="">
      <xdr:nvSpPr>
        <xdr:cNvPr id="69" name="楕円 68"/>
        <xdr:cNvSpPr/>
      </xdr:nvSpPr>
      <xdr:spPr bwMode="auto">
        <a:xfrm>
          <a:off x="5600700" y="295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134383</xdr:rowOff>
    </xdr:from>
    <xdr:ext cx="762000" cy="259045"/>
    <xdr:sp macro="" textlink="">
      <xdr:nvSpPr>
        <xdr:cNvPr id="70" name="人口1人当たり決算額の推移該当値テキスト130"/>
        <xdr:cNvSpPr txBox="1"/>
      </xdr:nvSpPr>
      <xdr:spPr>
        <a:xfrm>
          <a:off x="5740400" y="29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6248</xdr:rowOff>
    </xdr:from>
    <xdr:to>
      <xdr:col>26</xdr:col>
      <xdr:colOff>101600</xdr:colOff>
      <xdr:row>17</xdr:row>
      <xdr:rowOff>107848</xdr:rowOff>
    </xdr:to>
    <xdr:sp macro="" textlink="">
      <xdr:nvSpPr>
        <xdr:cNvPr id="71" name="楕円 70"/>
        <xdr:cNvSpPr/>
      </xdr:nvSpPr>
      <xdr:spPr bwMode="auto">
        <a:xfrm>
          <a:off x="4953000" y="296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92625</xdr:rowOff>
    </xdr:from>
    <xdr:ext cx="736600" cy="259045"/>
    <xdr:sp macro="" textlink="">
      <xdr:nvSpPr>
        <xdr:cNvPr id="72" name="テキスト ボックス 71"/>
        <xdr:cNvSpPr txBox="1"/>
      </xdr:nvSpPr>
      <xdr:spPr>
        <a:xfrm>
          <a:off x="4622800" y="3054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10401</xdr:rowOff>
    </xdr:from>
    <xdr:to>
      <xdr:col>22</xdr:col>
      <xdr:colOff>165100</xdr:colOff>
      <xdr:row>17</xdr:row>
      <xdr:rowOff>112001</xdr:rowOff>
    </xdr:to>
    <xdr:sp macro="" textlink="">
      <xdr:nvSpPr>
        <xdr:cNvPr id="73" name="楕円 72"/>
        <xdr:cNvSpPr/>
      </xdr:nvSpPr>
      <xdr:spPr bwMode="auto">
        <a:xfrm>
          <a:off x="4254500" y="297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96778</xdr:rowOff>
    </xdr:from>
    <xdr:ext cx="762000" cy="259045"/>
    <xdr:sp macro="" textlink="">
      <xdr:nvSpPr>
        <xdr:cNvPr id="74" name="テキスト ボックス 73"/>
        <xdr:cNvSpPr txBox="1"/>
      </xdr:nvSpPr>
      <xdr:spPr>
        <a:xfrm>
          <a:off x="3924300" y="30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64313</xdr:rowOff>
    </xdr:from>
    <xdr:to>
      <xdr:col>19</xdr:col>
      <xdr:colOff>38100</xdr:colOff>
      <xdr:row>17</xdr:row>
      <xdr:rowOff>165913</xdr:rowOff>
    </xdr:to>
    <xdr:sp macro="" textlink="">
      <xdr:nvSpPr>
        <xdr:cNvPr id="75" name="楕円 74"/>
        <xdr:cNvSpPr/>
      </xdr:nvSpPr>
      <xdr:spPr bwMode="auto">
        <a:xfrm>
          <a:off x="3556000" y="302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150690</xdr:rowOff>
    </xdr:from>
    <xdr:ext cx="762000" cy="259045"/>
    <xdr:sp macro="" textlink="">
      <xdr:nvSpPr>
        <xdr:cNvPr id="76" name="テキスト ボックス 75"/>
        <xdr:cNvSpPr txBox="1"/>
      </xdr:nvSpPr>
      <xdr:spPr>
        <a:xfrm>
          <a:off x="3225800" y="311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50387</xdr:rowOff>
    </xdr:from>
    <xdr:to>
      <xdr:col>15</xdr:col>
      <xdr:colOff>101600</xdr:colOff>
      <xdr:row>17</xdr:row>
      <xdr:rowOff>151987</xdr:rowOff>
    </xdr:to>
    <xdr:sp macro="" textlink="">
      <xdr:nvSpPr>
        <xdr:cNvPr id="77" name="楕円 76"/>
        <xdr:cNvSpPr/>
      </xdr:nvSpPr>
      <xdr:spPr bwMode="auto">
        <a:xfrm>
          <a:off x="2857500" y="301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136764</xdr:rowOff>
    </xdr:from>
    <xdr:ext cx="762000" cy="259045"/>
    <xdr:sp macro="" textlink="">
      <xdr:nvSpPr>
        <xdr:cNvPr id="78" name="テキスト ボックス 77"/>
        <xdr:cNvSpPr txBox="1"/>
      </xdr:nvSpPr>
      <xdr:spPr>
        <a:xfrm>
          <a:off x="2527300" y="309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227450</xdr:rowOff>
    </xdr:from>
    <xdr:to>
      <xdr:col>29</xdr:col>
      <xdr:colOff>127000</xdr:colOff>
      <xdr:row>35</xdr:row>
      <xdr:rowOff>239319</xdr:rowOff>
    </xdr:to>
    <xdr:cxnSp macro="">
      <xdr:nvCxnSpPr>
        <xdr:cNvPr id="111" name="直線コネクタ 110"/>
        <xdr:cNvCxnSpPr/>
      </xdr:nvCxnSpPr>
      <xdr:spPr bwMode="auto">
        <a:xfrm>
          <a:off x="5003800" y="6837800"/>
          <a:ext cx="647700" cy="1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200609</xdr:rowOff>
    </xdr:from>
    <xdr:to>
      <xdr:col>26</xdr:col>
      <xdr:colOff>50800</xdr:colOff>
      <xdr:row>35</xdr:row>
      <xdr:rowOff>227450</xdr:rowOff>
    </xdr:to>
    <xdr:cxnSp macro="">
      <xdr:nvCxnSpPr>
        <xdr:cNvPr id="114" name="直線コネクタ 113"/>
        <xdr:cNvCxnSpPr/>
      </xdr:nvCxnSpPr>
      <xdr:spPr bwMode="auto">
        <a:xfrm>
          <a:off x="4305300" y="6810959"/>
          <a:ext cx="698500" cy="2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200609</xdr:rowOff>
    </xdr:from>
    <xdr:to>
      <xdr:col>22</xdr:col>
      <xdr:colOff>114300</xdr:colOff>
      <xdr:row>35</xdr:row>
      <xdr:rowOff>233490</xdr:rowOff>
    </xdr:to>
    <xdr:cxnSp macro="">
      <xdr:nvCxnSpPr>
        <xdr:cNvPr id="117" name="直線コネクタ 116"/>
        <xdr:cNvCxnSpPr/>
      </xdr:nvCxnSpPr>
      <xdr:spPr bwMode="auto">
        <a:xfrm flipV="1">
          <a:off x="3606800" y="6810959"/>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217925</xdr:rowOff>
    </xdr:from>
    <xdr:to>
      <xdr:col>18</xdr:col>
      <xdr:colOff>177800</xdr:colOff>
      <xdr:row>35</xdr:row>
      <xdr:rowOff>233490</xdr:rowOff>
    </xdr:to>
    <xdr:cxnSp macro="">
      <xdr:nvCxnSpPr>
        <xdr:cNvPr id="120" name="直線コネクタ 119"/>
        <xdr:cNvCxnSpPr/>
      </xdr:nvCxnSpPr>
      <xdr:spPr bwMode="auto">
        <a:xfrm>
          <a:off x="2908300" y="6828275"/>
          <a:ext cx="698500" cy="1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188519</xdr:rowOff>
    </xdr:from>
    <xdr:to>
      <xdr:col>29</xdr:col>
      <xdr:colOff>177800</xdr:colOff>
      <xdr:row>35</xdr:row>
      <xdr:rowOff>290119</xdr:rowOff>
    </xdr:to>
    <xdr:sp macro="" textlink="">
      <xdr:nvSpPr>
        <xdr:cNvPr id="130" name="楕円 129"/>
        <xdr:cNvSpPr/>
      </xdr:nvSpPr>
      <xdr:spPr bwMode="auto">
        <a:xfrm>
          <a:off x="5600700" y="679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160596</xdr:rowOff>
    </xdr:from>
    <xdr:ext cx="762000" cy="259045"/>
    <xdr:sp macro="" textlink="">
      <xdr:nvSpPr>
        <xdr:cNvPr id="131" name="人口1人当たり決算額の推移該当値テキスト445"/>
        <xdr:cNvSpPr txBox="1"/>
      </xdr:nvSpPr>
      <xdr:spPr>
        <a:xfrm>
          <a:off x="5740400" y="67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176650</xdr:rowOff>
    </xdr:from>
    <xdr:to>
      <xdr:col>26</xdr:col>
      <xdr:colOff>101600</xdr:colOff>
      <xdr:row>35</xdr:row>
      <xdr:rowOff>278250</xdr:rowOff>
    </xdr:to>
    <xdr:sp macro="" textlink="">
      <xdr:nvSpPr>
        <xdr:cNvPr id="132" name="楕円 131"/>
        <xdr:cNvSpPr/>
      </xdr:nvSpPr>
      <xdr:spPr bwMode="auto">
        <a:xfrm>
          <a:off x="4953000" y="67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263027</xdr:rowOff>
    </xdr:from>
    <xdr:ext cx="736600" cy="259045"/>
    <xdr:sp macro="" textlink="">
      <xdr:nvSpPr>
        <xdr:cNvPr id="133" name="テキスト ボックス 132"/>
        <xdr:cNvSpPr txBox="1"/>
      </xdr:nvSpPr>
      <xdr:spPr>
        <a:xfrm>
          <a:off x="4622800" y="68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149809</xdr:rowOff>
    </xdr:from>
    <xdr:to>
      <xdr:col>22</xdr:col>
      <xdr:colOff>165100</xdr:colOff>
      <xdr:row>35</xdr:row>
      <xdr:rowOff>251409</xdr:rowOff>
    </xdr:to>
    <xdr:sp macro="" textlink="">
      <xdr:nvSpPr>
        <xdr:cNvPr id="134" name="楕円 133"/>
        <xdr:cNvSpPr/>
      </xdr:nvSpPr>
      <xdr:spPr bwMode="auto">
        <a:xfrm>
          <a:off x="4254500" y="676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236186</xdr:rowOff>
    </xdr:from>
    <xdr:ext cx="762000" cy="259045"/>
    <xdr:sp macro="" textlink="">
      <xdr:nvSpPr>
        <xdr:cNvPr id="135" name="テキスト ボックス 134"/>
        <xdr:cNvSpPr txBox="1"/>
      </xdr:nvSpPr>
      <xdr:spPr>
        <a:xfrm>
          <a:off x="39243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182690</xdr:rowOff>
    </xdr:from>
    <xdr:to>
      <xdr:col>19</xdr:col>
      <xdr:colOff>38100</xdr:colOff>
      <xdr:row>35</xdr:row>
      <xdr:rowOff>284290</xdr:rowOff>
    </xdr:to>
    <xdr:sp macro="" textlink="">
      <xdr:nvSpPr>
        <xdr:cNvPr id="136" name="楕円 135"/>
        <xdr:cNvSpPr/>
      </xdr:nvSpPr>
      <xdr:spPr bwMode="auto">
        <a:xfrm>
          <a:off x="3556000" y="679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269067</xdr:rowOff>
    </xdr:from>
    <xdr:ext cx="762000" cy="259045"/>
    <xdr:sp macro="" textlink="">
      <xdr:nvSpPr>
        <xdr:cNvPr id="137" name="テキスト ボックス 136"/>
        <xdr:cNvSpPr txBox="1"/>
      </xdr:nvSpPr>
      <xdr:spPr>
        <a:xfrm>
          <a:off x="3225800" y="687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167125</xdr:rowOff>
    </xdr:from>
    <xdr:to>
      <xdr:col>15</xdr:col>
      <xdr:colOff>101600</xdr:colOff>
      <xdr:row>35</xdr:row>
      <xdr:rowOff>268725</xdr:rowOff>
    </xdr:to>
    <xdr:sp macro="" textlink="">
      <xdr:nvSpPr>
        <xdr:cNvPr id="138" name="楕円 137"/>
        <xdr:cNvSpPr/>
      </xdr:nvSpPr>
      <xdr:spPr bwMode="auto">
        <a:xfrm>
          <a:off x="2857500" y="677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253502</xdr:rowOff>
    </xdr:from>
    <xdr:ext cx="762000" cy="259045"/>
    <xdr:sp macro="" textlink="">
      <xdr:nvSpPr>
        <xdr:cNvPr id="139" name="テキスト ボックス 138"/>
        <xdr:cNvSpPr txBox="1"/>
      </xdr:nvSpPr>
      <xdr:spPr>
        <a:xfrm>
          <a:off x="2527300" y="68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140794</xdr:rowOff>
    </xdr:from>
    <xdr:to>
      <xdr:col>24</xdr:col>
      <xdr:colOff>63500</xdr:colOff>
      <xdr:row>36</xdr:row>
      <xdr:rowOff>142574</xdr:rowOff>
    </xdr:to>
    <xdr:cxnSp macro="">
      <xdr:nvCxnSpPr>
        <xdr:cNvPr id="63" name="直線コネクタ 62"/>
        <xdr:cNvCxnSpPr/>
      </xdr:nvCxnSpPr>
      <xdr:spPr>
        <a:xfrm>
          <a:off x="3797300" y="6312994"/>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113721</xdr:rowOff>
    </xdr:from>
    <xdr:to>
      <xdr:col>19</xdr:col>
      <xdr:colOff>177800</xdr:colOff>
      <xdr:row>36</xdr:row>
      <xdr:rowOff>140794</xdr:rowOff>
    </xdr:to>
    <xdr:cxnSp macro="">
      <xdr:nvCxnSpPr>
        <xdr:cNvPr id="66" name="直線コネクタ 65"/>
        <xdr:cNvCxnSpPr/>
      </xdr:nvCxnSpPr>
      <xdr:spPr>
        <a:xfrm>
          <a:off x="2908300" y="6285921"/>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113721</xdr:rowOff>
    </xdr:from>
    <xdr:to>
      <xdr:col>15</xdr:col>
      <xdr:colOff>50800</xdr:colOff>
      <xdr:row>36</xdr:row>
      <xdr:rowOff>121673</xdr:rowOff>
    </xdr:to>
    <xdr:cxnSp macro="">
      <xdr:nvCxnSpPr>
        <xdr:cNvPr id="69" name="直線コネクタ 68"/>
        <xdr:cNvCxnSpPr/>
      </xdr:nvCxnSpPr>
      <xdr:spPr>
        <a:xfrm flipV="1">
          <a:off x="2019300" y="6285921"/>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93784</xdr:rowOff>
    </xdr:from>
    <xdr:to>
      <xdr:col>10</xdr:col>
      <xdr:colOff>114300</xdr:colOff>
      <xdr:row>36</xdr:row>
      <xdr:rowOff>121673</xdr:rowOff>
    </xdr:to>
    <xdr:cxnSp macro="">
      <xdr:nvCxnSpPr>
        <xdr:cNvPr id="72" name="直線コネクタ 71"/>
        <xdr:cNvCxnSpPr/>
      </xdr:nvCxnSpPr>
      <xdr:spPr>
        <a:xfrm>
          <a:off x="1130300" y="626598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91774</xdr:rowOff>
    </xdr:from>
    <xdr:to>
      <xdr:col>24</xdr:col>
      <xdr:colOff>114300</xdr:colOff>
      <xdr:row>37</xdr:row>
      <xdr:rowOff>21924</xdr:rowOff>
    </xdr:to>
    <xdr:sp macro="" textlink="">
      <xdr:nvSpPr>
        <xdr:cNvPr id="82" name="楕円 81"/>
        <xdr:cNvSpPr/>
      </xdr:nvSpPr>
      <xdr:spPr>
        <a:xfrm>
          <a:off x="4584700" y="62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70201</xdr:rowOff>
    </xdr:from>
    <xdr:ext cx="534377" cy="259045"/>
    <xdr:sp macro="" textlink="">
      <xdr:nvSpPr>
        <xdr:cNvPr id="83" name="人件費該当値テキスト"/>
        <xdr:cNvSpPr txBox="1"/>
      </xdr:nvSpPr>
      <xdr:spPr>
        <a:xfrm>
          <a:off x="4686300" y="62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89994</xdr:rowOff>
    </xdr:from>
    <xdr:to>
      <xdr:col>20</xdr:col>
      <xdr:colOff>38100</xdr:colOff>
      <xdr:row>37</xdr:row>
      <xdr:rowOff>20144</xdr:rowOff>
    </xdr:to>
    <xdr:sp macro="" textlink="">
      <xdr:nvSpPr>
        <xdr:cNvPr id="84" name="楕円 83"/>
        <xdr:cNvSpPr/>
      </xdr:nvSpPr>
      <xdr:spPr>
        <a:xfrm>
          <a:off x="3746500" y="62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11271</xdr:rowOff>
    </xdr:from>
    <xdr:ext cx="534377" cy="259045"/>
    <xdr:sp macro="" textlink="">
      <xdr:nvSpPr>
        <xdr:cNvPr id="85" name="テキスト ボックス 84"/>
        <xdr:cNvSpPr txBox="1"/>
      </xdr:nvSpPr>
      <xdr:spPr>
        <a:xfrm>
          <a:off x="3530111" y="63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62921</xdr:rowOff>
    </xdr:from>
    <xdr:to>
      <xdr:col>15</xdr:col>
      <xdr:colOff>101600</xdr:colOff>
      <xdr:row>36</xdr:row>
      <xdr:rowOff>164521</xdr:rowOff>
    </xdr:to>
    <xdr:sp macro="" textlink="">
      <xdr:nvSpPr>
        <xdr:cNvPr id="86" name="楕円 85"/>
        <xdr:cNvSpPr/>
      </xdr:nvSpPr>
      <xdr:spPr>
        <a:xfrm>
          <a:off x="28575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155648</xdr:rowOff>
    </xdr:from>
    <xdr:ext cx="534377" cy="259045"/>
    <xdr:sp macro="" textlink="">
      <xdr:nvSpPr>
        <xdr:cNvPr id="87" name="テキスト ボックス 86"/>
        <xdr:cNvSpPr txBox="1"/>
      </xdr:nvSpPr>
      <xdr:spPr>
        <a:xfrm>
          <a:off x="2641111" y="63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70873</xdr:rowOff>
    </xdr:from>
    <xdr:to>
      <xdr:col>10</xdr:col>
      <xdr:colOff>165100</xdr:colOff>
      <xdr:row>37</xdr:row>
      <xdr:rowOff>1023</xdr:rowOff>
    </xdr:to>
    <xdr:sp macro="" textlink="">
      <xdr:nvSpPr>
        <xdr:cNvPr id="88" name="楕円 87"/>
        <xdr:cNvSpPr/>
      </xdr:nvSpPr>
      <xdr:spPr>
        <a:xfrm>
          <a:off x="1968500" y="62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163600</xdr:rowOff>
    </xdr:from>
    <xdr:ext cx="534377" cy="259045"/>
    <xdr:sp macro="" textlink="">
      <xdr:nvSpPr>
        <xdr:cNvPr id="89" name="テキスト ボックス 88"/>
        <xdr:cNvSpPr txBox="1"/>
      </xdr:nvSpPr>
      <xdr:spPr>
        <a:xfrm>
          <a:off x="1752111" y="63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42984</xdr:rowOff>
    </xdr:from>
    <xdr:to>
      <xdr:col>6</xdr:col>
      <xdr:colOff>38100</xdr:colOff>
      <xdr:row>36</xdr:row>
      <xdr:rowOff>144584</xdr:rowOff>
    </xdr:to>
    <xdr:sp macro="" textlink="">
      <xdr:nvSpPr>
        <xdr:cNvPr id="90" name="楕円 89"/>
        <xdr:cNvSpPr/>
      </xdr:nvSpPr>
      <xdr:spPr>
        <a:xfrm>
          <a:off x="1079500" y="62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135711</xdr:rowOff>
    </xdr:from>
    <xdr:ext cx="534377" cy="259045"/>
    <xdr:sp macro="" textlink="">
      <xdr:nvSpPr>
        <xdr:cNvPr id="91" name="テキスト ボックス 90"/>
        <xdr:cNvSpPr txBox="1"/>
      </xdr:nvSpPr>
      <xdr:spPr>
        <a:xfrm>
          <a:off x="863111" y="63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20428</xdr:rowOff>
    </xdr:from>
    <xdr:to>
      <xdr:col>24</xdr:col>
      <xdr:colOff>63500</xdr:colOff>
      <xdr:row>58</xdr:row>
      <xdr:rowOff>31724</xdr:rowOff>
    </xdr:to>
    <xdr:cxnSp macro="">
      <xdr:nvCxnSpPr>
        <xdr:cNvPr id="125" name="直線コネクタ 124"/>
        <xdr:cNvCxnSpPr/>
      </xdr:nvCxnSpPr>
      <xdr:spPr>
        <a:xfrm flipV="1">
          <a:off x="3797300" y="9964528"/>
          <a:ext cx="8382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28143</xdr:rowOff>
    </xdr:from>
    <xdr:to>
      <xdr:col>19</xdr:col>
      <xdr:colOff>177800</xdr:colOff>
      <xdr:row>58</xdr:row>
      <xdr:rowOff>31724</xdr:rowOff>
    </xdr:to>
    <xdr:cxnSp macro="">
      <xdr:nvCxnSpPr>
        <xdr:cNvPr id="128" name="直線コネクタ 127"/>
        <xdr:cNvCxnSpPr/>
      </xdr:nvCxnSpPr>
      <xdr:spPr>
        <a:xfrm>
          <a:off x="2908300" y="9972243"/>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28143</xdr:rowOff>
    </xdr:from>
    <xdr:to>
      <xdr:col>15</xdr:col>
      <xdr:colOff>50800</xdr:colOff>
      <xdr:row>58</xdr:row>
      <xdr:rowOff>39507</xdr:rowOff>
    </xdr:to>
    <xdr:cxnSp macro="">
      <xdr:nvCxnSpPr>
        <xdr:cNvPr id="131" name="直線コネクタ 130"/>
        <xdr:cNvCxnSpPr/>
      </xdr:nvCxnSpPr>
      <xdr:spPr>
        <a:xfrm flipV="1">
          <a:off x="2019300" y="9972243"/>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39507</xdr:rowOff>
    </xdr:from>
    <xdr:to>
      <xdr:col>10</xdr:col>
      <xdr:colOff>114300</xdr:colOff>
      <xdr:row>58</xdr:row>
      <xdr:rowOff>84951</xdr:rowOff>
    </xdr:to>
    <xdr:cxnSp macro="">
      <xdr:nvCxnSpPr>
        <xdr:cNvPr id="134" name="直線コネクタ 133"/>
        <xdr:cNvCxnSpPr/>
      </xdr:nvCxnSpPr>
      <xdr:spPr>
        <a:xfrm flipV="1">
          <a:off x="1130300" y="9983607"/>
          <a:ext cx="889000" cy="4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141078</xdr:rowOff>
    </xdr:from>
    <xdr:to>
      <xdr:col>24</xdr:col>
      <xdr:colOff>114300</xdr:colOff>
      <xdr:row>58</xdr:row>
      <xdr:rowOff>71228</xdr:rowOff>
    </xdr:to>
    <xdr:sp macro="" textlink="">
      <xdr:nvSpPr>
        <xdr:cNvPr id="144" name="楕円 143"/>
        <xdr:cNvSpPr/>
      </xdr:nvSpPr>
      <xdr:spPr>
        <a:xfrm>
          <a:off x="4584700" y="99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56005</xdr:rowOff>
    </xdr:from>
    <xdr:ext cx="534377" cy="259045"/>
    <xdr:sp macro="" textlink="">
      <xdr:nvSpPr>
        <xdr:cNvPr id="145" name="物件費該当値テキスト"/>
        <xdr:cNvSpPr txBox="1"/>
      </xdr:nvSpPr>
      <xdr:spPr>
        <a:xfrm>
          <a:off x="4686300" y="98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152374</xdr:rowOff>
    </xdr:from>
    <xdr:to>
      <xdr:col>20</xdr:col>
      <xdr:colOff>38100</xdr:colOff>
      <xdr:row>58</xdr:row>
      <xdr:rowOff>82524</xdr:rowOff>
    </xdr:to>
    <xdr:sp macro="" textlink="">
      <xdr:nvSpPr>
        <xdr:cNvPr id="146" name="楕円 145"/>
        <xdr:cNvSpPr/>
      </xdr:nvSpPr>
      <xdr:spPr>
        <a:xfrm>
          <a:off x="3746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73651</xdr:rowOff>
    </xdr:from>
    <xdr:ext cx="534377" cy="259045"/>
    <xdr:sp macro="" textlink="">
      <xdr:nvSpPr>
        <xdr:cNvPr id="147" name="テキスト ボックス 146"/>
        <xdr:cNvSpPr txBox="1"/>
      </xdr:nvSpPr>
      <xdr:spPr>
        <a:xfrm>
          <a:off x="3530111" y="100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148793</xdr:rowOff>
    </xdr:from>
    <xdr:to>
      <xdr:col>15</xdr:col>
      <xdr:colOff>101600</xdr:colOff>
      <xdr:row>58</xdr:row>
      <xdr:rowOff>78943</xdr:rowOff>
    </xdr:to>
    <xdr:sp macro="" textlink="">
      <xdr:nvSpPr>
        <xdr:cNvPr id="148" name="楕円 147"/>
        <xdr:cNvSpPr/>
      </xdr:nvSpPr>
      <xdr:spPr>
        <a:xfrm>
          <a:off x="2857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70070</xdr:rowOff>
    </xdr:from>
    <xdr:ext cx="534377" cy="259045"/>
    <xdr:sp macro="" textlink="">
      <xdr:nvSpPr>
        <xdr:cNvPr id="149" name="テキスト ボックス 148"/>
        <xdr:cNvSpPr txBox="1"/>
      </xdr:nvSpPr>
      <xdr:spPr>
        <a:xfrm>
          <a:off x="2641111"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160157</xdr:rowOff>
    </xdr:from>
    <xdr:to>
      <xdr:col>10</xdr:col>
      <xdr:colOff>165100</xdr:colOff>
      <xdr:row>58</xdr:row>
      <xdr:rowOff>90307</xdr:rowOff>
    </xdr:to>
    <xdr:sp macro="" textlink="">
      <xdr:nvSpPr>
        <xdr:cNvPr id="150" name="楕円 149"/>
        <xdr:cNvSpPr/>
      </xdr:nvSpPr>
      <xdr:spPr>
        <a:xfrm>
          <a:off x="1968500" y="9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81434</xdr:rowOff>
    </xdr:from>
    <xdr:ext cx="534377" cy="259045"/>
    <xdr:sp macro="" textlink="">
      <xdr:nvSpPr>
        <xdr:cNvPr id="151" name="テキスト ボックス 150"/>
        <xdr:cNvSpPr txBox="1"/>
      </xdr:nvSpPr>
      <xdr:spPr>
        <a:xfrm>
          <a:off x="1752111" y="100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34151</xdr:rowOff>
    </xdr:from>
    <xdr:to>
      <xdr:col>6</xdr:col>
      <xdr:colOff>38100</xdr:colOff>
      <xdr:row>58</xdr:row>
      <xdr:rowOff>135751</xdr:rowOff>
    </xdr:to>
    <xdr:sp macro="" textlink="">
      <xdr:nvSpPr>
        <xdr:cNvPr id="152" name="楕円 151"/>
        <xdr:cNvSpPr/>
      </xdr:nvSpPr>
      <xdr:spPr>
        <a:xfrm>
          <a:off x="1079500" y="99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126878</xdr:rowOff>
    </xdr:from>
    <xdr:ext cx="534377" cy="259045"/>
    <xdr:sp macro="" textlink="">
      <xdr:nvSpPr>
        <xdr:cNvPr id="153" name="テキスト ボックス 152"/>
        <xdr:cNvSpPr txBox="1"/>
      </xdr:nvSpPr>
      <xdr:spPr>
        <a:xfrm>
          <a:off x="863111" y="100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57015</xdr:rowOff>
    </xdr:from>
    <xdr:to>
      <xdr:col>24</xdr:col>
      <xdr:colOff>63500</xdr:colOff>
      <xdr:row>78</xdr:row>
      <xdr:rowOff>60079</xdr:rowOff>
    </xdr:to>
    <xdr:cxnSp macro="">
      <xdr:nvCxnSpPr>
        <xdr:cNvPr id="180" name="直線コネクタ 179"/>
        <xdr:cNvCxnSpPr/>
      </xdr:nvCxnSpPr>
      <xdr:spPr>
        <a:xfrm>
          <a:off x="3797300" y="13430115"/>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57015</xdr:rowOff>
    </xdr:from>
    <xdr:to>
      <xdr:col>19</xdr:col>
      <xdr:colOff>177800</xdr:colOff>
      <xdr:row>78</xdr:row>
      <xdr:rowOff>71624</xdr:rowOff>
    </xdr:to>
    <xdr:cxnSp macro="">
      <xdr:nvCxnSpPr>
        <xdr:cNvPr id="183" name="直線コネクタ 182"/>
        <xdr:cNvCxnSpPr/>
      </xdr:nvCxnSpPr>
      <xdr:spPr>
        <a:xfrm flipV="1">
          <a:off x="2908300" y="13430115"/>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41608</xdr:rowOff>
    </xdr:from>
    <xdr:to>
      <xdr:col>15</xdr:col>
      <xdr:colOff>50800</xdr:colOff>
      <xdr:row>78</xdr:row>
      <xdr:rowOff>71624</xdr:rowOff>
    </xdr:to>
    <xdr:cxnSp macro="">
      <xdr:nvCxnSpPr>
        <xdr:cNvPr id="186" name="直線コネクタ 185"/>
        <xdr:cNvCxnSpPr/>
      </xdr:nvCxnSpPr>
      <xdr:spPr>
        <a:xfrm>
          <a:off x="2019300" y="13414708"/>
          <a:ext cx="8890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41608</xdr:rowOff>
    </xdr:from>
    <xdr:to>
      <xdr:col>10</xdr:col>
      <xdr:colOff>114300</xdr:colOff>
      <xdr:row>78</xdr:row>
      <xdr:rowOff>51437</xdr:rowOff>
    </xdr:to>
    <xdr:cxnSp macro="">
      <xdr:nvCxnSpPr>
        <xdr:cNvPr id="189" name="直線コネクタ 188"/>
        <xdr:cNvCxnSpPr/>
      </xdr:nvCxnSpPr>
      <xdr:spPr>
        <a:xfrm flipV="1">
          <a:off x="1130300" y="1341470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9279</xdr:rowOff>
    </xdr:from>
    <xdr:to>
      <xdr:col>24</xdr:col>
      <xdr:colOff>114300</xdr:colOff>
      <xdr:row>78</xdr:row>
      <xdr:rowOff>110879</xdr:rowOff>
    </xdr:to>
    <xdr:sp macro="" textlink="">
      <xdr:nvSpPr>
        <xdr:cNvPr id="199" name="楕円 198"/>
        <xdr:cNvSpPr/>
      </xdr:nvSpPr>
      <xdr:spPr>
        <a:xfrm>
          <a:off x="4584700" y="133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95656</xdr:rowOff>
    </xdr:from>
    <xdr:ext cx="469744" cy="259045"/>
    <xdr:sp macro="" textlink="">
      <xdr:nvSpPr>
        <xdr:cNvPr id="200" name="維持補修費該当値テキスト"/>
        <xdr:cNvSpPr txBox="1"/>
      </xdr:nvSpPr>
      <xdr:spPr>
        <a:xfrm>
          <a:off x="4686300" y="1329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6215</xdr:rowOff>
    </xdr:from>
    <xdr:to>
      <xdr:col>20</xdr:col>
      <xdr:colOff>38100</xdr:colOff>
      <xdr:row>78</xdr:row>
      <xdr:rowOff>107815</xdr:rowOff>
    </xdr:to>
    <xdr:sp macro="" textlink="">
      <xdr:nvSpPr>
        <xdr:cNvPr id="201" name="楕円 200"/>
        <xdr:cNvSpPr/>
      </xdr:nvSpPr>
      <xdr:spPr>
        <a:xfrm>
          <a:off x="3746500" y="13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98942</xdr:rowOff>
    </xdr:from>
    <xdr:ext cx="469744" cy="259045"/>
    <xdr:sp macro="" textlink="">
      <xdr:nvSpPr>
        <xdr:cNvPr id="202" name="テキスト ボックス 201"/>
        <xdr:cNvSpPr txBox="1"/>
      </xdr:nvSpPr>
      <xdr:spPr>
        <a:xfrm>
          <a:off x="3562428" y="1347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20824</xdr:rowOff>
    </xdr:from>
    <xdr:to>
      <xdr:col>15</xdr:col>
      <xdr:colOff>101600</xdr:colOff>
      <xdr:row>78</xdr:row>
      <xdr:rowOff>122424</xdr:rowOff>
    </xdr:to>
    <xdr:sp macro="" textlink="">
      <xdr:nvSpPr>
        <xdr:cNvPr id="203" name="楕円 202"/>
        <xdr:cNvSpPr/>
      </xdr:nvSpPr>
      <xdr:spPr>
        <a:xfrm>
          <a:off x="2857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113551</xdr:rowOff>
    </xdr:from>
    <xdr:ext cx="469744" cy="259045"/>
    <xdr:sp macro="" textlink="">
      <xdr:nvSpPr>
        <xdr:cNvPr id="204" name="テキスト ボックス 203"/>
        <xdr:cNvSpPr txBox="1"/>
      </xdr:nvSpPr>
      <xdr:spPr>
        <a:xfrm>
          <a:off x="2673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162258</xdr:rowOff>
    </xdr:from>
    <xdr:to>
      <xdr:col>10</xdr:col>
      <xdr:colOff>165100</xdr:colOff>
      <xdr:row>78</xdr:row>
      <xdr:rowOff>92408</xdr:rowOff>
    </xdr:to>
    <xdr:sp macro="" textlink="">
      <xdr:nvSpPr>
        <xdr:cNvPr id="205" name="楕円 204"/>
        <xdr:cNvSpPr/>
      </xdr:nvSpPr>
      <xdr:spPr>
        <a:xfrm>
          <a:off x="1968500" y="133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83535</xdr:rowOff>
    </xdr:from>
    <xdr:ext cx="469744" cy="259045"/>
    <xdr:sp macro="" textlink="">
      <xdr:nvSpPr>
        <xdr:cNvPr id="206" name="テキスト ボックス 205"/>
        <xdr:cNvSpPr txBox="1"/>
      </xdr:nvSpPr>
      <xdr:spPr>
        <a:xfrm>
          <a:off x="1784428" y="1345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xdr:rowOff>
    </xdr:from>
    <xdr:to>
      <xdr:col>6</xdr:col>
      <xdr:colOff>38100</xdr:colOff>
      <xdr:row>78</xdr:row>
      <xdr:rowOff>102237</xdr:rowOff>
    </xdr:to>
    <xdr:sp macro="" textlink="">
      <xdr:nvSpPr>
        <xdr:cNvPr id="207" name="楕円 206"/>
        <xdr:cNvSpPr/>
      </xdr:nvSpPr>
      <xdr:spPr>
        <a:xfrm>
          <a:off x="1079500" y="133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93364</xdr:rowOff>
    </xdr:from>
    <xdr:ext cx="469744" cy="259045"/>
    <xdr:sp macro="" textlink="">
      <xdr:nvSpPr>
        <xdr:cNvPr id="208" name="テキスト ボックス 207"/>
        <xdr:cNvSpPr txBox="1"/>
      </xdr:nvSpPr>
      <xdr:spPr>
        <a:xfrm>
          <a:off x="895428" y="1346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51265</xdr:rowOff>
    </xdr:from>
    <xdr:to>
      <xdr:col>24</xdr:col>
      <xdr:colOff>63500</xdr:colOff>
      <xdr:row>98</xdr:row>
      <xdr:rowOff>59184</xdr:rowOff>
    </xdr:to>
    <xdr:cxnSp macro="">
      <xdr:nvCxnSpPr>
        <xdr:cNvPr id="240" name="直線コネクタ 239"/>
        <xdr:cNvCxnSpPr/>
      </xdr:nvCxnSpPr>
      <xdr:spPr>
        <a:xfrm flipV="1">
          <a:off x="3797300" y="16853365"/>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59184</xdr:rowOff>
    </xdr:from>
    <xdr:to>
      <xdr:col>19</xdr:col>
      <xdr:colOff>177800</xdr:colOff>
      <xdr:row>98</xdr:row>
      <xdr:rowOff>60034</xdr:rowOff>
    </xdr:to>
    <xdr:cxnSp macro="">
      <xdr:nvCxnSpPr>
        <xdr:cNvPr id="243" name="直線コネクタ 242"/>
        <xdr:cNvCxnSpPr/>
      </xdr:nvCxnSpPr>
      <xdr:spPr>
        <a:xfrm flipV="1">
          <a:off x="2908300" y="1686128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60034</xdr:rowOff>
    </xdr:from>
    <xdr:to>
      <xdr:col>15</xdr:col>
      <xdr:colOff>50800</xdr:colOff>
      <xdr:row>99</xdr:row>
      <xdr:rowOff>31964</xdr:rowOff>
    </xdr:to>
    <xdr:cxnSp macro="">
      <xdr:nvCxnSpPr>
        <xdr:cNvPr id="246" name="直線コネクタ 245"/>
        <xdr:cNvCxnSpPr/>
      </xdr:nvCxnSpPr>
      <xdr:spPr>
        <a:xfrm flipV="1">
          <a:off x="2019300" y="16862134"/>
          <a:ext cx="889000" cy="1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27474</xdr:rowOff>
    </xdr:from>
    <xdr:to>
      <xdr:col>10</xdr:col>
      <xdr:colOff>114300</xdr:colOff>
      <xdr:row>99</xdr:row>
      <xdr:rowOff>31964</xdr:rowOff>
    </xdr:to>
    <xdr:cxnSp macro="">
      <xdr:nvCxnSpPr>
        <xdr:cNvPr id="249" name="直線コネクタ 248"/>
        <xdr:cNvCxnSpPr/>
      </xdr:nvCxnSpPr>
      <xdr:spPr>
        <a:xfrm>
          <a:off x="1130300" y="1700102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465</xdr:rowOff>
    </xdr:from>
    <xdr:to>
      <xdr:col>24</xdr:col>
      <xdr:colOff>114300</xdr:colOff>
      <xdr:row>98</xdr:row>
      <xdr:rowOff>102065</xdr:rowOff>
    </xdr:to>
    <xdr:sp macro="" textlink="">
      <xdr:nvSpPr>
        <xdr:cNvPr id="259" name="楕円 258"/>
        <xdr:cNvSpPr/>
      </xdr:nvSpPr>
      <xdr:spPr>
        <a:xfrm>
          <a:off x="4584700" y="168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150342</xdr:rowOff>
    </xdr:from>
    <xdr:ext cx="534377" cy="259045"/>
    <xdr:sp macro="" textlink="">
      <xdr:nvSpPr>
        <xdr:cNvPr id="260" name="扶助費該当値テキスト"/>
        <xdr:cNvSpPr txBox="1"/>
      </xdr:nvSpPr>
      <xdr:spPr>
        <a:xfrm>
          <a:off x="4686300" y="167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8384</xdr:rowOff>
    </xdr:from>
    <xdr:to>
      <xdr:col>20</xdr:col>
      <xdr:colOff>38100</xdr:colOff>
      <xdr:row>98</xdr:row>
      <xdr:rowOff>109984</xdr:rowOff>
    </xdr:to>
    <xdr:sp macro="" textlink="">
      <xdr:nvSpPr>
        <xdr:cNvPr id="261" name="楕円 260"/>
        <xdr:cNvSpPr/>
      </xdr:nvSpPr>
      <xdr:spPr>
        <a:xfrm>
          <a:off x="3746500" y="168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101111</xdr:rowOff>
    </xdr:from>
    <xdr:ext cx="534377" cy="259045"/>
    <xdr:sp macro="" textlink="">
      <xdr:nvSpPr>
        <xdr:cNvPr id="262" name="テキスト ボックス 261"/>
        <xdr:cNvSpPr txBox="1"/>
      </xdr:nvSpPr>
      <xdr:spPr>
        <a:xfrm>
          <a:off x="3530111" y="169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9234</xdr:rowOff>
    </xdr:from>
    <xdr:to>
      <xdr:col>15</xdr:col>
      <xdr:colOff>101600</xdr:colOff>
      <xdr:row>98</xdr:row>
      <xdr:rowOff>110834</xdr:rowOff>
    </xdr:to>
    <xdr:sp macro="" textlink="">
      <xdr:nvSpPr>
        <xdr:cNvPr id="263" name="楕円 262"/>
        <xdr:cNvSpPr/>
      </xdr:nvSpPr>
      <xdr:spPr>
        <a:xfrm>
          <a:off x="2857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101961</xdr:rowOff>
    </xdr:from>
    <xdr:ext cx="534377" cy="259045"/>
    <xdr:sp macro="" textlink="">
      <xdr:nvSpPr>
        <xdr:cNvPr id="264" name="テキスト ボックス 263"/>
        <xdr:cNvSpPr txBox="1"/>
      </xdr:nvSpPr>
      <xdr:spPr>
        <a:xfrm>
          <a:off x="2641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152614</xdr:rowOff>
    </xdr:from>
    <xdr:to>
      <xdr:col>10</xdr:col>
      <xdr:colOff>165100</xdr:colOff>
      <xdr:row>99</xdr:row>
      <xdr:rowOff>82764</xdr:rowOff>
    </xdr:to>
    <xdr:sp macro="" textlink="">
      <xdr:nvSpPr>
        <xdr:cNvPr id="265" name="楕円 264"/>
        <xdr:cNvSpPr/>
      </xdr:nvSpPr>
      <xdr:spPr>
        <a:xfrm>
          <a:off x="1968500" y="169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73891</xdr:rowOff>
    </xdr:from>
    <xdr:ext cx="534377" cy="259045"/>
    <xdr:sp macro="" textlink="">
      <xdr:nvSpPr>
        <xdr:cNvPr id="266" name="テキスト ボックス 265"/>
        <xdr:cNvSpPr txBox="1"/>
      </xdr:nvSpPr>
      <xdr:spPr>
        <a:xfrm>
          <a:off x="1752111" y="170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148124</xdr:rowOff>
    </xdr:from>
    <xdr:to>
      <xdr:col>6</xdr:col>
      <xdr:colOff>38100</xdr:colOff>
      <xdr:row>99</xdr:row>
      <xdr:rowOff>78274</xdr:rowOff>
    </xdr:to>
    <xdr:sp macro="" textlink="">
      <xdr:nvSpPr>
        <xdr:cNvPr id="267" name="楕円 266"/>
        <xdr:cNvSpPr/>
      </xdr:nvSpPr>
      <xdr:spPr>
        <a:xfrm>
          <a:off x="1079500" y="169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69401</xdr:rowOff>
    </xdr:from>
    <xdr:ext cx="534377" cy="259045"/>
    <xdr:sp macro="" textlink="">
      <xdr:nvSpPr>
        <xdr:cNvPr id="268" name="テキスト ボックス 267"/>
        <xdr:cNvSpPr txBox="1"/>
      </xdr:nvSpPr>
      <xdr:spPr>
        <a:xfrm>
          <a:off x="863111" y="170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157433</xdr:rowOff>
    </xdr:from>
    <xdr:to>
      <xdr:col>55</xdr:col>
      <xdr:colOff>0</xdr:colOff>
      <xdr:row>33</xdr:row>
      <xdr:rowOff>160388</xdr:rowOff>
    </xdr:to>
    <xdr:cxnSp macro="">
      <xdr:nvCxnSpPr>
        <xdr:cNvPr id="300" name="直線コネクタ 299"/>
        <xdr:cNvCxnSpPr/>
      </xdr:nvCxnSpPr>
      <xdr:spPr>
        <a:xfrm>
          <a:off x="9639300" y="5815283"/>
          <a:ext cx="8382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157433</xdr:rowOff>
    </xdr:from>
    <xdr:to>
      <xdr:col>50</xdr:col>
      <xdr:colOff>114300</xdr:colOff>
      <xdr:row>34</xdr:row>
      <xdr:rowOff>54677</xdr:rowOff>
    </xdr:to>
    <xdr:cxnSp macro="">
      <xdr:nvCxnSpPr>
        <xdr:cNvPr id="303" name="直線コネクタ 302"/>
        <xdr:cNvCxnSpPr/>
      </xdr:nvCxnSpPr>
      <xdr:spPr>
        <a:xfrm flipV="1">
          <a:off x="8750300" y="5815283"/>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49093</xdr:rowOff>
    </xdr:from>
    <xdr:to>
      <xdr:col>45</xdr:col>
      <xdr:colOff>177800</xdr:colOff>
      <xdr:row>34</xdr:row>
      <xdr:rowOff>54677</xdr:rowOff>
    </xdr:to>
    <xdr:cxnSp macro="">
      <xdr:nvCxnSpPr>
        <xdr:cNvPr id="306" name="直線コネクタ 305"/>
        <xdr:cNvCxnSpPr/>
      </xdr:nvCxnSpPr>
      <xdr:spPr>
        <a:xfrm>
          <a:off x="7861300" y="587839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49093</xdr:rowOff>
    </xdr:from>
    <xdr:to>
      <xdr:col>41</xdr:col>
      <xdr:colOff>50800</xdr:colOff>
      <xdr:row>34</xdr:row>
      <xdr:rowOff>61894</xdr:rowOff>
    </xdr:to>
    <xdr:cxnSp macro="">
      <xdr:nvCxnSpPr>
        <xdr:cNvPr id="309" name="直線コネクタ 308"/>
        <xdr:cNvCxnSpPr/>
      </xdr:nvCxnSpPr>
      <xdr:spPr>
        <a:xfrm flipV="1">
          <a:off x="6972300" y="587839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109588</xdr:rowOff>
    </xdr:from>
    <xdr:to>
      <xdr:col>55</xdr:col>
      <xdr:colOff>50800</xdr:colOff>
      <xdr:row>34</xdr:row>
      <xdr:rowOff>39738</xdr:rowOff>
    </xdr:to>
    <xdr:sp macro="" textlink="">
      <xdr:nvSpPr>
        <xdr:cNvPr id="319" name="楕円 318"/>
        <xdr:cNvSpPr/>
      </xdr:nvSpPr>
      <xdr:spPr>
        <a:xfrm>
          <a:off x="10426700" y="57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132465</xdr:rowOff>
    </xdr:from>
    <xdr:ext cx="534377" cy="259045"/>
    <xdr:sp macro="" textlink="">
      <xdr:nvSpPr>
        <xdr:cNvPr id="320" name="補助費等該当値テキスト"/>
        <xdr:cNvSpPr txBox="1"/>
      </xdr:nvSpPr>
      <xdr:spPr>
        <a:xfrm>
          <a:off x="10528300" y="561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106633</xdr:rowOff>
    </xdr:from>
    <xdr:to>
      <xdr:col>50</xdr:col>
      <xdr:colOff>165100</xdr:colOff>
      <xdr:row>34</xdr:row>
      <xdr:rowOff>36783</xdr:rowOff>
    </xdr:to>
    <xdr:sp macro="" textlink="">
      <xdr:nvSpPr>
        <xdr:cNvPr id="321" name="楕円 320"/>
        <xdr:cNvSpPr/>
      </xdr:nvSpPr>
      <xdr:spPr>
        <a:xfrm>
          <a:off x="9588500" y="57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53310</xdr:rowOff>
    </xdr:from>
    <xdr:ext cx="534377" cy="259045"/>
    <xdr:sp macro="" textlink="">
      <xdr:nvSpPr>
        <xdr:cNvPr id="322" name="テキスト ボックス 321"/>
        <xdr:cNvSpPr txBox="1"/>
      </xdr:nvSpPr>
      <xdr:spPr>
        <a:xfrm>
          <a:off x="9372111" y="55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3877</xdr:rowOff>
    </xdr:from>
    <xdr:to>
      <xdr:col>46</xdr:col>
      <xdr:colOff>38100</xdr:colOff>
      <xdr:row>34</xdr:row>
      <xdr:rowOff>105477</xdr:rowOff>
    </xdr:to>
    <xdr:sp macro="" textlink="">
      <xdr:nvSpPr>
        <xdr:cNvPr id="323" name="楕円 322"/>
        <xdr:cNvSpPr/>
      </xdr:nvSpPr>
      <xdr:spPr>
        <a:xfrm>
          <a:off x="8699500" y="58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122004</xdr:rowOff>
    </xdr:from>
    <xdr:ext cx="534377" cy="259045"/>
    <xdr:sp macro="" textlink="">
      <xdr:nvSpPr>
        <xdr:cNvPr id="324" name="テキスト ボックス 323"/>
        <xdr:cNvSpPr txBox="1"/>
      </xdr:nvSpPr>
      <xdr:spPr>
        <a:xfrm>
          <a:off x="8483111" y="56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169743</xdr:rowOff>
    </xdr:from>
    <xdr:to>
      <xdr:col>41</xdr:col>
      <xdr:colOff>101600</xdr:colOff>
      <xdr:row>34</xdr:row>
      <xdr:rowOff>99893</xdr:rowOff>
    </xdr:to>
    <xdr:sp macro="" textlink="">
      <xdr:nvSpPr>
        <xdr:cNvPr id="325" name="楕円 324"/>
        <xdr:cNvSpPr/>
      </xdr:nvSpPr>
      <xdr:spPr>
        <a:xfrm>
          <a:off x="7810500" y="58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116420</xdr:rowOff>
    </xdr:from>
    <xdr:ext cx="534377" cy="259045"/>
    <xdr:sp macro="" textlink="">
      <xdr:nvSpPr>
        <xdr:cNvPr id="326" name="テキスト ボックス 325"/>
        <xdr:cNvSpPr txBox="1"/>
      </xdr:nvSpPr>
      <xdr:spPr>
        <a:xfrm>
          <a:off x="7594111" y="56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11094</xdr:rowOff>
    </xdr:from>
    <xdr:to>
      <xdr:col>36</xdr:col>
      <xdr:colOff>165100</xdr:colOff>
      <xdr:row>34</xdr:row>
      <xdr:rowOff>112694</xdr:rowOff>
    </xdr:to>
    <xdr:sp macro="" textlink="">
      <xdr:nvSpPr>
        <xdr:cNvPr id="327" name="楕円 326"/>
        <xdr:cNvSpPr/>
      </xdr:nvSpPr>
      <xdr:spPr>
        <a:xfrm>
          <a:off x="6921500" y="58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129221</xdr:rowOff>
    </xdr:from>
    <xdr:ext cx="534377" cy="259045"/>
    <xdr:sp macro="" textlink="">
      <xdr:nvSpPr>
        <xdr:cNvPr id="328" name="テキスト ボックス 327"/>
        <xdr:cNvSpPr txBox="1"/>
      </xdr:nvSpPr>
      <xdr:spPr>
        <a:xfrm>
          <a:off x="6705111" y="561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6134</xdr:rowOff>
    </xdr:from>
    <xdr:to>
      <xdr:col>55</xdr:col>
      <xdr:colOff>0</xdr:colOff>
      <xdr:row>58</xdr:row>
      <xdr:rowOff>7522</xdr:rowOff>
    </xdr:to>
    <xdr:cxnSp macro="">
      <xdr:nvCxnSpPr>
        <xdr:cNvPr id="353" name="直線コネクタ 352"/>
        <xdr:cNvCxnSpPr/>
      </xdr:nvCxnSpPr>
      <xdr:spPr>
        <a:xfrm>
          <a:off x="9639300" y="9950234"/>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170351</xdr:rowOff>
    </xdr:from>
    <xdr:to>
      <xdr:col>50</xdr:col>
      <xdr:colOff>114300</xdr:colOff>
      <xdr:row>58</xdr:row>
      <xdr:rowOff>6134</xdr:rowOff>
    </xdr:to>
    <xdr:cxnSp macro="">
      <xdr:nvCxnSpPr>
        <xdr:cNvPr id="356" name="直線コネクタ 355"/>
        <xdr:cNvCxnSpPr/>
      </xdr:nvCxnSpPr>
      <xdr:spPr>
        <a:xfrm>
          <a:off x="8750300" y="994300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170351</xdr:rowOff>
    </xdr:from>
    <xdr:to>
      <xdr:col>45</xdr:col>
      <xdr:colOff>177800</xdr:colOff>
      <xdr:row>57</xdr:row>
      <xdr:rowOff>170739</xdr:rowOff>
    </xdr:to>
    <xdr:cxnSp macro="">
      <xdr:nvCxnSpPr>
        <xdr:cNvPr id="359" name="直線コネクタ 358"/>
        <xdr:cNvCxnSpPr/>
      </xdr:nvCxnSpPr>
      <xdr:spPr>
        <a:xfrm flipV="1">
          <a:off x="7861300" y="9943001"/>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170739</xdr:rowOff>
    </xdr:from>
    <xdr:to>
      <xdr:col>41</xdr:col>
      <xdr:colOff>50800</xdr:colOff>
      <xdr:row>57</xdr:row>
      <xdr:rowOff>170989</xdr:rowOff>
    </xdr:to>
    <xdr:cxnSp macro="">
      <xdr:nvCxnSpPr>
        <xdr:cNvPr id="362" name="直線コネクタ 361"/>
        <xdr:cNvCxnSpPr/>
      </xdr:nvCxnSpPr>
      <xdr:spPr>
        <a:xfrm flipV="1">
          <a:off x="6972300" y="9943389"/>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128172</xdr:rowOff>
    </xdr:from>
    <xdr:to>
      <xdr:col>55</xdr:col>
      <xdr:colOff>50800</xdr:colOff>
      <xdr:row>58</xdr:row>
      <xdr:rowOff>58322</xdr:rowOff>
    </xdr:to>
    <xdr:sp macro="" textlink="">
      <xdr:nvSpPr>
        <xdr:cNvPr id="372" name="楕円 371"/>
        <xdr:cNvSpPr/>
      </xdr:nvSpPr>
      <xdr:spPr>
        <a:xfrm>
          <a:off x="10426700" y="99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126784</xdr:rowOff>
    </xdr:from>
    <xdr:to>
      <xdr:col>50</xdr:col>
      <xdr:colOff>165100</xdr:colOff>
      <xdr:row>58</xdr:row>
      <xdr:rowOff>56934</xdr:rowOff>
    </xdr:to>
    <xdr:sp macro="" textlink="">
      <xdr:nvSpPr>
        <xdr:cNvPr id="374" name="楕円 373"/>
        <xdr:cNvSpPr/>
      </xdr:nvSpPr>
      <xdr:spPr>
        <a:xfrm>
          <a:off x="9588500" y="98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48061</xdr:rowOff>
    </xdr:from>
    <xdr:ext cx="534377" cy="259045"/>
    <xdr:sp macro="" textlink="">
      <xdr:nvSpPr>
        <xdr:cNvPr id="375" name="テキスト ボックス 374"/>
        <xdr:cNvSpPr txBox="1"/>
      </xdr:nvSpPr>
      <xdr:spPr>
        <a:xfrm>
          <a:off x="9372111" y="99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119551</xdr:rowOff>
    </xdr:from>
    <xdr:to>
      <xdr:col>46</xdr:col>
      <xdr:colOff>38100</xdr:colOff>
      <xdr:row>58</xdr:row>
      <xdr:rowOff>49701</xdr:rowOff>
    </xdr:to>
    <xdr:sp macro="" textlink="">
      <xdr:nvSpPr>
        <xdr:cNvPr id="376" name="楕円 375"/>
        <xdr:cNvSpPr/>
      </xdr:nvSpPr>
      <xdr:spPr>
        <a:xfrm>
          <a:off x="8699500" y="98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40828</xdr:rowOff>
    </xdr:from>
    <xdr:ext cx="534377" cy="259045"/>
    <xdr:sp macro="" textlink="">
      <xdr:nvSpPr>
        <xdr:cNvPr id="377" name="テキスト ボックス 376"/>
        <xdr:cNvSpPr txBox="1"/>
      </xdr:nvSpPr>
      <xdr:spPr>
        <a:xfrm>
          <a:off x="8483111" y="99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119939</xdr:rowOff>
    </xdr:from>
    <xdr:to>
      <xdr:col>41</xdr:col>
      <xdr:colOff>101600</xdr:colOff>
      <xdr:row>58</xdr:row>
      <xdr:rowOff>50089</xdr:rowOff>
    </xdr:to>
    <xdr:sp macro="" textlink="">
      <xdr:nvSpPr>
        <xdr:cNvPr id="378" name="楕円 377"/>
        <xdr:cNvSpPr/>
      </xdr:nvSpPr>
      <xdr:spPr>
        <a:xfrm>
          <a:off x="7810500" y="98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41216</xdr:rowOff>
    </xdr:from>
    <xdr:ext cx="534377" cy="259045"/>
    <xdr:sp macro="" textlink="">
      <xdr:nvSpPr>
        <xdr:cNvPr id="379" name="テキスト ボックス 378"/>
        <xdr:cNvSpPr txBox="1"/>
      </xdr:nvSpPr>
      <xdr:spPr>
        <a:xfrm>
          <a:off x="7594111" y="99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120189</xdr:rowOff>
    </xdr:from>
    <xdr:to>
      <xdr:col>36</xdr:col>
      <xdr:colOff>165100</xdr:colOff>
      <xdr:row>58</xdr:row>
      <xdr:rowOff>50339</xdr:rowOff>
    </xdr:to>
    <xdr:sp macro="" textlink="">
      <xdr:nvSpPr>
        <xdr:cNvPr id="380" name="楕円 379"/>
        <xdr:cNvSpPr/>
      </xdr:nvSpPr>
      <xdr:spPr>
        <a:xfrm>
          <a:off x="6921500" y="98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41466</xdr:rowOff>
    </xdr:from>
    <xdr:ext cx="534377" cy="259045"/>
    <xdr:sp macro="" textlink="">
      <xdr:nvSpPr>
        <xdr:cNvPr id="381" name="テキスト ボックス 380"/>
        <xdr:cNvSpPr txBox="1"/>
      </xdr:nvSpPr>
      <xdr:spPr>
        <a:xfrm>
          <a:off x="6705111" y="99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24893</xdr:rowOff>
    </xdr:from>
    <xdr:to>
      <xdr:col>55</xdr:col>
      <xdr:colOff>0</xdr:colOff>
      <xdr:row>78</xdr:row>
      <xdr:rowOff>25135</xdr:rowOff>
    </xdr:to>
    <xdr:cxnSp macro="">
      <xdr:nvCxnSpPr>
        <xdr:cNvPr id="406" name="直線コネクタ 405"/>
        <xdr:cNvCxnSpPr/>
      </xdr:nvCxnSpPr>
      <xdr:spPr>
        <a:xfrm flipV="1">
          <a:off x="9639300" y="13397993"/>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24123</xdr:rowOff>
    </xdr:from>
    <xdr:to>
      <xdr:col>50</xdr:col>
      <xdr:colOff>114300</xdr:colOff>
      <xdr:row>78</xdr:row>
      <xdr:rowOff>25135</xdr:rowOff>
    </xdr:to>
    <xdr:cxnSp macro="">
      <xdr:nvCxnSpPr>
        <xdr:cNvPr id="409" name="直線コネクタ 408"/>
        <xdr:cNvCxnSpPr/>
      </xdr:nvCxnSpPr>
      <xdr:spPr>
        <a:xfrm>
          <a:off x="8750300" y="1339722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15328</xdr:rowOff>
    </xdr:from>
    <xdr:to>
      <xdr:col>45</xdr:col>
      <xdr:colOff>177800</xdr:colOff>
      <xdr:row>78</xdr:row>
      <xdr:rowOff>24123</xdr:rowOff>
    </xdr:to>
    <xdr:cxnSp macro="">
      <xdr:nvCxnSpPr>
        <xdr:cNvPr id="412" name="直線コネクタ 411"/>
        <xdr:cNvCxnSpPr/>
      </xdr:nvCxnSpPr>
      <xdr:spPr>
        <a:xfrm>
          <a:off x="7861300" y="13388428"/>
          <a:ext cx="8890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15328</xdr:rowOff>
    </xdr:from>
    <xdr:to>
      <xdr:col>41</xdr:col>
      <xdr:colOff>50800</xdr:colOff>
      <xdr:row>78</xdr:row>
      <xdr:rowOff>15450</xdr:rowOff>
    </xdr:to>
    <xdr:cxnSp macro="">
      <xdr:nvCxnSpPr>
        <xdr:cNvPr id="415" name="直線コネクタ 414"/>
        <xdr:cNvCxnSpPr/>
      </xdr:nvCxnSpPr>
      <xdr:spPr>
        <a:xfrm flipV="1">
          <a:off x="6972300" y="13388428"/>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145543</xdr:rowOff>
    </xdr:from>
    <xdr:to>
      <xdr:col>55</xdr:col>
      <xdr:colOff>50800</xdr:colOff>
      <xdr:row>78</xdr:row>
      <xdr:rowOff>75693</xdr:rowOff>
    </xdr:to>
    <xdr:sp macro="" textlink="">
      <xdr:nvSpPr>
        <xdr:cNvPr id="425" name="楕円 424"/>
        <xdr:cNvSpPr/>
      </xdr:nvSpPr>
      <xdr:spPr>
        <a:xfrm>
          <a:off x="10426700" y="133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113428</xdr:rowOff>
    </xdr:from>
    <xdr:ext cx="378565" cy="259045"/>
    <xdr:sp macro="" textlink="">
      <xdr:nvSpPr>
        <xdr:cNvPr id="426" name="普通建設事業費 （ うち新規整備　）該当値テキスト"/>
        <xdr:cNvSpPr txBox="1"/>
      </xdr:nvSpPr>
      <xdr:spPr>
        <a:xfrm>
          <a:off x="10528300" y="1331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145785</xdr:rowOff>
    </xdr:from>
    <xdr:to>
      <xdr:col>50</xdr:col>
      <xdr:colOff>165100</xdr:colOff>
      <xdr:row>78</xdr:row>
      <xdr:rowOff>75935</xdr:rowOff>
    </xdr:to>
    <xdr:sp macro="" textlink="">
      <xdr:nvSpPr>
        <xdr:cNvPr id="427" name="楕円 426"/>
        <xdr:cNvSpPr/>
      </xdr:nvSpPr>
      <xdr:spPr>
        <a:xfrm>
          <a:off x="9588500" y="133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67062</xdr:rowOff>
    </xdr:from>
    <xdr:ext cx="378565" cy="259045"/>
    <xdr:sp macro="" textlink="">
      <xdr:nvSpPr>
        <xdr:cNvPr id="428" name="テキスト ボックス 427"/>
        <xdr:cNvSpPr txBox="1"/>
      </xdr:nvSpPr>
      <xdr:spPr>
        <a:xfrm>
          <a:off x="9450017" y="1344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144773</xdr:rowOff>
    </xdr:from>
    <xdr:to>
      <xdr:col>46</xdr:col>
      <xdr:colOff>38100</xdr:colOff>
      <xdr:row>78</xdr:row>
      <xdr:rowOff>74923</xdr:rowOff>
    </xdr:to>
    <xdr:sp macro="" textlink="">
      <xdr:nvSpPr>
        <xdr:cNvPr id="429" name="楕円 428"/>
        <xdr:cNvSpPr/>
      </xdr:nvSpPr>
      <xdr:spPr>
        <a:xfrm>
          <a:off x="8699500" y="133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66050</xdr:rowOff>
    </xdr:from>
    <xdr:ext cx="469744" cy="259045"/>
    <xdr:sp macro="" textlink="">
      <xdr:nvSpPr>
        <xdr:cNvPr id="430" name="テキスト ボックス 429"/>
        <xdr:cNvSpPr txBox="1"/>
      </xdr:nvSpPr>
      <xdr:spPr>
        <a:xfrm>
          <a:off x="8515428" y="1343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135978</xdr:rowOff>
    </xdr:from>
    <xdr:to>
      <xdr:col>41</xdr:col>
      <xdr:colOff>101600</xdr:colOff>
      <xdr:row>78</xdr:row>
      <xdr:rowOff>66128</xdr:rowOff>
    </xdr:to>
    <xdr:sp macro="" textlink="">
      <xdr:nvSpPr>
        <xdr:cNvPr id="431" name="楕円 430"/>
        <xdr:cNvSpPr/>
      </xdr:nvSpPr>
      <xdr:spPr>
        <a:xfrm>
          <a:off x="7810500" y="133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57255</xdr:rowOff>
    </xdr:from>
    <xdr:ext cx="534377" cy="259045"/>
    <xdr:sp macro="" textlink="">
      <xdr:nvSpPr>
        <xdr:cNvPr id="432" name="テキスト ボックス 431"/>
        <xdr:cNvSpPr txBox="1"/>
      </xdr:nvSpPr>
      <xdr:spPr>
        <a:xfrm>
          <a:off x="7594111" y="134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136100</xdr:rowOff>
    </xdr:from>
    <xdr:to>
      <xdr:col>36</xdr:col>
      <xdr:colOff>165100</xdr:colOff>
      <xdr:row>78</xdr:row>
      <xdr:rowOff>66250</xdr:rowOff>
    </xdr:to>
    <xdr:sp macro="" textlink="">
      <xdr:nvSpPr>
        <xdr:cNvPr id="433" name="楕円 432"/>
        <xdr:cNvSpPr/>
      </xdr:nvSpPr>
      <xdr:spPr>
        <a:xfrm>
          <a:off x="6921500" y="133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57377</xdr:rowOff>
    </xdr:from>
    <xdr:ext cx="534377" cy="259045"/>
    <xdr:sp macro="" textlink="">
      <xdr:nvSpPr>
        <xdr:cNvPr id="434" name="テキスト ボックス 433"/>
        <xdr:cNvSpPr txBox="1"/>
      </xdr:nvSpPr>
      <xdr:spPr>
        <a:xfrm>
          <a:off x="6705111" y="134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38333</xdr:rowOff>
    </xdr:from>
    <xdr:to>
      <xdr:col>55</xdr:col>
      <xdr:colOff>0</xdr:colOff>
      <xdr:row>98</xdr:row>
      <xdr:rowOff>108229</xdr:rowOff>
    </xdr:to>
    <xdr:cxnSp macro="">
      <xdr:nvCxnSpPr>
        <xdr:cNvPr id="465" name="直線コネクタ 464"/>
        <xdr:cNvCxnSpPr/>
      </xdr:nvCxnSpPr>
      <xdr:spPr>
        <a:xfrm>
          <a:off x="9639300" y="16840433"/>
          <a:ext cx="8382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30223</xdr:rowOff>
    </xdr:from>
    <xdr:to>
      <xdr:col>50</xdr:col>
      <xdr:colOff>114300</xdr:colOff>
      <xdr:row>98</xdr:row>
      <xdr:rowOff>38333</xdr:rowOff>
    </xdr:to>
    <xdr:cxnSp macro="">
      <xdr:nvCxnSpPr>
        <xdr:cNvPr id="468" name="直線コネクタ 467"/>
        <xdr:cNvCxnSpPr/>
      </xdr:nvCxnSpPr>
      <xdr:spPr>
        <a:xfrm>
          <a:off x="8750300" y="16660873"/>
          <a:ext cx="889000" cy="17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30223</xdr:rowOff>
    </xdr:from>
    <xdr:to>
      <xdr:col>45</xdr:col>
      <xdr:colOff>177800</xdr:colOff>
      <xdr:row>98</xdr:row>
      <xdr:rowOff>32334</xdr:rowOff>
    </xdr:to>
    <xdr:cxnSp macro="">
      <xdr:nvCxnSpPr>
        <xdr:cNvPr id="471" name="直線コネクタ 470"/>
        <xdr:cNvCxnSpPr/>
      </xdr:nvCxnSpPr>
      <xdr:spPr>
        <a:xfrm flipV="1">
          <a:off x="7861300" y="16660873"/>
          <a:ext cx="889000" cy="17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32334</xdr:rowOff>
    </xdr:from>
    <xdr:to>
      <xdr:col>41</xdr:col>
      <xdr:colOff>50800</xdr:colOff>
      <xdr:row>98</xdr:row>
      <xdr:rowOff>91498</xdr:rowOff>
    </xdr:to>
    <xdr:cxnSp macro="">
      <xdr:nvCxnSpPr>
        <xdr:cNvPr id="474" name="直線コネクタ 473"/>
        <xdr:cNvCxnSpPr/>
      </xdr:nvCxnSpPr>
      <xdr:spPr>
        <a:xfrm flipV="1">
          <a:off x="6972300" y="16834434"/>
          <a:ext cx="889000" cy="5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57429</xdr:rowOff>
    </xdr:from>
    <xdr:to>
      <xdr:col>55</xdr:col>
      <xdr:colOff>50800</xdr:colOff>
      <xdr:row>98</xdr:row>
      <xdr:rowOff>159029</xdr:rowOff>
    </xdr:to>
    <xdr:sp macro="" textlink="">
      <xdr:nvSpPr>
        <xdr:cNvPr id="484" name="楕円 483"/>
        <xdr:cNvSpPr/>
      </xdr:nvSpPr>
      <xdr:spPr>
        <a:xfrm>
          <a:off x="10426700" y="16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143806</xdr:rowOff>
    </xdr:from>
    <xdr:ext cx="534377" cy="259045"/>
    <xdr:sp macro="" textlink="">
      <xdr:nvSpPr>
        <xdr:cNvPr id="485" name="普通建設事業費 （ うち更新整備　）該当値テキスト"/>
        <xdr:cNvSpPr txBox="1"/>
      </xdr:nvSpPr>
      <xdr:spPr>
        <a:xfrm>
          <a:off x="10528300" y="167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158983</xdr:rowOff>
    </xdr:from>
    <xdr:to>
      <xdr:col>50</xdr:col>
      <xdr:colOff>165100</xdr:colOff>
      <xdr:row>98</xdr:row>
      <xdr:rowOff>89133</xdr:rowOff>
    </xdr:to>
    <xdr:sp macro="" textlink="">
      <xdr:nvSpPr>
        <xdr:cNvPr id="486" name="楕円 485"/>
        <xdr:cNvSpPr/>
      </xdr:nvSpPr>
      <xdr:spPr>
        <a:xfrm>
          <a:off x="9588500" y="167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80260</xdr:rowOff>
    </xdr:from>
    <xdr:ext cx="534377" cy="259045"/>
    <xdr:sp macro="" textlink="">
      <xdr:nvSpPr>
        <xdr:cNvPr id="487" name="テキスト ボックス 486"/>
        <xdr:cNvSpPr txBox="1"/>
      </xdr:nvSpPr>
      <xdr:spPr>
        <a:xfrm>
          <a:off x="9372111" y="168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150873</xdr:rowOff>
    </xdr:from>
    <xdr:to>
      <xdr:col>46</xdr:col>
      <xdr:colOff>38100</xdr:colOff>
      <xdr:row>97</xdr:row>
      <xdr:rowOff>81023</xdr:rowOff>
    </xdr:to>
    <xdr:sp macro="" textlink="">
      <xdr:nvSpPr>
        <xdr:cNvPr id="488" name="楕円 487"/>
        <xdr:cNvSpPr/>
      </xdr:nvSpPr>
      <xdr:spPr>
        <a:xfrm>
          <a:off x="8699500" y="166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97550</xdr:rowOff>
    </xdr:from>
    <xdr:ext cx="534377" cy="259045"/>
    <xdr:sp macro="" textlink="">
      <xdr:nvSpPr>
        <xdr:cNvPr id="489" name="テキスト ボックス 488"/>
        <xdr:cNvSpPr txBox="1"/>
      </xdr:nvSpPr>
      <xdr:spPr>
        <a:xfrm>
          <a:off x="8483111" y="163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152984</xdr:rowOff>
    </xdr:from>
    <xdr:to>
      <xdr:col>41</xdr:col>
      <xdr:colOff>101600</xdr:colOff>
      <xdr:row>98</xdr:row>
      <xdr:rowOff>83134</xdr:rowOff>
    </xdr:to>
    <xdr:sp macro="" textlink="">
      <xdr:nvSpPr>
        <xdr:cNvPr id="490" name="楕円 489"/>
        <xdr:cNvSpPr/>
      </xdr:nvSpPr>
      <xdr:spPr>
        <a:xfrm>
          <a:off x="7810500" y="167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74261</xdr:rowOff>
    </xdr:from>
    <xdr:ext cx="534377" cy="259045"/>
    <xdr:sp macro="" textlink="">
      <xdr:nvSpPr>
        <xdr:cNvPr id="491" name="テキスト ボックス 490"/>
        <xdr:cNvSpPr txBox="1"/>
      </xdr:nvSpPr>
      <xdr:spPr>
        <a:xfrm>
          <a:off x="7594111" y="168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40698</xdr:rowOff>
    </xdr:from>
    <xdr:to>
      <xdr:col>36</xdr:col>
      <xdr:colOff>165100</xdr:colOff>
      <xdr:row>98</xdr:row>
      <xdr:rowOff>142298</xdr:rowOff>
    </xdr:to>
    <xdr:sp macro="" textlink="">
      <xdr:nvSpPr>
        <xdr:cNvPr id="492" name="楕円 491"/>
        <xdr:cNvSpPr/>
      </xdr:nvSpPr>
      <xdr:spPr>
        <a:xfrm>
          <a:off x="6921500" y="168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133425</xdr:rowOff>
    </xdr:from>
    <xdr:ext cx="534377" cy="259045"/>
    <xdr:sp macro="" textlink="">
      <xdr:nvSpPr>
        <xdr:cNvPr id="493" name="テキスト ボックス 492"/>
        <xdr:cNvSpPr txBox="1"/>
      </xdr:nvSpPr>
      <xdr:spPr>
        <a:xfrm>
          <a:off x="6705111" y="169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138602</xdr:rowOff>
    </xdr:from>
    <xdr:to>
      <xdr:col>85</xdr:col>
      <xdr:colOff>127000</xdr:colOff>
      <xdr:row>38</xdr:row>
      <xdr:rowOff>139409</xdr:rowOff>
    </xdr:to>
    <xdr:cxnSp macro="">
      <xdr:nvCxnSpPr>
        <xdr:cNvPr id="520" name="直線コネクタ 519"/>
        <xdr:cNvCxnSpPr/>
      </xdr:nvCxnSpPr>
      <xdr:spPr>
        <a:xfrm>
          <a:off x="15481300" y="6653702"/>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138602</xdr:rowOff>
    </xdr:from>
    <xdr:to>
      <xdr:col>81</xdr:col>
      <xdr:colOff>50800</xdr:colOff>
      <xdr:row>38</xdr:row>
      <xdr:rowOff>139490</xdr:rowOff>
    </xdr:to>
    <xdr:cxnSp macro="">
      <xdr:nvCxnSpPr>
        <xdr:cNvPr id="523" name="直線コネクタ 522"/>
        <xdr:cNvCxnSpPr/>
      </xdr:nvCxnSpPr>
      <xdr:spPr>
        <a:xfrm flipV="1">
          <a:off x="14592300" y="665370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137744</xdr:rowOff>
    </xdr:from>
    <xdr:to>
      <xdr:col>76</xdr:col>
      <xdr:colOff>114300</xdr:colOff>
      <xdr:row>38</xdr:row>
      <xdr:rowOff>139490</xdr:rowOff>
    </xdr:to>
    <xdr:cxnSp macro="">
      <xdr:nvCxnSpPr>
        <xdr:cNvPr id="526" name="直線コネクタ 525"/>
        <xdr:cNvCxnSpPr/>
      </xdr:nvCxnSpPr>
      <xdr:spPr>
        <a:xfrm>
          <a:off x="13703300" y="6652844"/>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124331</xdr:rowOff>
    </xdr:from>
    <xdr:to>
      <xdr:col>71</xdr:col>
      <xdr:colOff>177800</xdr:colOff>
      <xdr:row>38</xdr:row>
      <xdr:rowOff>137744</xdr:rowOff>
    </xdr:to>
    <xdr:cxnSp macro="">
      <xdr:nvCxnSpPr>
        <xdr:cNvPr id="529" name="直線コネクタ 528"/>
        <xdr:cNvCxnSpPr/>
      </xdr:nvCxnSpPr>
      <xdr:spPr>
        <a:xfrm>
          <a:off x="12814300" y="6639431"/>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88609</xdr:rowOff>
    </xdr:from>
    <xdr:to>
      <xdr:col>85</xdr:col>
      <xdr:colOff>177800</xdr:colOff>
      <xdr:row>39</xdr:row>
      <xdr:rowOff>18759</xdr:rowOff>
    </xdr:to>
    <xdr:sp macro="" textlink="">
      <xdr:nvSpPr>
        <xdr:cNvPr id="539" name="楕円 538"/>
        <xdr:cNvSpPr/>
      </xdr:nvSpPr>
      <xdr:spPr>
        <a:xfrm>
          <a:off x="16268700" y="66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87802</xdr:rowOff>
    </xdr:from>
    <xdr:to>
      <xdr:col>81</xdr:col>
      <xdr:colOff>101600</xdr:colOff>
      <xdr:row>39</xdr:row>
      <xdr:rowOff>17952</xdr:rowOff>
    </xdr:to>
    <xdr:sp macro="" textlink="">
      <xdr:nvSpPr>
        <xdr:cNvPr id="541" name="楕円 540"/>
        <xdr:cNvSpPr/>
      </xdr:nvSpPr>
      <xdr:spPr>
        <a:xfrm>
          <a:off x="15430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9079</xdr:rowOff>
    </xdr:from>
    <xdr:ext cx="378565" cy="259045"/>
    <xdr:sp macro="" textlink="">
      <xdr:nvSpPr>
        <xdr:cNvPr id="542" name="テキスト ボックス 541"/>
        <xdr:cNvSpPr txBox="1"/>
      </xdr:nvSpPr>
      <xdr:spPr>
        <a:xfrm>
          <a:off x="15292017" y="669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88690</xdr:rowOff>
    </xdr:from>
    <xdr:to>
      <xdr:col>76</xdr:col>
      <xdr:colOff>165100</xdr:colOff>
      <xdr:row>39</xdr:row>
      <xdr:rowOff>18840</xdr:rowOff>
    </xdr:to>
    <xdr:sp macro="" textlink="">
      <xdr:nvSpPr>
        <xdr:cNvPr id="543" name="楕円 542"/>
        <xdr:cNvSpPr/>
      </xdr:nvSpPr>
      <xdr:spPr>
        <a:xfrm>
          <a:off x="145415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9967</xdr:rowOff>
    </xdr:from>
    <xdr:ext cx="313932" cy="259045"/>
    <xdr:sp macro="" textlink="">
      <xdr:nvSpPr>
        <xdr:cNvPr id="544" name="テキスト ボックス 543"/>
        <xdr:cNvSpPr txBox="1"/>
      </xdr:nvSpPr>
      <xdr:spPr>
        <a:xfrm>
          <a:off x="14435333" y="6696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86944</xdr:rowOff>
    </xdr:from>
    <xdr:to>
      <xdr:col>72</xdr:col>
      <xdr:colOff>38100</xdr:colOff>
      <xdr:row>39</xdr:row>
      <xdr:rowOff>17094</xdr:rowOff>
    </xdr:to>
    <xdr:sp macro="" textlink="">
      <xdr:nvSpPr>
        <xdr:cNvPr id="545" name="楕円 544"/>
        <xdr:cNvSpPr/>
      </xdr:nvSpPr>
      <xdr:spPr>
        <a:xfrm>
          <a:off x="13652500" y="66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8221</xdr:rowOff>
    </xdr:from>
    <xdr:ext cx="378565" cy="259045"/>
    <xdr:sp macro="" textlink="">
      <xdr:nvSpPr>
        <xdr:cNvPr id="546" name="テキスト ボックス 545"/>
        <xdr:cNvSpPr txBox="1"/>
      </xdr:nvSpPr>
      <xdr:spPr>
        <a:xfrm>
          <a:off x="13514017" y="66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73531</xdr:rowOff>
    </xdr:from>
    <xdr:to>
      <xdr:col>67</xdr:col>
      <xdr:colOff>101600</xdr:colOff>
      <xdr:row>39</xdr:row>
      <xdr:rowOff>3681</xdr:rowOff>
    </xdr:to>
    <xdr:sp macro="" textlink="">
      <xdr:nvSpPr>
        <xdr:cNvPr id="547" name="楕円 546"/>
        <xdr:cNvSpPr/>
      </xdr:nvSpPr>
      <xdr:spPr>
        <a:xfrm>
          <a:off x="12763500" y="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20208</xdr:rowOff>
    </xdr:from>
    <xdr:ext cx="469744" cy="259045"/>
    <xdr:sp macro="" textlink="">
      <xdr:nvSpPr>
        <xdr:cNvPr id="548" name="テキスト ボックス 547"/>
        <xdr:cNvSpPr txBox="1"/>
      </xdr:nvSpPr>
      <xdr:spPr>
        <a:xfrm>
          <a:off x="12579428" y="63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36677</xdr:rowOff>
    </xdr:from>
    <xdr:to>
      <xdr:col>85</xdr:col>
      <xdr:colOff>127000</xdr:colOff>
      <xdr:row>76</xdr:row>
      <xdr:rowOff>43993</xdr:rowOff>
    </xdr:to>
    <xdr:cxnSp macro="">
      <xdr:nvCxnSpPr>
        <xdr:cNvPr id="628" name="直線コネクタ 627"/>
        <xdr:cNvCxnSpPr/>
      </xdr:nvCxnSpPr>
      <xdr:spPr>
        <a:xfrm>
          <a:off x="15481300" y="1306687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36677</xdr:rowOff>
    </xdr:from>
    <xdr:to>
      <xdr:col>81</xdr:col>
      <xdr:colOff>50800</xdr:colOff>
      <xdr:row>76</xdr:row>
      <xdr:rowOff>37069</xdr:rowOff>
    </xdr:to>
    <xdr:cxnSp macro="">
      <xdr:nvCxnSpPr>
        <xdr:cNvPr id="631" name="直線コネクタ 630"/>
        <xdr:cNvCxnSpPr/>
      </xdr:nvCxnSpPr>
      <xdr:spPr>
        <a:xfrm flipV="1">
          <a:off x="14592300" y="1306687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37069</xdr:rowOff>
    </xdr:from>
    <xdr:to>
      <xdr:col>76</xdr:col>
      <xdr:colOff>114300</xdr:colOff>
      <xdr:row>76</xdr:row>
      <xdr:rowOff>50078</xdr:rowOff>
    </xdr:to>
    <xdr:cxnSp macro="">
      <xdr:nvCxnSpPr>
        <xdr:cNvPr id="634" name="直線コネクタ 633"/>
        <xdr:cNvCxnSpPr/>
      </xdr:nvCxnSpPr>
      <xdr:spPr>
        <a:xfrm flipV="1">
          <a:off x="13703300" y="13067269"/>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50078</xdr:rowOff>
    </xdr:from>
    <xdr:to>
      <xdr:col>71</xdr:col>
      <xdr:colOff>177800</xdr:colOff>
      <xdr:row>76</xdr:row>
      <xdr:rowOff>70892</xdr:rowOff>
    </xdr:to>
    <xdr:cxnSp macro="">
      <xdr:nvCxnSpPr>
        <xdr:cNvPr id="637" name="直線コネクタ 636"/>
        <xdr:cNvCxnSpPr/>
      </xdr:nvCxnSpPr>
      <xdr:spPr>
        <a:xfrm flipV="1">
          <a:off x="12814300" y="1308027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164643</xdr:rowOff>
    </xdr:from>
    <xdr:to>
      <xdr:col>85</xdr:col>
      <xdr:colOff>177800</xdr:colOff>
      <xdr:row>76</xdr:row>
      <xdr:rowOff>94793</xdr:rowOff>
    </xdr:to>
    <xdr:sp macro="" textlink="">
      <xdr:nvSpPr>
        <xdr:cNvPr id="647" name="楕円 646"/>
        <xdr:cNvSpPr/>
      </xdr:nvSpPr>
      <xdr:spPr>
        <a:xfrm>
          <a:off x="16268700" y="130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143070</xdr:rowOff>
    </xdr:from>
    <xdr:ext cx="534377" cy="259045"/>
    <xdr:sp macro="" textlink="">
      <xdr:nvSpPr>
        <xdr:cNvPr id="648" name="公債費該当値テキスト"/>
        <xdr:cNvSpPr txBox="1"/>
      </xdr:nvSpPr>
      <xdr:spPr>
        <a:xfrm>
          <a:off x="16370300" y="130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157327</xdr:rowOff>
    </xdr:from>
    <xdr:to>
      <xdr:col>81</xdr:col>
      <xdr:colOff>101600</xdr:colOff>
      <xdr:row>76</xdr:row>
      <xdr:rowOff>87477</xdr:rowOff>
    </xdr:to>
    <xdr:sp macro="" textlink="">
      <xdr:nvSpPr>
        <xdr:cNvPr id="649" name="楕円 648"/>
        <xdr:cNvSpPr/>
      </xdr:nvSpPr>
      <xdr:spPr>
        <a:xfrm>
          <a:off x="154305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78604</xdr:rowOff>
    </xdr:from>
    <xdr:ext cx="534377" cy="259045"/>
    <xdr:sp macro="" textlink="">
      <xdr:nvSpPr>
        <xdr:cNvPr id="650" name="テキスト ボックス 649"/>
        <xdr:cNvSpPr txBox="1"/>
      </xdr:nvSpPr>
      <xdr:spPr>
        <a:xfrm>
          <a:off x="15214111" y="131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157719</xdr:rowOff>
    </xdr:from>
    <xdr:to>
      <xdr:col>76</xdr:col>
      <xdr:colOff>165100</xdr:colOff>
      <xdr:row>76</xdr:row>
      <xdr:rowOff>87869</xdr:rowOff>
    </xdr:to>
    <xdr:sp macro="" textlink="">
      <xdr:nvSpPr>
        <xdr:cNvPr id="651" name="楕円 650"/>
        <xdr:cNvSpPr/>
      </xdr:nvSpPr>
      <xdr:spPr>
        <a:xfrm>
          <a:off x="14541500" y="130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78996</xdr:rowOff>
    </xdr:from>
    <xdr:ext cx="534377" cy="259045"/>
    <xdr:sp macro="" textlink="">
      <xdr:nvSpPr>
        <xdr:cNvPr id="652" name="テキスト ボックス 651"/>
        <xdr:cNvSpPr txBox="1"/>
      </xdr:nvSpPr>
      <xdr:spPr>
        <a:xfrm>
          <a:off x="14325111" y="1310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170728</xdr:rowOff>
    </xdr:from>
    <xdr:to>
      <xdr:col>72</xdr:col>
      <xdr:colOff>38100</xdr:colOff>
      <xdr:row>76</xdr:row>
      <xdr:rowOff>100878</xdr:rowOff>
    </xdr:to>
    <xdr:sp macro="" textlink="">
      <xdr:nvSpPr>
        <xdr:cNvPr id="653" name="楕円 652"/>
        <xdr:cNvSpPr/>
      </xdr:nvSpPr>
      <xdr:spPr>
        <a:xfrm>
          <a:off x="13652500" y="130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92005</xdr:rowOff>
    </xdr:from>
    <xdr:ext cx="534377" cy="259045"/>
    <xdr:sp macro="" textlink="">
      <xdr:nvSpPr>
        <xdr:cNvPr id="654" name="テキスト ボックス 653"/>
        <xdr:cNvSpPr txBox="1"/>
      </xdr:nvSpPr>
      <xdr:spPr>
        <a:xfrm>
          <a:off x="13436111" y="131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20092</xdr:rowOff>
    </xdr:from>
    <xdr:to>
      <xdr:col>67</xdr:col>
      <xdr:colOff>101600</xdr:colOff>
      <xdr:row>76</xdr:row>
      <xdr:rowOff>121692</xdr:rowOff>
    </xdr:to>
    <xdr:sp macro="" textlink="">
      <xdr:nvSpPr>
        <xdr:cNvPr id="655" name="楕円 654"/>
        <xdr:cNvSpPr/>
      </xdr:nvSpPr>
      <xdr:spPr>
        <a:xfrm>
          <a:off x="12763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112819</xdr:rowOff>
    </xdr:from>
    <xdr:ext cx="534377" cy="259045"/>
    <xdr:sp macro="" textlink="">
      <xdr:nvSpPr>
        <xdr:cNvPr id="656" name="テキスト ボックス 655"/>
        <xdr:cNvSpPr txBox="1"/>
      </xdr:nvSpPr>
      <xdr:spPr>
        <a:xfrm>
          <a:off x="12547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120489</xdr:rowOff>
    </xdr:from>
    <xdr:to>
      <xdr:col>85</xdr:col>
      <xdr:colOff>127000</xdr:colOff>
      <xdr:row>98</xdr:row>
      <xdr:rowOff>130035</xdr:rowOff>
    </xdr:to>
    <xdr:cxnSp macro="">
      <xdr:nvCxnSpPr>
        <xdr:cNvPr id="683" name="直線コネクタ 682"/>
        <xdr:cNvCxnSpPr/>
      </xdr:nvCxnSpPr>
      <xdr:spPr>
        <a:xfrm flipV="1">
          <a:off x="15481300" y="16922589"/>
          <a:ext cx="8382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130035</xdr:rowOff>
    </xdr:from>
    <xdr:to>
      <xdr:col>81</xdr:col>
      <xdr:colOff>50800</xdr:colOff>
      <xdr:row>98</xdr:row>
      <xdr:rowOff>133268</xdr:rowOff>
    </xdr:to>
    <xdr:cxnSp macro="">
      <xdr:nvCxnSpPr>
        <xdr:cNvPr id="686" name="直線コネクタ 685"/>
        <xdr:cNvCxnSpPr/>
      </xdr:nvCxnSpPr>
      <xdr:spPr>
        <a:xfrm flipV="1">
          <a:off x="14592300" y="1693213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124889</xdr:rowOff>
    </xdr:from>
    <xdr:to>
      <xdr:col>76</xdr:col>
      <xdr:colOff>114300</xdr:colOff>
      <xdr:row>98</xdr:row>
      <xdr:rowOff>133268</xdr:rowOff>
    </xdr:to>
    <xdr:cxnSp macro="">
      <xdr:nvCxnSpPr>
        <xdr:cNvPr id="689" name="直線コネクタ 688"/>
        <xdr:cNvCxnSpPr/>
      </xdr:nvCxnSpPr>
      <xdr:spPr>
        <a:xfrm>
          <a:off x="13703300" y="16926989"/>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124889</xdr:rowOff>
    </xdr:from>
    <xdr:to>
      <xdr:col>71</xdr:col>
      <xdr:colOff>177800</xdr:colOff>
      <xdr:row>98</xdr:row>
      <xdr:rowOff>139133</xdr:rowOff>
    </xdr:to>
    <xdr:cxnSp macro="">
      <xdr:nvCxnSpPr>
        <xdr:cNvPr id="692" name="直線コネクタ 691"/>
        <xdr:cNvCxnSpPr/>
      </xdr:nvCxnSpPr>
      <xdr:spPr>
        <a:xfrm flipV="1">
          <a:off x="12814300" y="16926989"/>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69689</xdr:rowOff>
    </xdr:from>
    <xdr:to>
      <xdr:col>85</xdr:col>
      <xdr:colOff>177800</xdr:colOff>
      <xdr:row>98</xdr:row>
      <xdr:rowOff>171289</xdr:rowOff>
    </xdr:to>
    <xdr:sp macro="" textlink="">
      <xdr:nvSpPr>
        <xdr:cNvPr id="702" name="楕円 701"/>
        <xdr:cNvSpPr/>
      </xdr:nvSpPr>
      <xdr:spPr>
        <a:xfrm>
          <a:off x="16268700" y="168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469744" cy="259045"/>
    <xdr:sp macro="" textlink="">
      <xdr:nvSpPr>
        <xdr:cNvPr id="703" name="積立金該当値テキスト"/>
        <xdr:cNvSpPr txBox="1"/>
      </xdr:nvSpPr>
      <xdr:spPr>
        <a:xfrm>
          <a:off x="16370300" y="168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79235</xdr:rowOff>
    </xdr:from>
    <xdr:to>
      <xdr:col>81</xdr:col>
      <xdr:colOff>101600</xdr:colOff>
      <xdr:row>99</xdr:row>
      <xdr:rowOff>9385</xdr:rowOff>
    </xdr:to>
    <xdr:sp macro="" textlink="">
      <xdr:nvSpPr>
        <xdr:cNvPr id="704" name="楕円 703"/>
        <xdr:cNvSpPr/>
      </xdr:nvSpPr>
      <xdr:spPr>
        <a:xfrm>
          <a:off x="15430500" y="168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512</xdr:rowOff>
    </xdr:from>
    <xdr:ext cx="469744" cy="259045"/>
    <xdr:sp macro="" textlink="">
      <xdr:nvSpPr>
        <xdr:cNvPr id="705" name="テキスト ボックス 704"/>
        <xdr:cNvSpPr txBox="1"/>
      </xdr:nvSpPr>
      <xdr:spPr>
        <a:xfrm>
          <a:off x="15246428" y="169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82468</xdr:rowOff>
    </xdr:from>
    <xdr:to>
      <xdr:col>76</xdr:col>
      <xdr:colOff>165100</xdr:colOff>
      <xdr:row>99</xdr:row>
      <xdr:rowOff>12618</xdr:rowOff>
    </xdr:to>
    <xdr:sp macro="" textlink="">
      <xdr:nvSpPr>
        <xdr:cNvPr id="706" name="楕円 705"/>
        <xdr:cNvSpPr/>
      </xdr:nvSpPr>
      <xdr:spPr>
        <a:xfrm>
          <a:off x="14541500" y="168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3745</xdr:rowOff>
    </xdr:from>
    <xdr:ext cx="469744" cy="259045"/>
    <xdr:sp macro="" textlink="">
      <xdr:nvSpPr>
        <xdr:cNvPr id="707" name="テキスト ボックス 706"/>
        <xdr:cNvSpPr txBox="1"/>
      </xdr:nvSpPr>
      <xdr:spPr>
        <a:xfrm>
          <a:off x="14357428" y="169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74089</xdr:rowOff>
    </xdr:from>
    <xdr:to>
      <xdr:col>72</xdr:col>
      <xdr:colOff>38100</xdr:colOff>
      <xdr:row>99</xdr:row>
      <xdr:rowOff>4239</xdr:rowOff>
    </xdr:to>
    <xdr:sp macro="" textlink="">
      <xdr:nvSpPr>
        <xdr:cNvPr id="708" name="楕円 707"/>
        <xdr:cNvSpPr/>
      </xdr:nvSpPr>
      <xdr:spPr>
        <a:xfrm>
          <a:off x="13652500" y="168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166816</xdr:rowOff>
    </xdr:from>
    <xdr:ext cx="469744" cy="259045"/>
    <xdr:sp macro="" textlink="">
      <xdr:nvSpPr>
        <xdr:cNvPr id="709" name="テキスト ボックス 708"/>
        <xdr:cNvSpPr txBox="1"/>
      </xdr:nvSpPr>
      <xdr:spPr>
        <a:xfrm>
          <a:off x="13468428" y="169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88333</xdr:rowOff>
    </xdr:from>
    <xdr:to>
      <xdr:col>67</xdr:col>
      <xdr:colOff>101600</xdr:colOff>
      <xdr:row>99</xdr:row>
      <xdr:rowOff>18483</xdr:rowOff>
    </xdr:to>
    <xdr:sp macro="" textlink="">
      <xdr:nvSpPr>
        <xdr:cNvPr id="710" name="楕円 709"/>
        <xdr:cNvSpPr/>
      </xdr:nvSpPr>
      <xdr:spPr>
        <a:xfrm>
          <a:off x="12763500" y="168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9610</xdr:rowOff>
    </xdr:from>
    <xdr:ext cx="378565" cy="259045"/>
    <xdr:sp macro="" textlink="">
      <xdr:nvSpPr>
        <xdr:cNvPr id="711" name="テキスト ボックス 710"/>
        <xdr:cNvSpPr txBox="1"/>
      </xdr:nvSpPr>
      <xdr:spPr>
        <a:xfrm>
          <a:off x="12625017" y="16983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127813</xdr:rowOff>
    </xdr:from>
    <xdr:to>
      <xdr:col>116</xdr:col>
      <xdr:colOff>63500</xdr:colOff>
      <xdr:row>38</xdr:row>
      <xdr:rowOff>139700</xdr:rowOff>
    </xdr:to>
    <xdr:cxnSp macro="">
      <xdr:nvCxnSpPr>
        <xdr:cNvPr id="738" name="直線コネクタ 737"/>
        <xdr:cNvCxnSpPr/>
      </xdr:nvCxnSpPr>
      <xdr:spPr>
        <a:xfrm>
          <a:off x="21323300" y="66429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127813</xdr:rowOff>
    </xdr:from>
    <xdr:to>
      <xdr:col>111</xdr:col>
      <xdr:colOff>177800</xdr:colOff>
      <xdr:row>38</xdr:row>
      <xdr:rowOff>139700</xdr:rowOff>
    </xdr:to>
    <xdr:cxnSp macro="">
      <xdr:nvCxnSpPr>
        <xdr:cNvPr id="741" name="直線コネクタ 740"/>
        <xdr:cNvCxnSpPr/>
      </xdr:nvCxnSpPr>
      <xdr:spPr>
        <a:xfrm flipV="1">
          <a:off x="20434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77013</xdr:rowOff>
    </xdr:from>
    <xdr:to>
      <xdr:col>112</xdr:col>
      <xdr:colOff>38100</xdr:colOff>
      <xdr:row>39</xdr:row>
      <xdr:rowOff>7163</xdr:rowOff>
    </xdr:to>
    <xdr:sp macro="" textlink="">
      <xdr:nvSpPr>
        <xdr:cNvPr id="759" name="楕円 758"/>
        <xdr:cNvSpPr/>
      </xdr:nvSpPr>
      <xdr:spPr>
        <a:xfrm>
          <a:off x="21272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169740</xdr:rowOff>
    </xdr:from>
    <xdr:ext cx="378565" cy="259045"/>
    <xdr:sp macro="" textlink="">
      <xdr:nvSpPr>
        <xdr:cNvPr id="760" name="テキスト ボックス 759"/>
        <xdr:cNvSpPr txBox="1"/>
      </xdr:nvSpPr>
      <xdr:spPr>
        <a:xfrm>
          <a:off x="21134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14427</xdr:rowOff>
    </xdr:from>
    <xdr:to>
      <xdr:col>116</xdr:col>
      <xdr:colOff>63500</xdr:colOff>
      <xdr:row>55</xdr:row>
      <xdr:rowOff>36556</xdr:rowOff>
    </xdr:to>
    <xdr:cxnSp macro="">
      <xdr:nvCxnSpPr>
        <xdr:cNvPr id="793" name="直線コネクタ 792"/>
        <xdr:cNvCxnSpPr/>
      </xdr:nvCxnSpPr>
      <xdr:spPr>
        <a:xfrm>
          <a:off x="21323300" y="9444177"/>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14427</xdr:rowOff>
    </xdr:from>
    <xdr:to>
      <xdr:col>111</xdr:col>
      <xdr:colOff>177800</xdr:colOff>
      <xdr:row>55</xdr:row>
      <xdr:rowOff>24577</xdr:rowOff>
    </xdr:to>
    <xdr:cxnSp macro="">
      <xdr:nvCxnSpPr>
        <xdr:cNvPr id="796" name="直線コネクタ 795"/>
        <xdr:cNvCxnSpPr/>
      </xdr:nvCxnSpPr>
      <xdr:spPr>
        <a:xfrm flipV="1">
          <a:off x="20434300" y="9444177"/>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24577</xdr:rowOff>
    </xdr:from>
    <xdr:to>
      <xdr:col>107</xdr:col>
      <xdr:colOff>50800</xdr:colOff>
      <xdr:row>55</xdr:row>
      <xdr:rowOff>33630</xdr:rowOff>
    </xdr:to>
    <xdr:cxnSp macro="">
      <xdr:nvCxnSpPr>
        <xdr:cNvPr id="799" name="直線コネクタ 798"/>
        <xdr:cNvCxnSpPr/>
      </xdr:nvCxnSpPr>
      <xdr:spPr>
        <a:xfrm flipV="1">
          <a:off x="19545300" y="945432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33630</xdr:rowOff>
    </xdr:from>
    <xdr:to>
      <xdr:col>102</xdr:col>
      <xdr:colOff>114300</xdr:colOff>
      <xdr:row>55</xdr:row>
      <xdr:rowOff>124795</xdr:rowOff>
    </xdr:to>
    <xdr:cxnSp macro="">
      <xdr:nvCxnSpPr>
        <xdr:cNvPr id="802" name="直線コネクタ 801"/>
        <xdr:cNvCxnSpPr/>
      </xdr:nvCxnSpPr>
      <xdr:spPr>
        <a:xfrm flipV="1">
          <a:off x="18656300" y="9463380"/>
          <a:ext cx="8890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157206</xdr:rowOff>
    </xdr:from>
    <xdr:to>
      <xdr:col>116</xdr:col>
      <xdr:colOff>114300</xdr:colOff>
      <xdr:row>55</xdr:row>
      <xdr:rowOff>87356</xdr:rowOff>
    </xdr:to>
    <xdr:sp macro="" textlink="">
      <xdr:nvSpPr>
        <xdr:cNvPr id="812" name="楕円 811"/>
        <xdr:cNvSpPr/>
      </xdr:nvSpPr>
      <xdr:spPr>
        <a:xfrm>
          <a:off x="22110700" y="94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8633</xdr:rowOff>
    </xdr:from>
    <xdr:ext cx="469744" cy="259045"/>
    <xdr:sp macro="" textlink="">
      <xdr:nvSpPr>
        <xdr:cNvPr id="813" name="貸付金該当値テキスト"/>
        <xdr:cNvSpPr txBox="1"/>
      </xdr:nvSpPr>
      <xdr:spPr>
        <a:xfrm>
          <a:off x="22212300" y="926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135077</xdr:rowOff>
    </xdr:from>
    <xdr:to>
      <xdr:col>112</xdr:col>
      <xdr:colOff>38100</xdr:colOff>
      <xdr:row>55</xdr:row>
      <xdr:rowOff>65227</xdr:rowOff>
    </xdr:to>
    <xdr:sp macro="" textlink="">
      <xdr:nvSpPr>
        <xdr:cNvPr id="814" name="楕円 813"/>
        <xdr:cNvSpPr/>
      </xdr:nvSpPr>
      <xdr:spPr>
        <a:xfrm>
          <a:off x="21272500" y="93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81754</xdr:rowOff>
    </xdr:from>
    <xdr:ext cx="469744" cy="259045"/>
    <xdr:sp macro="" textlink="">
      <xdr:nvSpPr>
        <xdr:cNvPr id="815" name="テキスト ボックス 814"/>
        <xdr:cNvSpPr txBox="1"/>
      </xdr:nvSpPr>
      <xdr:spPr>
        <a:xfrm>
          <a:off x="21088428" y="916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145227</xdr:rowOff>
    </xdr:from>
    <xdr:to>
      <xdr:col>107</xdr:col>
      <xdr:colOff>101600</xdr:colOff>
      <xdr:row>55</xdr:row>
      <xdr:rowOff>75377</xdr:rowOff>
    </xdr:to>
    <xdr:sp macro="" textlink="">
      <xdr:nvSpPr>
        <xdr:cNvPr id="816" name="楕円 815"/>
        <xdr:cNvSpPr/>
      </xdr:nvSpPr>
      <xdr:spPr>
        <a:xfrm>
          <a:off x="20383500" y="94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91904</xdr:rowOff>
    </xdr:from>
    <xdr:ext cx="469744" cy="259045"/>
    <xdr:sp macro="" textlink="">
      <xdr:nvSpPr>
        <xdr:cNvPr id="817" name="テキスト ボックス 816"/>
        <xdr:cNvSpPr txBox="1"/>
      </xdr:nvSpPr>
      <xdr:spPr>
        <a:xfrm>
          <a:off x="20199428" y="91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154280</xdr:rowOff>
    </xdr:from>
    <xdr:to>
      <xdr:col>102</xdr:col>
      <xdr:colOff>165100</xdr:colOff>
      <xdr:row>55</xdr:row>
      <xdr:rowOff>84430</xdr:rowOff>
    </xdr:to>
    <xdr:sp macro="" textlink="">
      <xdr:nvSpPr>
        <xdr:cNvPr id="818" name="楕円 817"/>
        <xdr:cNvSpPr/>
      </xdr:nvSpPr>
      <xdr:spPr>
        <a:xfrm>
          <a:off x="19494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100957</xdr:rowOff>
    </xdr:from>
    <xdr:ext cx="469744" cy="259045"/>
    <xdr:sp macro="" textlink="">
      <xdr:nvSpPr>
        <xdr:cNvPr id="819" name="テキスト ボックス 818"/>
        <xdr:cNvSpPr txBox="1"/>
      </xdr:nvSpPr>
      <xdr:spPr>
        <a:xfrm>
          <a:off x="19310428" y="918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73995</xdr:rowOff>
    </xdr:from>
    <xdr:to>
      <xdr:col>98</xdr:col>
      <xdr:colOff>38100</xdr:colOff>
      <xdr:row>56</xdr:row>
      <xdr:rowOff>4145</xdr:rowOff>
    </xdr:to>
    <xdr:sp macro="" textlink="">
      <xdr:nvSpPr>
        <xdr:cNvPr id="820" name="楕円 819"/>
        <xdr:cNvSpPr/>
      </xdr:nvSpPr>
      <xdr:spPr>
        <a:xfrm>
          <a:off x="18605500" y="9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20672</xdr:rowOff>
    </xdr:from>
    <xdr:ext cx="469744" cy="259045"/>
    <xdr:sp macro="" textlink="">
      <xdr:nvSpPr>
        <xdr:cNvPr id="821" name="テキスト ボックス 820"/>
        <xdr:cNvSpPr txBox="1"/>
      </xdr:nvSpPr>
      <xdr:spPr>
        <a:xfrm>
          <a:off x="18421428" y="92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163646</xdr:rowOff>
    </xdr:from>
    <xdr:to>
      <xdr:col>116</xdr:col>
      <xdr:colOff>63500</xdr:colOff>
      <xdr:row>76</xdr:row>
      <xdr:rowOff>39897</xdr:rowOff>
    </xdr:to>
    <xdr:cxnSp macro="">
      <xdr:nvCxnSpPr>
        <xdr:cNvPr id="851" name="直線コネクタ 850"/>
        <xdr:cNvCxnSpPr/>
      </xdr:nvCxnSpPr>
      <xdr:spPr>
        <a:xfrm flipV="1">
          <a:off x="21323300" y="13022396"/>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39897</xdr:rowOff>
    </xdr:from>
    <xdr:to>
      <xdr:col>111</xdr:col>
      <xdr:colOff>177800</xdr:colOff>
      <xdr:row>76</xdr:row>
      <xdr:rowOff>46013</xdr:rowOff>
    </xdr:to>
    <xdr:cxnSp macro="">
      <xdr:nvCxnSpPr>
        <xdr:cNvPr id="854" name="直線コネクタ 853"/>
        <xdr:cNvCxnSpPr/>
      </xdr:nvCxnSpPr>
      <xdr:spPr>
        <a:xfrm flipV="1">
          <a:off x="20434300" y="13070097"/>
          <a:ext cx="8890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46013</xdr:rowOff>
    </xdr:from>
    <xdr:to>
      <xdr:col>107</xdr:col>
      <xdr:colOff>50800</xdr:colOff>
      <xdr:row>76</xdr:row>
      <xdr:rowOff>46546</xdr:rowOff>
    </xdr:to>
    <xdr:cxnSp macro="">
      <xdr:nvCxnSpPr>
        <xdr:cNvPr id="857" name="直線コネクタ 856"/>
        <xdr:cNvCxnSpPr/>
      </xdr:nvCxnSpPr>
      <xdr:spPr>
        <a:xfrm flipV="1">
          <a:off x="19545300" y="1307621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46546</xdr:rowOff>
    </xdr:from>
    <xdr:to>
      <xdr:col>102</xdr:col>
      <xdr:colOff>114300</xdr:colOff>
      <xdr:row>76</xdr:row>
      <xdr:rowOff>147910</xdr:rowOff>
    </xdr:to>
    <xdr:cxnSp macro="">
      <xdr:nvCxnSpPr>
        <xdr:cNvPr id="860" name="直線コネクタ 859"/>
        <xdr:cNvCxnSpPr/>
      </xdr:nvCxnSpPr>
      <xdr:spPr>
        <a:xfrm flipV="1">
          <a:off x="18656300" y="13076746"/>
          <a:ext cx="889000" cy="10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112846</xdr:rowOff>
    </xdr:from>
    <xdr:to>
      <xdr:col>116</xdr:col>
      <xdr:colOff>114300</xdr:colOff>
      <xdr:row>76</xdr:row>
      <xdr:rowOff>42996</xdr:rowOff>
    </xdr:to>
    <xdr:sp macro="" textlink="">
      <xdr:nvSpPr>
        <xdr:cNvPr id="870" name="楕円 869"/>
        <xdr:cNvSpPr/>
      </xdr:nvSpPr>
      <xdr:spPr>
        <a:xfrm>
          <a:off x="22110700" y="129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91273</xdr:rowOff>
    </xdr:from>
    <xdr:ext cx="534377" cy="259045"/>
    <xdr:sp macro="" textlink="">
      <xdr:nvSpPr>
        <xdr:cNvPr id="871" name="繰出金該当値テキスト"/>
        <xdr:cNvSpPr txBox="1"/>
      </xdr:nvSpPr>
      <xdr:spPr>
        <a:xfrm>
          <a:off x="22212300" y="129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160547</xdr:rowOff>
    </xdr:from>
    <xdr:to>
      <xdr:col>112</xdr:col>
      <xdr:colOff>38100</xdr:colOff>
      <xdr:row>76</xdr:row>
      <xdr:rowOff>90697</xdr:rowOff>
    </xdr:to>
    <xdr:sp macro="" textlink="">
      <xdr:nvSpPr>
        <xdr:cNvPr id="872" name="楕円 871"/>
        <xdr:cNvSpPr/>
      </xdr:nvSpPr>
      <xdr:spPr>
        <a:xfrm>
          <a:off x="21272500" y="130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81824</xdr:rowOff>
    </xdr:from>
    <xdr:ext cx="534377" cy="259045"/>
    <xdr:sp macro="" textlink="">
      <xdr:nvSpPr>
        <xdr:cNvPr id="873" name="テキスト ボックス 872"/>
        <xdr:cNvSpPr txBox="1"/>
      </xdr:nvSpPr>
      <xdr:spPr>
        <a:xfrm>
          <a:off x="21056111" y="131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166663</xdr:rowOff>
    </xdr:from>
    <xdr:to>
      <xdr:col>107</xdr:col>
      <xdr:colOff>101600</xdr:colOff>
      <xdr:row>76</xdr:row>
      <xdr:rowOff>96813</xdr:rowOff>
    </xdr:to>
    <xdr:sp macro="" textlink="">
      <xdr:nvSpPr>
        <xdr:cNvPr id="874" name="楕円 873"/>
        <xdr:cNvSpPr/>
      </xdr:nvSpPr>
      <xdr:spPr>
        <a:xfrm>
          <a:off x="20383500" y="13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87940</xdr:rowOff>
    </xdr:from>
    <xdr:ext cx="534377" cy="259045"/>
    <xdr:sp macro="" textlink="">
      <xdr:nvSpPr>
        <xdr:cNvPr id="875" name="テキスト ボックス 874"/>
        <xdr:cNvSpPr txBox="1"/>
      </xdr:nvSpPr>
      <xdr:spPr>
        <a:xfrm>
          <a:off x="20167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167196</xdr:rowOff>
    </xdr:from>
    <xdr:to>
      <xdr:col>102</xdr:col>
      <xdr:colOff>165100</xdr:colOff>
      <xdr:row>76</xdr:row>
      <xdr:rowOff>97346</xdr:rowOff>
    </xdr:to>
    <xdr:sp macro="" textlink="">
      <xdr:nvSpPr>
        <xdr:cNvPr id="876" name="楕円 875"/>
        <xdr:cNvSpPr/>
      </xdr:nvSpPr>
      <xdr:spPr>
        <a:xfrm>
          <a:off x="19494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88473</xdr:rowOff>
    </xdr:from>
    <xdr:ext cx="534377" cy="259045"/>
    <xdr:sp macro="" textlink="">
      <xdr:nvSpPr>
        <xdr:cNvPr id="877" name="テキスト ボックス 876"/>
        <xdr:cNvSpPr txBox="1"/>
      </xdr:nvSpPr>
      <xdr:spPr>
        <a:xfrm>
          <a:off x="19278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97110</xdr:rowOff>
    </xdr:from>
    <xdr:to>
      <xdr:col>98</xdr:col>
      <xdr:colOff>38100</xdr:colOff>
      <xdr:row>77</xdr:row>
      <xdr:rowOff>27260</xdr:rowOff>
    </xdr:to>
    <xdr:sp macro="" textlink="">
      <xdr:nvSpPr>
        <xdr:cNvPr id="878" name="楕円 877"/>
        <xdr:cNvSpPr/>
      </xdr:nvSpPr>
      <xdr:spPr>
        <a:xfrm>
          <a:off x="18605500" y="131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18387</xdr:rowOff>
    </xdr:from>
    <xdr:ext cx="534377" cy="259045"/>
    <xdr:sp macro="" textlink="">
      <xdr:nvSpPr>
        <xdr:cNvPr id="879" name="テキスト ボックス 878"/>
        <xdr:cNvSpPr txBox="1"/>
      </xdr:nvSpPr>
      <xdr:spPr>
        <a:xfrm>
          <a:off x="18389111" y="132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最も構成比の高い補助費等（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79,233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と比較しても高い値で推移を続けている。これは、南那須広域行政事務組合への負担金の影響が大きく、廃棄物・し尿処理施設の更新や延命化のための維持補修費の増加が見込まれ、今後も住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人あたりのコストは増加していくことが懸念される。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また、公共施設の老朽化による延命経費が増大しており、普通建設事業費の更新整備については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年度に減少がみられたものの、今後再び増加することが見込まれる。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次いで構成比の高い扶助費（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％）は、少子高齢化の進行により増加の傾向にあり、今後も数値が増加していくことが予想される。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％）については、近年は類似団体の平均を下回って推移している。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も人件費は減少しており、これは若年層の増による職員階級構成の変化が要因である。今後も、定員管理計画に基づいた計画的な職員採用に加え、時間外手当の抑制を進めることで適正な人員配置および人件費の縮減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今後、ますますの人口減少、高齢化が進行すると予想される本市では、住民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人あたりのコストの増加が見込まれるが、地方創生事業の推進による人口流出の防止を図るとともに、健全な財政運営に努めていく。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26,654
26,381
174.35
12,129,097
11,569,980
527,207
8,209,304
11,646,751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161798</xdr:rowOff>
    </xdr:from>
    <xdr:to>
      <xdr:col>24</xdr:col>
      <xdr:colOff>63500</xdr:colOff>
      <xdr:row>36</xdr:row>
      <xdr:rowOff>51308</xdr:rowOff>
    </xdr:to>
    <xdr:cxnSp macro="">
      <xdr:nvCxnSpPr>
        <xdr:cNvPr id="61" name="直線コネクタ 60"/>
        <xdr:cNvCxnSpPr/>
      </xdr:nvCxnSpPr>
      <xdr:spPr>
        <a:xfrm flipV="1">
          <a:off x="3797300" y="6162548"/>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42926</xdr:rowOff>
    </xdr:from>
    <xdr:to>
      <xdr:col>19</xdr:col>
      <xdr:colOff>177800</xdr:colOff>
      <xdr:row>36</xdr:row>
      <xdr:rowOff>51308</xdr:rowOff>
    </xdr:to>
    <xdr:cxnSp macro="">
      <xdr:nvCxnSpPr>
        <xdr:cNvPr id="64" name="直線コネクタ 63"/>
        <xdr:cNvCxnSpPr/>
      </xdr:nvCxnSpPr>
      <xdr:spPr>
        <a:xfrm>
          <a:off x="2908300" y="62151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134557</xdr:rowOff>
    </xdr:from>
    <xdr:to>
      <xdr:col>15</xdr:col>
      <xdr:colOff>50800</xdr:colOff>
      <xdr:row>36</xdr:row>
      <xdr:rowOff>42926</xdr:rowOff>
    </xdr:to>
    <xdr:cxnSp macro="">
      <xdr:nvCxnSpPr>
        <xdr:cNvPr id="67" name="直線コネクタ 66"/>
        <xdr:cNvCxnSpPr/>
      </xdr:nvCxnSpPr>
      <xdr:spPr>
        <a:xfrm>
          <a:off x="2019300" y="6135307"/>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134557</xdr:rowOff>
    </xdr:from>
    <xdr:to>
      <xdr:col>10</xdr:col>
      <xdr:colOff>114300</xdr:colOff>
      <xdr:row>36</xdr:row>
      <xdr:rowOff>34925</xdr:rowOff>
    </xdr:to>
    <xdr:cxnSp macro="">
      <xdr:nvCxnSpPr>
        <xdr:cNvPr id="70" name="直線コネクタ 69"/>
        <xdr:cNvCxnSpPr/>
      </xdr:nvCxnSpPr>
      <xdr:spPr>
        <a:xfrm flipV="1">
          <a:off x="1130300" y="6135307"/>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110998</xdr:rowOff>
    </xdr:from>
    <xdr:to>
      <xdr:col>24</xdr:col>
      <xdr:colOff>114300</xdr:colOff>
      <xdr:row>36</xdr:row>
      <xdr:rowOff>41148</xdr:rowOff>
    </xdr:to>
    <xdr:sp macro="" textlink="">
      <xdr:nvSpPr>
        <xdr:cNvPr id="80" name="楕円 79"/>
        <xdr:cNvSpPr/>
      </xdr:nvSpPr>
      <xdr:spPr>
        <a:xfrm>
          <a:off x="4584700" y="61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133875</xdr:rowOff>
    </xdr:from>
    <xdr:ext cx="469744" cy="259045"/>
    <xdr:sp macro="" textlink="">
      <xdr:nvSpPr>
        <xdr:cNvPr id="81" name="議会費該当値テキスト"/>
        <xdr:cNvSpPr txBox="1"/>
      </xdr:nvSpPr>
      <xdr:spPr>
        <a:xfrm>
          <a:off x="4686300"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xdr:rowOff>
    </xdr:from>
    <xdr:to>
      <xdr:col>20</xdr:col>
      <xdr:colOff>38100</xdr:colOff>
      <xdr:row>36</xdr:row>
      <xdr:rowOff>102108</xdr:rowOff>
    </xdr:to>
    <xdr:sp macro="" textlink="">
      <xdr:nvSpPr>
        <xdr:cNvPr id="82" name="楕円 81"/>
        <xdr:cNvSpPr/>
      </xdr:nvSpPr>
      <xdr:spPr>
        <a:xfrm>
          <a:off x="3746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93235</xdr:rowOff>
    </xdr:from>
    <xdr:ext cx="469744" cy="259045"/>
    <xdr:sp macro="" textlink="">
      <xdr:nvSpPr>
        <xdr:cNvPr id="83" name="テキスト ボックス 82"/>
        <xdr:cNvSpPr txBox="1"/>
      </xdr:nvSpPr>
      <xdr:spPr>
        <a:xfrm>
          <a:off x="3562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163576</xdr:rowOff>
    </xdr:from>
    <xdr:to>
      <xdr:col>15</xdr:col>
      <xdr:colOff>101600</xdr:colOff>
      <xdr:row>36</xdr:row>
      <xdr:rowOff>93726</xdr:rowOff>
    </xdr:to>
    <xdr:sp macro="" textlink="">
      <xdr:nvSpPr>
        <xdr:cNvPr id="84" name="楕円 83"/>
        <xdr:cNvSpPr/>
      </xdr:nvSpPr>
      <xdr:spPr>
        <a:xfrm>
          <a:off x="2857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84853</xdr:rowOff>
    </xdr:from>
    <xdr:ext cx="469744" cy="259045"/>
    <xdr:sp macro="" textlink="">
      <xdr:nvSpPr>
        <xdr:cNvPr id="85" name="テキスト ボックス 84"/>
        <xdr:cNvSpPr txBox="1"/>
      </xdr:nvSpPr>
      <xdr:spPr>
        <a:xfrm>
          <a:off x="2673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83757</xdr:rowOff>
    </xdr:from>
    <xdr:to>
      <xdr:col>10</xdr:col>
      <xdr:colOff>165100</xdr:colOff>
      <xdr:row>36</xdr:row>
      <xdr:rowOff>13907</xdr:rowOff>
    </xdr:to>
    <xdr:sp macro="" textlink="">
      <xdr:nvSpPr>
        <xdr:cNvPr id="86" name="楕円 85"/>
        <xdr:cNvSpPr/>
      </xdr:nvSpPr>
      <xdr:spPr>
        <a:xfrm>
          <a:off x="1968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5034</xdr:rowOff>
    </xdr:from>
    <xdr:ext cx="469744" cy="259045"/>
    <xdr:sp macro="" textlink="">
      <xdr:nvSpPr>
        <xdr:cNvPr id="87" name="テキスト ボックス 86"/>
        <xdr:cNvSpPr txBox="1"/>
      </xdr:nvSpPr>
      <xdr:spPr>
        <a:xfrm>
          <a:off x="1784428" y="617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155575</xdr:rowOff>
    </xdr:from>
    <xdr:to>
      <xdr:col>6</xdr:col>
      <xdr:colOff>38100</xdr:colOff>
      <xdr:row>36</xdr:row>
      <xdr:rowOff>85725</xdr:rowOff>
    </xdr:to>
    <xdr:sp macro="" textlink="">
      <xdr:nvSpPr>
        <xdr:cNvPr id="88" name="楕円 87"/>
        <xdr:cNvSpPr/>
      </xdr:nvSpPr>
      <xdr:spPr>
        <a:xfrm>
          <a:off x="1079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76852</xdr:rowOff>
    </xdr:from>
    <xdr:ext cx="469744" cy="259045"/>
    <xdr:sp macro="" textlink="">
      <xdr:nvSpPr>
        <xdr:cNvPr id="89" name="テキスト ボックス 88"/>
        <xdr:cNvSpPr txBox="1"/>
      </xdr:nvSpPr>
      <xdr:spPr>
        <a:xfrm>
          <a:off x="895428"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110978</xdr:rowOff>
    </xdr:from>
    <xdr:to>
      <xdr:col>24</xdr:col>
      <xdr:colOff>63500</xdr:colOff>
      <xdr:row>58</xdr:row>
      <xdr:rowOff>118052</xdr:rowOff>
    </xdr:to>
    <xdr:cxnSp macro="">
      <xdr:nvCxnSpPr>
        <xdr:cNvPr id="118" name="直線コネクタ 117"/>
        <xdr:cNvCxnSpPr/>
      </xdr:nvCxnSpPr>
      <xdr:spPr>
        <a:xfrm flipV="1">
          <a:off x="3797300" y="10055078"/>
          <a:ext cx="8382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118052</xdr:rowOff>
    </xdr:from>
    <xdr:to>
      <xdr:col>19</xdr:col>
      <xdr:colOff>177800</xdr:colOff>
      <xdr:row>58</xdr:row>
      <xdr:rowOff>125948</xdr:rowOff>
    </xdr:to>
    <xdr:cxnSp macro="">
      <xdr:nvCxnSpPr>
        <xdr:cNvPr id="121" name="直線コネクタ 120"/>
        <xdr:cNvCxnSpPr/>
      </xdr:nvCxnSpPr>
      <xdr:spPr>
        <a:xfrm flipV="1">
          <a:off x="2908300" y="10062152"/>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114817</xdr:rowOff>
    </xdr:from>
    <xdr:to>
      <xdr:col>15</xdr:col>
      <xdr:colOff>50800</xdr:colOff>
      <xdr:row>58</xdr:row>
      <xdr:rowOff>125948</xdr:rowOff>
    </xdr:to>
    <xdr:cxnSp macro="">
      <xdr:nvCxnSpPr>
        <xdr:cNvPr id="124" name="直線コネクタ 123"/>
        <xdr:cNvCxnSpPr/>
      </xdr:nvCxnSpPr>
      <xdr:spPr>
        <a:xfrm>
          <a:off x="2019300" y="10058917"/>
          <a:ext cx="8890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114817</xdr:rowOff>
    </xdr:from>
    <xdr:to>
      <xdr:col>10</xdr:col>
      <xdr:colOff>114300</xdr:colOff>
      <xdr:row>58</xdr:row>
      <xdr:rowOff>115422</xdr:rowOff>
    </xdr:to>
    <xdr:cxnSp macro="">
      <xdr:nvCxnSpPr>
        <xdr:cNvPr id="127" name="直線コネクタ 126"/>
        <xdr:cNvCxnSpPr/>
      </xdr:nvCxnSpPr>
      <xdr:spPr>
        <a:xfrm flipV="1">
          <a:off x="1130300" y="10058917"/>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60178</xdr:rowOff>
    </xdr:from>
    <xdr:to>
      <xdr:col>24</xdr:col>
      <xdr:colOff>114300</xdr:colOff>
      <xdr:row>58</xdr:row>
      <xdr:rowOff>161778</xdr:rowOff>
    </xdr:to>
    <xdr:sp macro="" textlink="">
      <xdr:nvSpPr>
        <xdr:cNvPr id="137" name="楕円 136"/>
        <xdr:cNvSpPr/>
      </xdr:nvSpPr>
      <xdr:spPr>
        <a:xfrm>
          <a:off x="4584700" y="1000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67252</xdr:rowOff>
    </xdr:from>
    <xdr:to>
      <xdr:col>20</xdr:col>
      <xdr:colOff>38100</xdr:colOff>
      <xdr:row>58</xdr:row>
      <xdr:rowOff>168852</xdr:rowOff>
    </xdr:to>
    <xdr:sp macro="" textlink="">
      <xdr:nvSpPr>
        <xdr:cNvPr id="139" name="楕円 138"/>
        <xdr:cNvSpPr/>
      </xdr:nvSpPr>
      <xdr:spPr>
        <a:xfrm>
          <a:off x="3746500" y="100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159979</xdr:rowOff>
    </xdr:from>
    <xdr:ext cx="534377" cy="259045"/>
    <xdr:sp macro="" textlink="">
      <xdr:nvSpPr>
        <xdr:cNvPr id="140" name="テキスト ボックス 139"/>
        <xdr:cNvSpPr txBox="1"/>
      </xdr:nvSpPr>
      <xdr:spPr>
        <a:xfrm>
          <a:off x="3530111" y="101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75148</xdr:rowOff>
    </xdr:from>
    <xdr:to>
      <xdr:col>15</xdr:col>
      <xdr:colOff>101600</xdr:colOff>
      <xdr:row>59</xdr:row>
      <xdr:rowOff>5298</xdr:rowOff>
    </xdr:to>
    <xdr:sp macro="" textlink="">
      <xdr:nvSpPr>
        <xdr:cNvPr id="141" name="楕円 140"/>
        <xdr:cNvSpPr/>
      </xdr:nvSpPr>
      <xdr:spPr>
        <a:xfrm>
          <a:off x="2857500" y="100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167875</xdr:rowOff>
    </xdr:from>
    <xdr:ext cx="534377" cy="259045"/>
    <xdr:sp macro="" textlink="">
      <xdr:nvSpPr>
        <xdr:cNvPr id="142" name="テキスト ボックス 141"/>
        <xdr:cNvSpPr txBox="1"/>
      </xdr:nvSpPr>
      <xdr:spPr>
        <a:xfrm>
          <a:off x="2641111" y="101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64017</xdr:rowOff>
    </xdr:from>
    <xdr:to>
      <xdr:col>10</xdr:col>
      <xdr:colOff>165100</xdr:colOff>
      <xdr:row>58</xdr:row>
      <xdr:rowOff>165617</xdr:rowOff>
    </xdr:to>
    <xdr:sp macro="" textlink="">
      <xdr:nvSpPr>
        <xdr:cNvPr id="143" name="楕円 142"/>
        <xdr:cNvSpPr/>
      </xdr:nvSpPr>
      <xdr:spPr>
        <a:xfrm>
          <a:off x="1968500" y="100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156744</xdr:rowOff>
    </xdr:from>
    <xdr:ext cx="534377" cy="259045"/>
    <xdr:sp macro="" textlink="">
      <xdr:nvSpPr>
        <xdr:cNvPr id="144" name="テキスト ボックス 143"/>
        <xdr:cNvSpPr txBox="1"/>
      </xdr:nvSpPr>
      <xdr:spPr>
        <a:xfrm>
          <a:off x="1752111" y="101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64622</xdr:rowOff>
    </xdr:from>
    <xdr:to>
      <xdr:col>6</xdr:col>
      <xdr:colOff>38100</xdr:colOff>
      <xdr:row>58</xdr:row>
      <xdr:rowOff>166222</xdr:rowOff>
    </xdr:to>
    <xdr:sp macro="" textlink="">
      <xdr:nvSpPr>
        <xdr:cNvPr id="145" name="楕円 144"/>
        <xdr:cNvSpPr/>
      </xdr:nvSpPr>
      <xdr:spPr>
        <a:xfrm>
          <a:off x="1079500" y="100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157349</xdr:rowOff>
    </xdr:from>
    <xdr:ext cx="534377" cy="259045"/>
    <xdr:sp macro="" textlink="">
      <xdr:nvSpPr>
        <xdr:cNvPr id="146" name="テキスト ボックス 145"/>
        <xdr:cNvSpPr txBox="1"/>
      </xdr:nvSpPr>
      <xdr:spPr>
        <a:xfrm>
          <a:off x="863111" y="101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137516</xdr:rowOff>
    </xdr:from>
    <xdr:to>
      <xdr:col>24</xdr:col>
      <xdr:colOff>63500</xdr:colOff>
      <xdr:row>78</xdr:row>
      <xdr:rowOff>43586</xdr:rowOff>
    </xdr:to>
    <xdr:cxnSp macro="">
      <xdr:nvCxnSpPr>
        <xdr:cNvPr id="176" name="直線コネクタ 175"/>
        <xdr:cNvCxnSpPr/>
      </xdr:nvCxnSpPr>
      <xdr:spPr>
        <a:xfrm flipV="1">
          <a:off x="3797300" y="13339166"/>
          <a:ext cx="838200" cy="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43586</xdr:rowOff>
    </xdr:from>
    <xdr:to>
      <xdr:col>19</xdr:col>
      <xdr:colOff>177800</xdr:colOff>
      <xdr:row>78</xdr:row>
      <xdr:rowOff>68732</xdr:rowOff>
    </xdr:to>
    <xdr:cxnSp macro="">
      <xdr:nvCxnSpPr>
        <xdr:cNvPr id="179" name="直線コネクタ 178"/>
        <xdr:cNvCxnSpPr/>
      </xdr:nvCxnSpPr>
      <xdr:spPr>
        <a:xfrm flipV="1">
          <a:off x="2908300" y="1341668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68732</xdr:rowOff>
    </xdr:from>
    <xdr:to>
      <xdr:col>15</xdr:col>
      <xdr:colOff>50800</xdr:colOff>
      <xdr:row>78</xdr:row>
      <xdr:rowOff>138291</xdr:rowOff>
    </xdr:to>
    <xdr:cxnSp macro="">
      <xdr:nvCxnSpPr>
        <xdr:cNvPr id="182" name="直線コネクタ 181"/>
        <xdr:cNvCxnSpPr/>
      </xdr:nvCxnSpPr>
      <xdr:spPr>
        <a:xfrm flipV="1">
          <a:off x="2019300" y="13441832"/>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138291</xdr:rowOff>
    </xdr:from>
    <xdr:to>
      <xdr:col>10</xdr:col>
      <xdr:colOff>114300</xdr:colOff>
      <xdr:row>79</xdr:row>
      <xdr:rowOff>56032</xdr:rowOff>
    </xdr:to>
    <xdr:cxnSp macro="">
      <xdr:nvCxnSpPr>
        <xdr:cNvPr id="185" name="直線コネクタ 184"/>
        <xdr:cNvCxnSpPr/>
      </xdr:nvCxnSpPr>
      <xdr:spPr>
        <a:xfrm flipV="1">
          <a:off x="1130300" y="13511391"/>
          <a:ext cx="889000" cy="8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86716</xdr:rowOff>
    </xdr:from>
    <xdr:to>
      <xdr:col>24</xdr:col>
      <xdr:colOff>114300</xdr:colOff>
      <xdr:row>78</xdr:row>
      <xdr:rowOff>16866</xdr:rowOff>
    </xdr:to>
    <xdr:sp macro="" textlink="">
      <xdr:nvSpPr>
        <xdr:cNvPr id="195" name="楕円 194"/>
        <xdr:cNvSpPr/>
      </xdr:nvSpPr>
      <xdr:spPr>
        <a:xfrm>
          <a:off x="4584700" y="132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65143</xdr:rowOff>
    </xdr:from>
    <xdr:ext cx="599010" cy="259045"/>
    <xdr:sp macro="" textlink="">
      <xdr:nvSpPr>
        <xdr:cNvPr id="196" name="民生費該当値テキスト"/>
        <xdr:cNvSpPr txBox="1"/>
      </xdr:nvSpPr>
      <xdr:spPr>
        <a:xfrm>
          <a:off x="4686300" y="1326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164236</xdr:rowOff>
    </xdr:from>
    <xdr:to>
      <xdr:col>20</xdr:col>
      <xdr:colOff>38100</xdr:colOff>
      <xdr:row>78</xdr:row>
      <xdr:rowOff>94386</xdr:rowOff>
    </xdr:to>
    <xdr:sp macro="" textlink="">
      <xdr:nvSpPr>
        <xdr:cNvPr id="197" name="楕円 196"/>
        <xdr:cNvSpPr/>
      </xdr:nvSpPr>
      <xdr:spPr>
        <a:xfrm>
          <a:off x="3746500" y="133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85513</xdr:rowOff>
    </xdr:from>
    <xdr:ext cx="599010" cy="259045"/>
    <xdr:sp macro="" textlink="">
      <xdr:nvSpPr>
        <xdr:cNvPr id="198" name="テキスト ボックス 197"/>
        <xdr:cNvSpPr txBox="1"/>
      </xdr:nvSpPr>
      <xdr:spPr>
        <a:xfrm>
          <a:off x="3497795" y="134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17932</xdr:rowOff>
    </xdr:from>
    <xdr:to>
      <xdr:col>15</xdr:col>
      <xdr:colOff>101600</xdr:colOff>
      <xdr:row>78</xdr:row>
      <xdr:rowOff>119532</xdr:rowOff>
    </xdr:to>
    <xdr:sp macro="" textlink="">
      <xdr:nvSpPr>
        <xdr:cNvPr id="199" name="楕円 198"/>
        <xdr:cNvSpPr/>
      </xdr:nvSpPr>
      <xdr:spPr>
        <a:xfrm>
          <a:off x="2857500" y="133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110659</xdr:rowOff>
    </xdr:from>
    <xdr:ext cx="599010" cy="259045"/>
    <xdr:sp macro="" textlink="">
      <xdr:nvSpPr>
        <xdr:cNvPr id="200" name="テキスト ボックス 199"/>
        <xdr:cNvSpPr txBox="1"/>
      </xdr:nvSpPr>
      <xdr:spPr>
        <a:xfrm>
          <a:off x="2608795" y="134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87491</xdr:rowOff>
    </xdr:from>
    <xdr:to>
      <xdr:col>10</xdr:col>
      <xdr:colOff>165100</xdr:colOff>
      <xdr:row>79</xdr:row>
      <xdr:rowOff>17641</xdr:rowOff>
    </xdr:to>
    <xdr:sp macro="" textlink="">
      <xdr:nvSpPr>
        <xdr:cNvPr id="201" name="楕円 200"/>
        <xdr:cNvSpPr/>
      </xdr:nvSpPr>
      <xdr:spPr>
        <a:xfrm>
          <a:off x="1968500" y="134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8768</xdr:rowOff>
    </xdr:from>
    <xdr:ext cx="599010" cy="259045"/>
    <xdr:sp macro="" textlink="">
      <xdr:nvSpPr>
        <xdr:cNvPr id="202" name="テキスト ボックス 201"/>
        <xdr:cNvSpPr txBox="1"/>
      </xdr:nvSpPr>
      <xdr:spPr>
        <a:xfrm>
          <a:off x="1719795" y="135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5232</xdr:rowOff>
    </xdr:from>
    <xdr:to>
      <xdr:col>6</xdr:col>
      <xdr:colOff>38100</xdr:colOff>
      <xdr:row>79</xdr:row>
      <xdr:rowOff>106832</xdr:rowOff>
    </xdr:to>
    <xdr:sp macro="" textlink="">
      <xdr:nvSpPr>
        <xdr:cNvPr id="203" name="楕円 202"/>
        <xdr:cNvSpPr/>
      </xdr:nvSpPr>
      <xdr:spPr>
        <a:xfrm>
          <a:off x="1079500" y="135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97959</xdr:rowOff>
    </xdr:from>
    <xdr:ext cx="599010" cy="259045"/>
    <xdr:sp macro="" textlink="">
      <xdr:nvSpPr>
        <xdr:cNvPr id="204" name="テキスト ボックス 203"/>
        <xdr:cNvSpPr txBox="1"/>
      </xdr:nvSpPr>
      <xdr:spPr>
        <a:xfrm>
          <a:off x="830795" y="136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93506</xdr:rowOff>
    </xdr:from>
    <xdr:to>
      <xdr:col>24</xdr:col>
      <xdr:colOff>63500</xdr:colOff>
      <xdr:row>96</xdr:row>
      <xdr:rowOff>103597</xdr:rowOff>
    </xdr:to>
    <xdr:cxnSp macro="">
      <xdr:nvCxnSpPr>
        <xdr:cNvPr id="236" name="直線コネクタ 235"/>
        <xdr:cNvCxnSpPr/>
      </xdr:nvCxnSpPr>
      <xdr:spPr>
        <a:xfrm flipV="1">
          <a:off x="3797300" y="16552706"/>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94095</xdr:rowOff>
    </xdr:from>
    <xdr:to>
      <xdr:col>19</xdr:col>
      <xdr:colOff>177800</xdr:colOff>
      <xdr:row>96</xdr:row>
      <xdr:rowOff>103597</xdr:rowOff>
    </xdr:to>
    <xdr:cxnSp macro="">
      <xdr:nvCxnSpPr>
        <xdr:cNvPr id="239" name="直線コネクタ 238"/>
        <xdr:cNvCxnSpPr/>
      </xdr:nvCxnSpPr>
      <xdr:spPr>
        <a:xfrm>
          <a:off x="2908300" y="1655329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73684</xdr:rowOff>
    </xdr:from>
    <xdr:to>
      <xdr:col>15</xdr:col>
      <xdr:colOff>50800</xdr:colOff>
      <xdr:row>96</xdr:row>
      <xdr:rowOff>94095</xdr:rowOff>
    </xdr:to>
    <xdr:cxnSp macro="">
      <xdr:nvCxnSpPr>
        <xdr:cNvPr id="242" name="直線コネクタ 241"/>
        <xdr:cNvCxnSpPr/>
      </xdr:nvCxnSpPr>
      <xdr:spPr>
        <a:xfrm>
          <a:off x="2019300" y="16532884"/>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18019</xdr:rowOff>
    </xdr:from>
    <xdr:to>
      <xdr:col>10</xdr:col>
      <xdr:colOff>114300</xdr:colOff>
      <xdr:row>96</xdr:row>
      <xdr:rowOff>73684</xdr:rowOff>
    </xdr:to>
    <xdr:cxnSp macro="">
      <xdr:nvCxnSpPr>
        <xdr:cNvPr id="245" name="直線コネクタ 244"/>
        <xdr:cNvCxnSpPr/>
      </xdr:nvCxnSpPr>
      <xdr:spPr>
        <a:xfrm>
          <a:off x="1130300" y="16477219"/>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42706</xdr:rowOff>
    </xdr:from>
    <xdr:to>
      <xdr:col>24</xdr:col>
      <xdr:colOff>114300</xdr:colOff>
      <xdr:row>96</xdr:row>
      <xdr:rowOff>144306</xdr:rowOff>
    </xdr:to>
    <xdr:sp macro="" textlink="">
      <xdr:nvSpPr>
        <xdr:cNvPr id="255" name="楕円 254"/>
        <xdr:cNvSpPr/>
      </xdr:nvSpPr>
      <xdr:spPr>
        <a:xfrm>
          <a:off x="4584700" y="165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65583</xdr:rowOff>
    </xdr:from>
    <xdr:ext cx="534377" cy="259045"/>
    <xdr:sp macro="" textlink="">
      <xdr:nvSpPr>
        <xdr:cNvPr id="256" name="衛生費該当値テキスト"/>
        <xdr:cNvSpPr txBox="1"/>
      </xdr:nvSpPr>
      <xdr:spPr>
        <a:xfrm>
          <a:off x="4686300" y="163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52797</xdr:rowOff>
    </xdr:from>
    <xdr:to>
      <xdr:col>20</xdr:col>
      <xdr:colOff>38100</xdr:colOff>
      <xdr:row>96</xdr:row>
      <xdr:rowOff>154397</xdr:rowOff>
    </xdr:to>
    <xdr:sp macro="" textlink="">
      <xdr:nvSpPr>
        <xdr:cNvPr id="257" name="楕円 256"/>
        <xdr:cNvSpPr/>
      </xdr:nvSpPr>
      <xdr:spPr>
        <a:xfrm>
          <a:off x="3746500" y="165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170924</xdr:rowOff>
    </xdr:from>
    <xdr:ext cx="534377" cy="259045"/>
    <xdr:sp macro="" textlink="">
      <xdr:nvSpPr>
        <xdr:cNvPr id="258" name="テキスト ボックス 257"/>
        <xdr:cNvSpPr txBox="1"/>
      </xdr:nvSpPr>
      <xdr:spPr>
        <a:xfrm>
          <a:off x="3530111" y="162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43295</xdr:rowOff>
    </xdr:from>
    <xdr:to>
      <xdr:col>15</xdr:col>
      <xdr:colOff>101600</xdr:colOff>
      <xdr:row>96</xdr:row>
      <xdr:rowOff>144895</xdr:rowOff>
    </xdr:to>
    <xdr:sp macro="" textlink="">
      <xdr:nvSpPr>
        <xdr:cNvPr id="259" name="楕円 258"/>
        <xdr:cNvSpPr/>
      </xdr:nvSpPr>
      <xdr:spPr>
        <a:xfrm>
          <a:off x="2857500" y="165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161422</xdr:rowOff>
    </xdr:from>
    <xdr:ext cx="534377" cy="259045"/>
    <xdr:sp macro="" textlink="">
      <xdr:nvSpPr>
        <xdr:cNvPr id="260" name="テキスト ボックス 259"/>
        <xdr:cNvSpPr txBox="1"/>
      </xdr:nvSpPr>
      <xdr:spPr>
        <a:xfrm>
          <a:off x="2641111" y="162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22884</xdr:rowOff>
    </xdr:from>
    <xdr:to>
      <xdr:col>10</xdr:col>
      <xdr:colOff>165100</xdr:colOff>
      <xdr:row>96</xdr:row>
      <xdr:rowOff>124484</xdr:rowOff>
    </xdr:to>
    <xdr:sp macro="" textlink="">
      <xdr:nvSpPr>
        <xdr:cNvPr id="261" name="楕円 260"/>
        <xdr:cNvSpPr/>
      </xdr:nvSpPr>
      <xdr:spPr>
        <a:xfrm>
          <a:off x="1968500" y="164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141011</xdr:rowOff>
    </xdr:from>
    <xdr:ext cx="534377" cy="259045"/>
    <xdr:sp macro="" textlink="">
      <xdr:nvSpPr>
        <xdr:cNvPr id="262" name="テキスト ボックス 261"/>
        <xdr:cNvSpPr txBox="1"/>
      </xdr:nvSpPr>
      <xdr:spPr>
        <a:xfrm>
          <a:off x="1752111" y="162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138669</xdr:rowOff>
    </xdr:from>
    <xdr:to>
      <xdr:col>6</xdr:col>
      <xdr:colOff>38100</xdr:colOff>
      <xdr:row>96</xdr:row>
      <xdr:rowOff>68819</xdr:rowOff>
    </xdr:to>
    <xdr:sp macro="" textlink="">
      <xdr:nvSpPr>
        <xdr:cNvPr id="263" name="楕円 262"/>
        <xdr:cNvSpPr/>
      </xdr:nvSpPr>
      <xdr:spPr>
        <a:xfrm>
          <a:off x="1079500" y="164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85346</xdr:rowOff>
    </xdr:from>
    <xdr:ext cx="534377" cy="259045"/>
    <xdr:sp macro="" textlink="">
      <xdr:nvSpPr>
        <xdr:cNvPr id="264" name="テキスト ボックス 263"/>
        <xdr:cNvSpPr txBox="1"/>
      </xdr:nvSpPr>
      <xdr:spPr>
        <a:xfrm>
          <a:off x="863111" y="162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96593</xdr:rowOff>
    </xdr:from>
    <xdr:to>
      <xdr:col>55</xdr:col>
      <xdr:colOff>0</xdr:colOff>
      <xdr:row>39</xdr:row>
      <xdr:rowOff>97082</xdr:rowOff>
    </xdr:to>
    <xdr:cxnSp macro="">
      <xdr:nvCxnSpPr>
        <xdr:cNvPr id="295" name="直線コネクタ 294"/>
        <xdr:cNvCxnSpPr/>
      </xdr:nvCxnSpPr>
      <xdr:spPr>
        <a:xfrm flipV="1">
          <a:off x="9639300" y="6783143"/>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77651</xdr:rowOff>
    </xdr:from>
    <xdr:to>
      <xdr:col>50</xdr:col>
      <xdr:colOff>114300</xdr:colOff>
      <xdr:row>39</xdr:row>
      <xdr:rowOff>97082</xdr:rowOff>
    </xdr:to>
    <xdr:cxnSp macro="">
      <xdr:nvCxnSpPr>
        <xdr:cNvPr id="298" name="直線コネクタ 297"/>
        <xdr:cNvCxnSpPr/>
      </xdr:nvCxnSpPr>
      <xdr:spPr>
        <a:xfrm>
          <a:off x="8750300" y="676420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77651</xdr:rowOff>
    </xdr:from>
    <xdr:to>
      <xdr:col>45</xdr:col>
      <xdr:colOff>177800</xdr:colOff>
      <xdr:row>39</xdr:row>
      <xdr:rowOff>96756</xdr:rowOff>
    </xdr:to>
    <xdr:cxnSp macro="">
      <xdr:nvCxnSpPr>
        <xdr:cNvPr id="301" name="直線コネクタ 300"/>
        <xdr:cNvCxnSpPr/>
      </xdr:nvCxnSpPr>
      <xdr:spPr>
        <a:xfrm flipV="1">
          <a:off x="7861300" y="6764201"/>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96429</xdr:rowOff>
    </xdr:from>
    <xdr:to>
      <xdr:col>41</xdr:col>
      <xdr:colOff>50800</xdr:colOff>
      <xdr:row>39</xdr:row>
      <xdr:rowOff>96756</xdr:rowOff>
    </xdr:to>
    <xdr:cxnSp macro="">
      <xdr:nvCxnSpPr>
        <xdr:cNvPr id="304" name="直線コネクタ 303"/>
        <xdr:cNvCxnSpPr/>
      </xdr:nvCxnSpPr>
      <xdr:spPr>
        <a:xfrm>
          <a:off x="6972300" y="678297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14" name="楕円 313"/>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313932" cy="259045"/>
    <xdr:sp macro="" textlink="">
      <xdr:nvSpPr>
        <xdr:cNvPr id="315" name="労働費該当値テキスト"/>
        <xdr:cNvSpPr txBox="1"/>
      </xdr:nvSpPr>
      <xdr:spPr>
        <a:xfrm>
          <a:off x="10528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46282</xdr:rowOff>
    </xdr:from>
    <xdr:to>
      <xdr:col>50</xdr:col>
      <xdr:colOff>165100</xdr:colOff>
      <xdr:row>39</xdr:row>
      <xdr:rowOff>147882</xdr:rowOff>
    </xdr:to>
    <xdr:sp macro="" textlink="">
      <xdr:nvSpPr>
        <xdr:cNvPr id="316" name="楕円 315"/>
        <xdr:cNvSpPr/>
      </xdr:nvSpPr>
      <xdr:spPr>
        <a:xfrm>
          <a:off x="9588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139009</xdr:rowOff>
    </xdr:from>
    <xdr:ext cx="313932" cy="259045"/>
    <xdr:sp macro="" textlink="">
      <xdr:nvSpPr>
        <xdr:cNvPr id="317" name="テキスト ボックス 316"/>
        <xdr:cNvSpPr txBox="1"/>
      </xdr:nvSpPr>
      <xdr:spPr>
        <a:xfrm>
          <a:off x="9482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26851</xdr:rowOff>
    </xdr:from>
    <xdr:to>
      <xdr:col>46</xdr:col>
      <xdr:colOff>38100</xdr:colOff>
      <xdr:row>39</xdr:row>
      <xdr:rowOff>128451</xdr:rowOff>
    </xdr:to>
    <xdr:sp macro="" textlink="">
      <xdr:nvSpPr>
        <xdr:cNvPr id="318" name="楕円 317"/>
        <xdr:cNvSpPr/>
      </xdr:nvSpPr>
      <xdr:spPr>
        <a:xfrm>
          <a:off x="8699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119578</xdr:rowOff>
    </xdr:from>
    <xdr:ext cx="378565" cy="259045"/>
    <xdr:sp macro="" textlink="">
      <xdr:nvSpPr>
        <xdr:cNvPr id="319" name="テキスト ボックス 318"/>
        <xdr:cNvSpPr txBox="1"/>
      </xdr:nvSpPr>
      <xdr:spPr>
        <a:xfrm>
          <a:off x="8561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45956</xdr:rowOff>
    </xdr:from>
    <xdr:to>
      <xdr:col>41</xdr:col>
      <xdr:colOff>101600</xdr:colOff>
      <xdr:row>39</xdr:row>
      <xdr:rowOff>147556</xdr:rowOff>
    </xdr:to>
    <xdr:sp macro="" textlink="">
      <xdr:nvSpPr>
        <xdr:cNvPr id="320" name="楕円 319"/>
        <xdr:cNvSpPr/>
      </xdr:nvSpPr>
      <xdr:spPr>
        <a:xfrm>
          <a:off x="7810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138683</xdr:rowOff>
    </xdr:from>
    <xdr:ext cx="313932" cy="259045"/>
    <xdr:sp macro="" textlink="">
      <xdr:nvSpPr>
        <xdr:cNvPr id="321" name="テキスト ボックス 320"/>
        <xdr:cNvSpPr txBox="1"/>
      </xdr:nvSpPr>
      <xdr:spPr>
        <a:xfrm>
          <a:off x="7704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45629</xdr:rowOff>
    </xdr:from>
    <xdr:to>
      <xdr:col>36</xdr:col>
      <xdr:colOff>165100</xdr:colOff>
      <xdr:row>39</xdr:row>
      <xdr:rowOff>147229</xdr:rowOff>
    </xdr:to>
    <xdr:sp macro="" textlink="">
      <xdr:nvSpPr>
        <xdr:cNvPr id="322" name="楕円 321"/>
        <xdr:cNvSpPr/>
      </xdr:nvSpPr>
      <xdr:spPr>
        <a:xfrm>
          <a:off x="6921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138356</xdr:rowOff>
    </xdr:from>
    <xdr:ext cx="313932" cy="259045"/>
    <xdr:sp macro="" textlink="">
      <xdr:nvSpPr>
        <xdr:cNvPr id="323" name="テキスト ボックス 322"/>
        <xdr:cNvSpPr txBox="1"/>
      </xdr:nvSpPr>
      <xdr:spPr>
        <a:xfrm>
          <a:off x="6815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61834</xdr:rowOff>
    </xdr:from>
    <xdr:to>
      <xdr:col>55</xdr:col>
      <xdr:colOff>0</xdr:colOff>
      <xdr:row>58</xdr:row>
      <xdr:rowOff>111310</xdr:rowOff>
    </xdr:to>
    <xdr:cxnSp macro="">
      <xdr:nvCxnSpPr>
        <xdr:cNvPr id="354" name="直線コネクタ 353"/>
        <xdr:cNvCxnSpPr/>
      </xdr:nvCxnSpPr>
      <xdr:spPr>
        <a:xfrm>
          <a:off x="9639300" y="10005934"/>
          <a:ext cx="8382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61834</xdr:rowOff>
    </xdr:from>
    <xdr:to>
      <xdr:col>50</xdr:col>
      <xdr:colOff>114300</xdr:colOff>
      <xdr:row>58</xdr:row>
      <xdr:rowOff>115828</xdr:rowOff>
    </xdr:to>
    <xdr:cxnSp macro="">
      <xdr:nvCxnSpPr>
        <xdr:cNvPr id="357" name="直線コネクタ 356"/>
        <xdr:cNvCxnSpPr/>
      </xdr:nvCxnSpPr>
      <xdr:spPr>
        <a:xfrm flipV="1">
          <a:off x="8750300" y="10005934"/>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50601</xdr:rowOff>
    </xdr:from>
    <xdr:to>
      <xdr:col>45</xdr:col>
      <xdr:colOff>177800</xdr:colOff>
      <xdr:row>58</xdr:row>
      <xdr:rowOff>115828</xdr:rowOff>
    </xdr:to>
    <xdr:cxnSp macro="">
      <xdr:nvCxnSpPr>
        <xdr:cNvPr id="360" name="直線コネクタ 359"/>
        <xdr:cNvCxnSpPr/>
      </xdr:nvCxnSpPr>
      <xdr:spPr>
        <a:xfrm>
          <a:off x="7861300" y="9994701"/>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50601</xdr:rowOff>
    </xdr:from>
    <xdr:to>
      <xdr:col>41</xdr:col>
      <xdr:colOff>50800</xdr:colOff>
      <xdr:row>58</xdr:row>
      <xdr:rowOff>111669</xdr:rowOff>
    </xdr:to>
    <xdr:cxnSp macro="">
      <xdr:nvCxnSpPr>
        <xdr:cNvPr id="363" name="直線コネクタ 362"/>
        <xdr:cNvCxnSpPr/>
      </xdr:nvCxnSpPr>
      <xdr:spPr>
        <a:xfrm flipV="1">
          <a:off x="6972300" y="9994701"/>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60510</xdr:rowOff>
    </xdr:from>
    <xdr:to>
      <xdr:col>55</xdr:col>
      <xdr:colOff>50800</xdr:colOff>
      <xdr:row>58</xdr:row>
      <xdr:rowOff>162110</xdr:rowOff>
    </xdr:to>
    <xdr:sp macro="" textlink="">
      <xdr:nvSpPr>
        <xdr:cNvPr id="373" name="楕円 372"/>
        <xdr:cNvSpPr/>
      </xdr:nvSpPr>
      <xdr:spPr>
        <a:xfrm>
          <a:off x="10426700" y="100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146887</xdr:rowOff>
    </xdr:from>
    <xdr:ext cx="534377" cy="259045"/>
    <xdr:sp macro="" textlink="">
      <xdr:nvSpPr>
        <xdr:cNvPr id="374" name="農林水産業費該当値テキスト"/>
        <xdr:cNvSpPr txBox="1"/>
      </xdr:nvSpPr>
      <xdr:spPr>
        <a:xfrm>
          <a:off x="10528300" y="99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11034</xdr:rowOff>
    </xdr:from>
    <xdr:to>
      <xdr:col>50</xdr:col>
      <xdr:colOff>165100</xdr:colOff>
      <xdr:row>58</xdr:row>
      <xdr:rowOff>112634</xdr:rowOff>
    </xdr:to>
    <xdr:sp macro="" textlink="">
      <xdr:nvSpPr>
        <xdr:cNvPr id="375" name="楕円 374"/>
        <xdr:cNvSpPr/>
      </xdr:nvSpPr>
      <xdr:spPr>
        <a:xfrm>
          <a:off x="9588500" y="99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103761</xdr:rowOff>
    </xdr:from>
    <xdr:ext cx="534377" cy="259045"/>
    <xdr:sp macro="" textlink="">
      <xdr:nvSpPr>
        <xdr:cNvPr id="376" name="テキスト ボックス 375"/>
        <xdr:cNvSpPr txBox="1"/>
      </xdr:nvSpPr>
      <xdr:spPr>
        <a:xfrm>
          <a:off x="9372111" y="1004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65028</xdr:rowOff>
    </xdr:from>
    <xdr:to>
      <xdr:col>46</xdr:col>
      <xdr:colOff>38100</xdr:colOff>
      <xdr:row>58</xdr:row>
      <xdr:rowOff>166628</xdr:rowOff>
    </xdr:to>
    <xdr:sp macro="" textlink="">
      <xdr:nvSpPr>
        <xdr:cNvPr id="377" name="楕円 376"/>
        <xdr:cNvSpPr/>
      </xdr:nvSpPr>
      <xdr:spPr>
        <a:xfrm>
          <a:off x="8699500" y="100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157755</xdr:rowOff>
    </xdr:from>
    <xdr:ext cx="534377" cy="259045"/>
    <xdr:sp macro="" textlink="">
      <xdr:nvSpPr>
        <xdr:cNvPr id="378" name="テキスト ボックス 377"/>
        <xdr:cNvSpPr txBox="1"/>
      </xdr:nvSpPr>
      <xdr:spPr>
        <a:xfrm>
          <a:off x="8483111" y="101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171251</xdr:rowOff>
    </xdr:from>
    <xdr:to>
      <xdr:col>41</xdr:col>
      <xdr:colOff>101600</xdr:colOff>
      <xdr:row>58</xdr:row>
      <xdr:rowOff>101401</xdr:rowOff>
    </xdr:to>
    <xdr:sp macro="" textlink="">
      <xdr:nvSpPr>
        <xdr:cNvPr id="379" name="楕円 378"/>
        <xdr:cNvSpPr/>
      </xdr:nvSpPr>
      <xdr:spPr>
        <a:xfrm>
          <a:off x="7810500" y="99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92528</xdr:rowOff>
    </xdr:from>
    <xdr:ext cx="534377" cy="259045"/>
    <xdr:sp macro="" textlink="">
      <xdr:nvSpPr>
        <xdr:cNvPr id="380" name="テキスト ボックス 379"/>
        <xdr:cNvSpPr txBox="1"/>
      </xdr:nvSpPr>
      <xdr:spPr>
        <a:xfrm>
          <a:off x="7594111" y="100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60869</xdr:rowOff>
    </xdr:from>
    <xdr:to>
      <xdr:col>36</xdr:col>
      <xdr:colOff>165100</xdr:colOff>
      <xdr:row>58</xdr:row>
      <xdr:rowOff>162469</xdr:rowOff>
    </xdr:to>
    <xdr:sp macro="" textlink="">
      <xdr:nvSpPr>
        <xdr:cNvPr id="381" name="楕円 380"/>
        <xdr:cNvSpPr/>
      </xdr:nvSpPr>
      <xdr:spPr>
        <a:xfrm>
          <a:off x="6921500" y="100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153596</xdr:rowOff>
    </xdr:from>
    <xdr:ext cx="534377" cy="259045"/>
    <xdr:sp macro="" textlink="">
      <xdr:nvSpPr>
        <xdr:cNvPr id="382" name="テキスト ボックス 381"/>
        <xdr:cNvSpPr txBox="1"/>
      </xdr:nvSpPr>
      <xdr:spPr>
        <a:xfrm>
          <a:off x="6705111" y="100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45304</xdr:rowOff>
    </xdr:from>
    <xdr:to>
      <xdr:col>55</xdr:col>
      <xdr:colOff>0</xdr:colOff>
      <xdr:row>78</xdr:row>
      <xdr:rowOff>64391</xdr:rowOff>
    </xdr:to>
    <xdr:cxnSp macro="">
      <xdr:nvCxnSpPr>
        <xdr:cNvPr id="411" name="直線コネクタ 410"/>
        <xdr:cNvCxnSpPr/>
      </xdr:nvCxnSpPr>
      <xdr:spPr>
        <a:xfrm>
          <a:off x="9639300" y="13418404"/>
          <a:ext cx="8382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45304</xdr:rowOff>
    </xdr:from>
    <xdr:to>
      <xdr:col>50</xdr:col>
      <xdr:colOff>114300</xdr:colOff>
      <xdr:row>78</xdr:row>
      <xdr:rowOff>72858</xdr:rowOff>
    </xdr:to>
    <xdr:cxnSp macro="">
      <xdr:nvCxnSpPr>
        <xdr:cNvPr id="414" name="直線コネクタ 413"/>
        <xdr:cNvCxnSpPr/>
      </xdr:nvCxnSpPr>
      <xdr:spPr>
        <a:xfrm flipV="1">
          <a:off x="8750300" y="13418404"/>
          <a:ext cx="889000" cy="2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72858</xdr:rowOff>
    </xdr:from>
    <xdr:to>
      <xdr:col>45</xdr:col>
      <xdr:colOff>177800</xdr:colOff>
      <xdr:row>78</xdr:row>
      <xdr:rowOff>99368</xdr:rowOff>
    </xdr:to>
    <xdr:cxnSp macro="">
      <xdr:nvCxnSpPr>
        <xdr:cNvPr id="417" name="直線コネクタ 416"/>
        <xdr:cNvCxnSpPr/>
      </xdr:nvCxnSpPr>
      <xdr:spPr>
        <a:xfrm flipV="1">
          <a:off x="7861300" y="13445958"/>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99368</xdr:rowOff>
    </xdr:from>
    <xdr:to>
      <xdr:col>41</xdr:col>
      <xdr:colOff>50800</xdr:colOff>
      <xdr:row>78</xdr:row>
      <xdr:rowOff>122106</xdr:rowOff>
    </xdr:to>
    <xdr:cxnSp macro="">
      <xdr:nvCxnSpPr>
        <xdr:cNvPr id="420" name="直線コネクタ 419"/>
        <xdr:cNvCxnSpPr/>
      </xdr:nvCxnSpPr>
      <xdr:spPr>
        <a:xfrm flipV="1">
          <a:off x="6972300" y="13472468"/>
          <a:ext cx="8890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13591</xdr:rowOff>
    </xdr:from>
    <xdr:to>
      <xdr:col>55</xdr:col>
      <xdr:colOff>50800</xdr:colOff>
      <xdr:row>78</xdr:row>
      <xdr:rowOff>115191</xdr:rowOff>
    </xdr:to>
    <xdr:sp macro="" textlink="">
      <xdr:nvSpPr>
        <xdr:cNvPr id="430" name="楕円 429"/>
        <xdr:cNvSpPr/>
      </xdr:nvSpPr>
      <xdr:spPr>
        <a:xfrm>
          <a:off x="10426700" y="133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163468</xdr:rowOff>
    </xdr:from>
    <xdr:ext cx="534377" cy="259045"/>
    <xdr:sp macro="" textlink="">
      <xdr:nvSpPr>
        <xdr:cNvPr id="431" name="商工費該当値テキスト"/>
        <xdr:cNvSpPr txBox="1"/>
      </xdr:nvSpPr>
      <xdr:spPr>
        <a:xfrm>
          <a:off x="10528300" y="133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165954</xdr:rowOff>
    </xdr:from>
    <xdr:to>
      <xdr:col>50</xdr:col>
      <xdr:colOff>165100</xdr:colOff>
      <xdr:row>78</xdr:row>
      <xdr:rowOff>96104</xdr:rowOff>
    </xdr:to>
    <xdr:sp macro="" textlink="">
      <xdr:nvSpPr>
        <xdr:cNvPr id="432" name="楕円 431"/>
        <xdr:cNvSpPr/>
      </xdr:nvSpPr>
      <xdr:spPr>
        <a:xfrm>
          <a:off x="9588500" y="133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112631</xdr:rowOff>
    </xdr:from>
    <xdr:ext cx="534377" cy="259045"/>
    <xdr:sp macro="" textlink="">
      <xdr:nvSpPr>
        <xdr:cNvPr id="433" name="テキスト ボックス 432"/>
        <xdr:cNvSpPr txBox="1"/>
      </xdr:nvSpPr>
      <xdr:spPr>
        <a:xfrm>
          <a:off x="9372111" y="131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22058</xdr:rowOff>
    </xdr:from>
    <xdr:to>
      <xdr:col>46</xdr:col>
      <xdr:colOff>38100</xdr:colOff>
      <xdr:row>78</xdr:row>
      <xdr:rowOff>123658</xdr:rowOff>
    </xdr:to>
    <xdr:sp macro="" textlink="">
      <xdr:nvSpPr>
        <xdr:cNvPr id="434" name="楕円 433"/>
        <xdr:cNvSpPr/>
      </xdr:nvSpPr>
      <xdr:spPr>
        <a:xfrm>
          <a:off x="8699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140185</xdr:rowOff>
    </xdr:from>
    <xdr:ext cx="534377" cy="259045"/>
    <xdr:sp macro="" textlink="">
      <xdr:nvSpPr>
        <xdr:cNvPr id="435" name="テキスト ボックス 434"/>
        <xdr:cNvSpPr txBox="1"/>
      </xdr:nvSpPr>
      <xdr:spPr>
        <a:xfrm>
          <a:off x="8483111" y="131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48568</xdr:rowOff>
    </xdr:from>
    <xdr:to>
      <xdr:col>41</xdr:col>
      <xdr:colOff>101600</xdr:colOff>
      <xdr:row>78</xdr:row>
      <xdr:rowOff>150168</xdr:rowOff>
    </xdr:to>
    <xdr:sp macro="" textlink="">
      <xdr:nvSpPr>
        <xdr:cNvPr id="436" name="楕円 435"/>
        <xdr:cNvSpPr/>
      </xdr:nvSpPr>
      <xdr:spPr>
        <a:xfrm>
          <a:off x="7810500" y="134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141295</xdr:rowOff>
    </xdr:from>
    <xdr:ext cx="534377" cy="259045"/>
    <xdr:sp macro="" textlink="">
      <xdr:nvSpPr>
        <xdr:cNvPr id="437" name="テキスト ボックス 436"/>
        <xdr:cNvSpPr txBox="1"/>
      </xdr:nvSpPr>
      <xdr:spPr>
        <a:xfrm>
          <a:off x="7594111" y="135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71306</xdr:rowOff>
    </xdr:from>
    <xdr:to>
      <xdr:col>36</xdr:col>
      <xdr:colOff>165100</xdr:colOff>
      <xdr:row>79</xdr:row>
      <xdr:rowOff>1456</xdr:rowOff>
    </xdr:to>
    <xdr:sp macro="" textlink="">
      <xdr:nvSpPr>
        <xdr:cNvPr id="438" name="楕円 437"/>
        <xdr:cNvSpPr/>
      </xdr:nvSpPr>
      <xdr:spPr>
        <a:xfrm>
          <a:off x="6921500" y="134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164033</xdr:rowOff>
    </xdr:from>
    <xdr:ext cx="534377" cy="259045"/>
    <xdr:sp macro="" textlink="">
      <xdr:nvSpPr>
        <xdr:cNvPr id="439" name="テキスト ボックス 438"/>
        <xdr:cNvSpPr txBox="1"/>
      </xdr:nvSpPr>
      <xdr:spPr>
        <a:xfrm>
          <a:off x="6705111" y="135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9801</xdr:rowOff>
    </xdr:from>
    <xdr:to>
      <xdr:col>55</xdr:col>
      <xdr:colOff>0</xdr:colOff>
      <xdr:row>98</xdr:row>
      <xdr:rowOff>10483</xdr:rowOff>
    </xdr:to>
    <xdr:cxnSp macro="">
      <xdr:nvCxnSpPr>
        <xdr:cNvPr id="464" name="直線コネクタ 463"/>
        <xdr:cNvCxnSpPr/>
      </xdr:nvCxnSpPr>
      <xdr:spPr>
        <a:xfrm>
          <a:off x="9639300" y="16811901"/>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8305</xdr:rowOff>
    </xdr:from>
    <xdr:to>
      <xdr:col>50</xdr:col>
      <xdr:colOff>114300</xdr:colOff>
      <xdr:row>98</xdr:row>
      <xdr:rowOff>9801</xdr:rowOff>
    </xdr:to>
    <xdr:cxnSp macro="">
      <xdr:nvCxnSpPr>
        <xdr:cNvPr id="467" name="直線コネクタ 466"/>
        <xdr:cNvCxnSpPr/>
      </xdr:nvCxnSpPr>
      <xdr:spPr>
        <a:xfrm>
          <a:off x="8750300" y="16810405"/>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7817</xdr:rowOff>
    </xdr:from>
    <xdr:to>
      <xdr:col>45</xdr:col>
      <xdr:colOff>177800</xdr:colOff>
      <xdr:row>98</xdr:row>
      <xdr:rowOff>8305</xdr:rowOff>
    </xdr:to>
    <xdr:cxnSp macro="">
      <xdr:nvCxnSpPr>
        <xdr:cNvPr id="470" name="直線コネクタ 469"/>
        <xdr:cNvCxnSpPr/>
      </xdr:nvCxnSpPr>
      <xdr:spPr>
        <a:xfrm>
          <a:off x="7861300" y="16809917"/>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6950</xdr:rowOff>
    </xdr:from>
    <xdr:to>
      <xdr:col>41</xdr:col>
      <xdr:colOff>50800</xdr:colOff>
      <xdr:row>98</xdr:row>
      <xdr:rowOff>7817</xdr:rowOff>
    </xdr:to>
    <xdr:cxnSp macro="">
      <xdr:nvCxnSpPr>
        <xdr:cNvPr id="473" name="直線コネクタ 472"/>
        <xdr:cNvCxnSpPr/>
      </xdr:nvCxnSpPr>
      <xdr:spPr>
        <a:xfrm>
          <a:off x="6972300" y="16809050"/>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131133</xdr:rowOff>
    </xdr:from>
    <xdr:to>
      <xdr:col>55</xdr:col>
      <xdr:colOff>50800</xdr:colOff>
      <xdr:row>98</xdr:row>
      <xdr:rowOff>61283</xdr:rowOff>
    </xdr:to>
    <xdr:sp macro="" textlink="">
      <xdr:nvSpPr>
        <xdr:cNvPr id="483" name="楕円 482"/>
        <xdr:cNvSpPr/>
      </xdr:nvSpPr>
      <xdr:spPr>
        <a:xfrm>
          <a:off x="10426700" y="167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130451</xdr:rowOff>
    </xdr:from>
    <xdr:to>
      <xdr:col>50</xdr:col>
      <xdr:colOff>165100</xdr:colOff>
      <xdr:row>98</xdr:row>
      <xdr:rowOff>60601</xdr:rowOff>
    </xdr:to>
    <xdr:sp macro="" textlink="">
      <xdr:nvSpPr>
        <xdr:cNvPr id="485" name="楕円 484"/>
        <xdr:cNvSpPr/>
      </xdr:nvSpPr>
      <xdr:spPr>
        <a:xfrm>
          <a:off x="9588500" y="16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51728</xdr:rowOff>
    </xdr:from>
    <xdr:ext cx="534377" cy="259045"/>
    <xdr:sp macro="" textlink="">
      <xdr:nvSpPr>
        <xdr:cNvPr id="486" name="テキスト ボックス 485"/>
        <xdr:cNvSpPr txBox="1"/>
      </xdr:nvSpPr>
      <xdr:spPr>
        <a:xfrm>
          <a:off x="9372111" y="168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128955</xdr:rowOff>
    </xdr:from>
    <xdr:to>
      <xdr:col>46</xdr:col>
      <xdr:colOff>38100</xdr:colOff>
      <xdr:row>98</xdr:row>
      <xdr:rowOff>59105</xdr:rowOff>
    </xdr:to>
    <xdr:sp macro="" textlink="">
      <xdr:nvSpPr>
        <xdr:cNvPr id="487" name="楕円 486"/>
        <xdr:cNvSpPr/>
      </xdr:nvSpPr>
      <xdr:spPr>
        <a:xfrm>
          <a:off x="8699500" y="167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50232</xdr:rowOff>
    </xdr:from>
    <xdr:ext cx="534377" cy="259045"/>
    <xdr:sp macro="" textlink="">
      <xdr:nvSpPr>
        <xdr:cNvPr id="488" name="テキスト ボックス 487"/>
        <xdr:cNvSpPr txBox="1"/>
      </xdr:nvSpPr>
      <xdr:spPr>
        <a:xfrm>
          <a:off x="8483111" y="168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128467</xdr:rowOff>
    </xdr:from>
    <xdr:to>
      <xdr:col>41</xdr:col>
      <xdr:colOff>101600</xdr:colOff>
      <xdr:row>98</xdr:row>
      <xdr:rowOff>58617</xdr:rowOff>
    </xdr:to>
    <xdr:sp macro="" textlink="">
      <xdr:nvSpPr>
        <xdr:cNvPr id="489" name="楕円 488"/>
        <xdr:cNvSpPr/>
      </xdr:nvSpPr>
      <xdr:spPr>
        <a:xfrm>
          <a:off x="7810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49744</xdr:rowOff>
    </xdr:from>
    <xdr:ext cx="534377" cy="259045"/>
    <xdr:sp macro="" textlink="">
      <xdr:nvSpPr>
        <xdr:cNvPr id="490" name="テキスト ボックス 489"/>
        <xdr:cNvSpPr txBox="1"/>
      </xdr:nvSpPr>
      <xdr:spPr>
        <a:xfrm>
          <a:off x="7594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127600</xdr:rowOff>
    </xdr:from>
    <xdr:to>
      <xdr:col>36</xdr:col>
      <xdr:colOff>165100</xdr:colOff>
      <xdr:row>98</xdr:row>
      <xdr:rowOff>57750</xdr:rowOff>
    </xdr:to>
    <xdr:sp macro="" textlink="">
      <xdr:nvSpPr>
        <xdr:cNvPr id="491" name="楕円 490"/>
        <xdr:cNvSpPr/>
      </xdr:nvSpPr>
      <xdr:spPr>
        <a:xfrm>
          <a:off x="6921500" y="167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48877</xdr:rowOff>
    </xdr:from>
    <xdr:ext cx="534377" cy="259045"/>
    <xdr:sp macro="" textlink="">
      <xdr:nvSpPr>
        <xdr:cNvPr id="492" name="テキスト ボックス 491"/>
        <xdr:cNvSpPr txBox="1"/>
      </xdr:nvSpPr>
      <xdr:spPr>
        <a:xfrm>
          <a:off x="6705111" y="168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34152</xdr:rowOff>
    </xdr:from>
    <xdr:to>
      <xdr:col>85</xdr:col>
      <xdr:colOff>127000</xdr:colOff>
      <xdr:row>37</xdr:row>
      <xdr:rowOff>52767</xdr:rowOff>
    </xdr:to>
    <xdr:cxnSp macro="">
      <xdr:nvCxnSpPr>
        <xdr:cNvPr id="524" name="直線コネクタ 523"/>
        <xdr:cNvCxnSpPr/>
      </xdr:nvCxnSpPr>
      <xdr:spPr>
        <a:xfrm flipV="1">
          <a:off x="15481300" y="6377802"/>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52767</xdr:rowOff>
    </xdr:from>
    <xdr:to>
      <xdr:col>81</xdr:col>
      <xdr:colOff>50800</xdr:colOff>
      <xdr:row>37</xdr:row>
      <xdr:rowOff>74353</xdr:rowOff>
    </xdr:to>
    <xdr:cxnSp macro="">
      <xdr:nvCxnSpPr>
        <xdr:cNvPr id="527" name="直線コネクタ 526"/>
        <xdr:cNvCxnSpPr/>
      </xdr:nvCxnSpPr>
      <xdr:spPr>
        <a:xfrm flipV="1">
          <a:off x="14592300" y="6396417"/>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74353</xdr:rowOff>
    </xdr:from>
    <xdr:to>
      <xdr:col>76</xdr:col>
      <xdr:colOff>114300</xdr:colOff>
      <xdr:row>37</xdr:row>
      <xdr:rowOff>104822</xdr:rowOff>
    </xdr:to>
    <xdr:cxnSp macro="">
      <xdr:nvCxnSpPr>
        <xdr:cNvPr id="530" name="直線コネクタ 529"/>
        <xdr:cNvCxnSpPr/>
      </xdr:nvCxnSpPr>
      <xdr:spPr>
        <a:xfrm flipV="1">
          <a:off x="13703300" y="6418003"/>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81374</xdr:rowOff>
    </xdr:from>
    <xdr:to>
      <xdr:col>71</xdr:col>
      <xdr:colOff>177800</xdr:colOff>
      <xdr:row>37</xdr:row>
      <xdr:rowOff>104822</xdr:rowOff>
    </xdr:to>
    <xdr:cxnSp macro="">
      <xdr:nvCxnSpPr>
        <xdr:cNvPr id="533" name="直線コネクタ 532"/>
        <xdr:cNvCxnSpPr/>
      </xdr:nvCxnSpPr>
      <xdr:spPr>
        <a:xfrm>
          <a:off x="12814300" y="6425024"/>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154802</xdr:rowOff>
    </xdr:from>
    <xdr:to>
      <xdr:col>85</xdr:col>
      <xdr:colOff>177800</xdr:colOff>
      <xdr:row>37</xdr:row>
      <xdr:rowOff>84952</xdr:rowOff>
    </xdr:to>
    <xdr:sp macro="" textlink="">
      <xdr:nvSpPr>
        <xdr:cNvPr id="543" name="楕円 542"/>
        <xdr:cNvSpPr/>
      </xdr:nvSpPr>
      <xdr:spPr>
        <a:xfrm>
          <a:off x="16268700" y="63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133229</xdr:rowOff>
    </xdr:from>
    <xdr:ext cx="534377" cy="259045"/>
    <xdr:sp macro="" textlink="">
      <xdr:nvSpPr>
        <xdr:cNvPr id="544" name="消防費該当値テキスト"/>
        <xdr:cNvSpPr txBox="1"/>
      </xdr:nvSpPr>
      <xdr:spPr>
        <a:xfrm>
          <a:off x="16370300" y="63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1967</xdr:rowOff>
    </xdr:from>
    <xdr:to>
      <xdr:col>81</xdr:col>
      <xdr:colOff>101600</xdr:colOff>
      <xdr:row>37</xdr:row>
      <xdr:rowOff>103567</xdr:rowOff>
    </xdr:to>
    <xdr:sp macro="" textlink="">
      <xdr:nvSpPr>
        <xdr:cNvPr id="545" name="楕円 544"/>
        <xdr:cNvSpPr/>
      </xdr:nvSpPr>
      <xdr:spPr>
        <a:xfrm>
          <a:off x="15430500" y="63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94694</xdr:rowOff>
    </xdr:from>
    <xdr:ext cx="534377" cy="259045"/>
    <xdr:sp macro="" textlink="">
      <xdr:nvSpPr>
        <xdr:cNvPr id="546" name="テキスト ボックス 545"/>
        <xdr:cNvSpPr txBox="1"/>
      </xdr:nvSpPr>
      <xdr:spPr>
        <a:xfrm>
          <a:off x="15214111" y="64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23553</xdr:rowOff>
    </xdr:from>
    <xdr:to>
      <xdr:col>76</xdr:col>
      <xdr:colOff>165100</xdr:colOff>
      <xdr:row>37</xdr:row>
      <xdr:rowOff>125153</xdr:rowOff>
    </xdr:to>
    <xdr:sp macro="" textlink="">
      <xdr:nvSpPr>
        <xdr:cNvPr id="547" name="楕円 546"/>
        <xdr:cNvSpPr/>
      </xdr:nvSpPr>
      <xdr:spPr>
        <a:xfrm>
          <a:off x="14541500" y="6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116280</xdr:rowOff>
    </xdr:from>
    <xdr:ext cx="534377" cy="259045"/>
    <xdr:sp macro="" textlink="">
      <xdr:nvSpPr>
        <xdr:cNvPr id="548" name="テキスト ボックス 547"/>
        <xdr:cNvSpPr txBox="1"/>
      </xdr:nvSpPr>
      <xdr:spPr>
        <a:xfrm>
          <a:off x="14325111" y="64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54022</xdr:rowOff>
    </xdr:from>
    <xdr:to>
      <xdr:col>72</xdr:col>
      <xdr:colOff>38100</xdr:colOff>
      <xdr:row>37</xdr:row>
      <xdr:rowOff>155622</xdr:rowOff>
    </xdr:to>
    <xdr:sp macro="" textlink="">
      <xdr:nvSpPr>
        <xdr:cNvPr id="549" name="楕円 548"/>
        <xdr:cNvSpPr/>
      </xdr:nvSpPr>
      <xdr:spPr>
        <a:xfrm>
          <a:off x="13652500" y="6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146749</xdr:rowOff>
    </xdr:from>
    <xdr:ext cx="534377" cy="259045"/>
    <xdr:sp macro="" textlink="">
      <xdr:nvSpPr>
        <xdr:cNvPr id="550" name="テキスト ボックス 549"/>
        <xdr:cNvSpPr txBox="1"/>
      </xdr:nvSpPr>
      <xdr:spPr>
        <a:xfrm>
          <a:off x="13436111" y="64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30574</xdr:rowOff>
    </xdr:from>
    <xdr:to>
      <xdr:col>67</xdr:col>
      <xdr:colOff>101600</xdr:colOff>
      <xdr:row>37</xdr:row>
      <xdr:rowOff>132174</xdr:rowOff>
    </xdr:to>
    <xdr:sp macro="" textlink="">
      <xdr:nvSpPr>
        <xdr:cNvPr id="551" name="楕円 550"/>
        <xdr:cNvSpPr/>
      </xdr:nvSpPr>
      <xdr:spPr>
        <a:xfrm>
          <a:off x="12763500" y="63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123301</xdr:rowOff>
    </xdr:from>
    <xdr:ext cx="534377" cy="259045"/>
    <xdr:sp macro="" textlink="">
      <xdr:nvSpPr>
        <xdr:cNvPr id="552" name="テキスト ボックス 551"/>
        <xdr:cNvSpPr txBox="1"/>
      </xdr:nvSpPr>
      <xdr:spPr>
        <a:xfrm>
          <a:off x="12547111" y="64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85151</xdr:rowOff>
    </xdr:from>
    <xdr:to>
      <xdr:col>85</xdr:col>
      <xdr:colOff>127000</xdr:colOff>
      <xdr:row>58</xdr:row>
      <xdr:rowOff>105932</xdr:rowOff>
    </xdr:to>
    <xdr:cxnSp macro="">
      <xdr:nvCxnSpPr>
        <xdr:cNvPr id="584" name="直線コネクタ 583"/>
        <xdr:cNvCxnSpPr/>
      </xdr:nvCxnSpPr>
      <xdr:spPr>
        <a:xfrm flipV="1">
          <a:off x="15481300" y="10029251"/>
          <a:ext cx="8382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63152</xdr:rowOff>
    </xdr:from>
    <xdr:to>
      <xdr:col>81</xdr:col>
      <xdr:colOff>50800</xdr:colOff>
      <xdr:row>58</xdr:row>
      <xdr:rowOff>105932</xdr:rowOff>
    </xdr:to>
    <xdr:cxnSp macro="">
      <xdr:nvCxnSpPr>
        <xdr:cNvPr id="587" name="直線コネクタ 586"/>
        <xdr:cNvCxnSpPr/>
      </xdr:nvCxnSpPr>
      <xdr:spPr>
        <a:xfrm>
          <a:off x="14592300" y="9835802"/>
          <a:ext cx="889000" cy="2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63152</xdr:rowOff>
    </xdr:from>
    <xdr:to>
      <xdr:col>76</xdr:col>
      <xdr:colOff>114300</xdr:colOff>
      <xdr:row>58</xdr:row>
      <xdr:rowOff>3825</xdr:rowOff>
    </xdr:to>
    <xdr:cxnSp macro="">
      <xdr:nvCxnSpPr>
        <xdr:cNvPr id="590" name="直線コネクタ 589"/>
        <xdr:cNvCxnSpPr/>
      </xdr:nvCxnSpPr>
      <xdr:spPr>
        <a:xfrm flipV="1">
          <a:off x="13703300" y="9835802"/>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3825</xdr:rowOff>
    </xdr:from>
    <xdr:to>
      <xdr:col>71</xdr:col>
      <xdr:colOff>177800</xdr:colOff>
      <xdr:row>58</xdr:row>
      <xdr:rowOff>72611</xdr:rowOff>
    </xdr:to>
    <xdr:cxnSp macro="">
      <xdr:nvCxnSpPr>
        <xdr:cNvPr id="593" name="直線コネクタ 592"/>
        <xdr:cNvCxnSpPr/>
      </xdr:nvCxnSpPr>
      <xdr:spPr>
        <a:xfrm flipV="1">
          <a:off x="12814300" y="9947925"/>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34351</xdr:rowOff>
    </xdr:from>
    <xdr:to>
      <xdr:col>85</xdr:col>
      <xdr:colOff>177800</xdr:colOff>
      <xdr:row>58</xdr:row>
      <xdr:rowOff>135951</xdr:rowOff>
    </xdr:to>
    <xdr:sp macro="" textlink="">
      <xdr:nvSpPr>
        <xdr:cNvPr id="603" name="楕円 602"/>
        <xdr:cNvSpPr/>
      </xdr:nvSpPr>
      <xdr:spPr>
        <a:xfrm>
          <a:off x="16268700" y="99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12778</xdr:rowOff>
    </xdr:from>
    <xdr:ext cx="534377" cy="259045"/>
    <xdr:sp macro="" textlink="">
      <xdr:nvSpPr>
        <xdr:cNvPr id="604" name="教育費該当値テキスト"/>
        <xdr:cNvSpPr txBox="1"/>
      </xdr:nvSpPr>
      <xdr:spPr>
        <a:xfrm>
          <a:off x="16370300" y="99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55132</xdr:rowOff>
    </xdr:from>
    <xdr:to>
      <xdr:col>81</xdr:col>
      <xdr:colOff>101600</xdr:colOff>
      <xdr:row>58</xdr:row>
      <xdr:rowOff>156732</xdr:rowOff>
    </xdr:to>
    <xdr:sp macro="" textlink="">
      <xdr:nvSpPr>
        <xdr:cNvPr id="605" name="楕円 604"/>
        <xdr:cNvSpPr/>
      </xdr:nvSpPr>
      <xdr:spPr>
        <a:xfrm>
          <a:off x="15430500" y="99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147859</xdr:rowOff>
    </xdr:from>
    <xdr:ext cx="534377" cy="259045"/>
    <xdr:sp macro="" textlink="">
      <xdr:nvSpPr>
        <xdr:cNvPr id="606" name="テキスト ボックス 605"/>
        <xdr:cNvSpPr txBox="1"/>
      </xdr:nvSpPr>
      <xdr:spPr>
        <a:xfrm>
          <a:off x="15214111" y="100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12352</xdr:rowOff>
    </xdr:from>
    <xdr:to>
      <xdr:col>76</xdr:col>
      <xdr:colOff>165100</xdr:colOff>
      <xdr:row>57</xdr:row>
      <xdr:rowOff>113952</xdr:rowOff>
    </xdr:to>
    <xdr:sp macro="" textlink="">
      <xdr:nvSpPr>
        <xdr:cNvPr id="607" name="楕円 606"/>
        <xdr:cNvSpPr/>
      </xdr:nvSpPr>
      <xdr:spPr>
        <a:xfrm>
          <a:off x="14541500" y="97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130479</xdr:rowOff>
    </xdr:from>
    <xdr:ext cx="534377" cy="259045"/>
    <xdr:sp macro="" textlink="">
      <xdr:nvSpPr>
        <xdr:cNvPr id="608" name="テキスト ボックス 607"/>
        <xdr:cNvSpPr txBox="1"/>
      </xdr:nvSpPr>
      <xdr:spPr>
        <a:xfrm>
          <a:off x="14325111" y="95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124475</xdr:rowOff>
    </xdr:from>
    <xdr:to>
      <xdr:col>72</xdr:col>
      <xdr:colOff>38100</xdr:colOff>
      <xdr:row>58</xdr:row>
      <xdr:rowOff>54625</xdr:rowOff>
    </xdr:to>
    <xdr:sp macro="" textlink="">
      <xdr:nvSpPr>
        <xdr:cNvPr id="609" name="楕円 608"/>
        <xdr:cNvSpPr/>
      </xdr:nvSpPr>
      <xdr:spPr>
        <a:xfrm>
          <a:off x="13652500" y="98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45752</xdr:rowOff>
    </xdr:from>
    <xdr:ext cx="534377" cy="259045"/>
    <xdr:sp macro="" textlink="">
      <xdr:nvSpPr>
        <xdr:cNvPr id="610" name="テキスト ボックス 609"/>
        <xdr:cNvSpPr txBox="1"/>
      </xdr:nvSpPr>
      <xdr:spPr>
        <a:xfrm>
          <a:off x="13436111" y="99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21811</xdr:rowOff>
    </xdr:from>
    <xdr:to>
      <xdr:col>67</xdr:col>
      <xdr:colOff>101600</xdr:colOff>
      <xdr:row>58</xdr:row>
      <xdr:rowOff>123411</xdr:rowOff>
    </xdr:to>
    <xdr:sp macro="" textlink="">
      <xdr:nvSpPr>
        <xdr:cNvPr id="611" name="楕円 610"/>
        <xdr:cNvSpPr/>
      </xdr:nvSpPr>
      <xdr:spPr>
        <a:xfrm>
          <a:off x="12763500" y="99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114538</xdr:rowOff>
    </xdr:from>
    <xdr:ext cx="534377" cy="259045"/>
    <xdr:sp macro="" textlink="">
      <xdr:nvSpPr>
        <xdr:cNvPr id="612" name="テキスト ボックス 611"/>
        <xdr:cNvSpPr txBox="1"/>
      </xdr:nvSpPr>
      <xdr:spPr>
        <a:xfrm>
          <a:off x="12547111" y="100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138602</xdr:rowOff>
    </xdr:from>
    <xdr:to>
      <xdr:col>85</xdr:col>
      <xdr:colOff>127000</xdr:colOff>
      <xdr:row>78</xdr:row>
      <xdr:rowOff>139410</xdr:rowOff>
    </xdr:to>
    <xdr:cxnSp macro="">
      <xdr:nvCxnSpPr>
        <xdr:cNvPr id="639" name="直線コネクタ 638"/>
        <xdr:cNvCxnSpPr/>
      </xdr:nvCxnSpPr>
      <xdr:spPr>
        <a:xfrm>
          <a:off x="15481300" y="13511702"/>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138602</xdr:rowOff>
    </xdr:from>
    <xdr:to>
      <xdr:col>81</xdr:col>
      <xdr:colOff>50800</xdr:colOff>
      <xdr:row>78</xdr:row>
      <xdr:rowOff>139489</xdr:rowOff>
    </xdr:to>
    <xdr:cxnSp macro="">
      <xdr:nvCxnSpPr>
        <xdr:cNvPr id="642" name="直線コネクタ 641"/>
        <xdr:cNvCxnSpPr/>
      </xdr:nvCxnSpPr>
      <xdr:spPr>
        <a:xfrm flipV="1">
          <a:off x="14592300" y="1351170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137744</xdr:rowOff>
    </xdr:from>
    <xdr:to>
      <xdr:col>76</xdr:col>
      <xdr:colOff>114300</xdr:colOff>
      <xdr:row>78</xdr:row>
      <xdr:rowOff>139489</xdr:rowOff>
    </xdr:to>
    <xdr:cxnSp macro="">
      <xdr:nvCxnSpPr>
        <xdr:cNvPr id="645" name="直線コネクタ 644"/>
        <xdr:cNvCxnSpPr/>
      </xdr:nvCxnSpPr>
      <xdr:spPr>
        <a:xfrm>
          <a:off x="13703300" y="13510844"/>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124332</xdr:rowOff>
    </xdr:from>
    <xdr:to>
      <xdr:col>71</xdr:col>
      <xdr:colOff>177800</xdr:colOff>
      <xdr:row>78</xdr:row>
      <xdr:rowOff>137744</xdr:rowOff>
    </xdr:to>
    <xdr:cxnSp macro="">
      <xdr:nvCxnSpPr>
        <xdr:cNvPr id="648" name="直線コネクタ 647"/>
        <xdr:cNvCxnSpPr/>
      </xdr:nvCxnSpPr>
      <xdr:spPr>
        <a:xfrm>
          <a:off x="12814300" y="1349743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88610</xdr:rowOff>
    </xdr:from>
    <xdr:to>
      <xdr:col>85</xdr:col>
      <xdr:colOff>177800</xdr:colOff>
      <xdr:row>79</xdr:row>
      <xdr:rowOff>18760</xdr:rowOff>
    </xdr:to>
    <xdr:sp macro="" textlink="">
      <xdr:nvSpPr>
        <xdr:cNvPr id="658" name="楕円 657"/>
        <xdr:cNvSpPr/>
      </xdr:nvSpPr>
      <xdr:spPr>
        <a:xfrm>
          <a:off x="16268700" y="134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59"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87802</xdr:rowOff>
    </xdr:from>
    <xdr:to>
      <xdr:col>81</xdr:col>
      <xdr:colOff>101600</xdr:colOff>
      <xdr:row>79</xdr:row>
      <xdr:rowOff>17952</xdr:rowOff>
    </xdr:to>
    <xdr:sp macro="" textlink="">
      <xdr:nvSpPr>
        <xdr:cNvPr id="660" name="楕円 659"/>
        <xdr:cNvSpPr/>
      </xdr:nvSpPr>
      <xdr:spPr>
        <a:xfrm>
          <a:off x="15430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9079</xdr:rowOff>
    </xdr:from>
    <xdr:ext cx="378565" cy="259045"/>
    <xdr:sp macro="" textlink="">
      <xdr:nvSpPr>
        <xdr:cNvPr id="661" name="テキスト ボックス 660"/>
        <xdr:cNvSpPr txBox="1"/>
      </xdr:nvSpPr>
      <xdr:spPr>
        <a:xfrm>
          <a:off x="15292017" y="1355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88689</xdr:rowOff>
    </xdr:from>
    <xdr:to>
      <xdr:col>76</xdr:col>
      <xdr:colOff>165100</xdr:colOff>
      <xdr:row>79</xdr:row>
      <xdr:rowOff>18839</xdr:rowOff>
    </xdr:to>
    <xdr:sp macro="" textlink="">
      <xdr:nvSpPr>
        <xdr:cNvPr id="662" name="楕円 661"/>
        <xdr:cNvSpPr/>
      </xdr:nvSpPr>
      <xdr:spPr>
        <a:xfrm>
          <a:off x="145415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9966</xdr:rowOff>
    </xdr:from>
    <xdr:ext cx="313932" cy="259045"/>
    <xdr:sp macro="" textlink="">
      <xdr:nvSpPr>
        <xdr:cNvPr id="663" name="テキスト ボックス 662"/>
        <xdr:cNvSpPr txBox="1"/>
      </xdr:nvSpPr>
      <xdr:spPr>
        <a:xfrm>
          <a:off x="14435333" y="13554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86944</xdr:rowOff>
    </xdr:from>
    <xdr:to>
      <xdr:col>72</xdr:col>
      <xdr:colOff>38100</xdr:colOff>
      <xdr:row>79</xdr:row>
      <xdr:rowOff>17094</xdr:rowOff>
    </xdr:to>
    <xdr:sp macro="" textlink="">
      <xdr:nvSpPr>
        <xdr:cNvPr id="664" name="楕円 663"/>
        <xdr:cNvSpPr/>
      </xdr:nvSpPr>
      <xdr:spPr>
        <a:xfrm>
          <a:off x="13652500" y="134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8221</xdr:rowOff>
    </xdr:from>
    <xdr:ext cx="378565" cy="259045"/>
    <xdr:sp macro="" textlink="">
      <xdr:nvSpPr>
        <xdr:cNvPr id="665" name="テキスト ボックス 664"/>
        <xdr:cNvSpPr txBox="1"/>
      </xdr:nvSpPr>
      <xdr:spPr>
        <a:xfrm>
          <a:off x="13514017" y="13552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73532</xdr:rowOff>
    </xdr:from>
    <xdr:to>
      <xdr:col>67</xdr:col>
      <xdr:colOff>101600</xdr:colOff>
      <xdr:row>79</xdr:row>
      <xdr:rowOff>3682</xdr:rowOff>
    </xdr:to>
    <xdr:sp macro="" textlink="">
      <xdr:nvSpPr>
        <xdr:cNvPr id="666" name="楕円 665"/>
        <xdr:cNvSpPr/>
      </xdr:nvSpPr>
      <xdr:spPr>
        <a:xfrm>
          <a:off x="12763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20209</xdr:rowOff>
    </xdr:from>
    <xdr:ext cx="469744" cy="259045"/>
    <xdr:sp macro="" textlink="">
      <xdr:nvSpPr>
        <xdr:cNvPr id="667" name="テキスト ボックス 666"/>
        <xdr:cNvSpPr txBox="1"/>
      </xdr:nvSpPr>
      <xdr:spPr>
        <a:xfrm>
          <a:off x="12579428" y="1322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36677</xdr:rowOff>
    </xdr:from>
    <xdr:to>
      <xdr:col>85</xdr:col>
      <xdr:colOff>127000</xdr:colOff>
      <xdr:row>96</xdr:row>
      <xdr:rowOff>43993</xdr:rowOff>
    </xdr:to>
    <xdr:cxnSp macro="">
      <xdr:nvCxnSpPr>
        <xdr:cNvPr id="698" name="直線コネクタ 697"/>
        <xdr:cNvCxnSpPr/>
      </xdr:nvCxnSpPr>
      <xdr:spPr>
        <a:xfrm>
          <a:off x="15481300" y="1649587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36677</xdr:rowOff>
    </xdr:from>
    <xdr:to>
      <xdr:col>81</xdr:col>
      <xdr:colOff>50800</xdr:colOff>
      <xdr:row>96</xdr:row>
      <xdr:rowOff>37069</xdr:rowOff>
    </xdr:to>
    <xdr:cxnSp macro="">
      <xdr:nvCxnSpPr>
        <xdr:cNvPr id="701" name="直線コネクタ 700"/>
        <xdr:cNvCxnSpPr/>
      </xdr:nvCxnSpPr>
      <xdr:spPr>
        <a:xfrm flipV="1">
          <a:off x="14592300" y="1649587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37069</xdr:rowOff>
    </xdr:from>
    <xdr:to>
      <xdr:col>76</xdr:col>
      <xdr:colOff>114300</xdr:colOff>
      <xdr:row>96</xdr:row>
      <xdr:rowOff>50078</xdr:rowOff>
    </xdr:to>
    <xdr:cxnSp macro="">
      <xdr:nvCxnSpPr>
        <xdr:cNvPr id="704" name="直線コネクタ 703"/>
        <xdr:cNvCxnSpPr/>
      </xdr:nvCxnSpPr>
      <xdr:spPr>
        <a:xfrm flipV="1">
          <a:off x="13703300" y="16496269"/>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50078</xdr:rowOff>
    </xdr:from>
    <xdr:to>
      <xdr:col>71</xdr:col>
      <xdr:colOff>177800</xdr:colOff>
      <xdr:row>96</xdr:row>
      <xdr:rowOff>70892</xdr:rowOff>
    </xdr:to>
    <xdr:cxnSp macro="">
      <xdr:nvCxnSpPr>
        <xdr:cNvPr id="707" name="直線コネクタ 706"/>
        <xdr:cNvCxnSpPr/>
      </xdr:nvCxnSpPr>
      <xdr:spPr>
        <a:xfrm flipV="1">
          <a:off x="12814300" y="16509278"/>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164643</xdr:rowOff>
    </xdr:from>
    <xdr:to>
      <xdr:col>85</xdr:col>
      <xdr:colOff>177800</xdr:colOff>
      <xdr:row>96</xdr:row>
      <xdr:rowOff>94793</xdr:rowOff>
    </xdr:to>
    <xdr:sp macro="" textlink="">
      <xdr:nvSpPr>
        <xdr:cNvPr id="717" name="楕円 716"/>
        <xdr:cNvSpPr/>
      </xdr:nvSpPr>
      <xdr:spPr>
        <a:xfrm>
          <a:off x="16268700" y="164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143070</xdr:rowOff>
    </xdr:from>
    <xdr:ext cx="534377" cy="259045"/>
    <xdr:sp macro="" textlink="">
      <xdr:nvSpPr>
        <xdr:cNvPr id="718" name="公債費該当値テキスト"/>
        <xdr:cNvSpPr txBox="1"/>
      </xdr:nvSpPr>
      <xdr:spPr>
        <a:xfrm>
          <a:off x="16370300" y="164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157327</xdr:rowOff>
    </xdr:from>
    <xdr:to>
      <xdr:col>81</xdr:col>
      <xdr:colOff>101600</xdr:colOff>
      <xdr:row>96</xdr:row>
      <xdr:rowOff>87477</xdr:rowOff>
    </xdr:to>
    <xdr:sp macro="" textlink="">
      <xdr:nvSpPr>
        <xdr:cNvPr id="719" name="楕円 718"/>
        <xdr:cNvSpPr/>
      </xdr:nvSpPr>
      <xdr:spPr>
        <a:xfrm>
          <a:off x="15430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78604</xdr:rowOff>
    </xdr:from>
    <xdr:ext cx="534377" cy="259045"/>
    <xdr:sp macro="" textlink="">
      <xdr:nvSpPr>
        <xdr:cNvPr id="720" name="テキスト ボックス 719"/>
        <xdr:cNvSpPr txBox="1"/>
      </xdr:nvSpPr>
      <xdr:spPr>
        <a:xfrm>
          <a:off x="15214111" y="1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157719</xdr:rowOff>
    </xdr:from>
    <xdr:to>
      <xdr:col>76</xdr:col>
      <xdr:colOff>165100</xdr:colOff>
      <xdr:row>96</xdr:row>
      <xdr:rowOff>87869</xdr:rowOff>
    </xdr:to>
    <xdr:sp macro="" textlink="">
      <xdr:nvSpPr>
        <xdr:cNvPr id="721" name="楕円 720"/>
        <xdr:cNvSpPr/>
      </xdr:nvSpPr>
      <xdr:spPr>
        <a:xfrm>
          <a:off x="14541500" y="164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78996</xdr:rowOff>
    </xdr:from>
    <xdr:ext cx="534377" cy="259045"/>
    <xdr:sp macro="" textlink="">
      <xdr:nvSpPr>
        <xdr:cNvPr id="722" name="テキスト ボックス 721"/>
        <xdr:cNvSpPr txBox="1"/>
      </xdr:nvSpPr>
      <xdr:spPr>
        <a:xfrm>
          <a:off x="14325111" y="165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170728</xdr:rowOff>
    </xdr:from>
    <xdr:to>
      <xdr:col>72</xdr:col>
      <xdr:colOff>38100</xdr:colOff>
      <xdr:row>96</xdr:row>
      <xdr:rowOff>100878</xdr:rowOff>
    </xdr:to>
    <xdr:sp macro="" textlink="">
      <xdr:nvSpPr>
        <xdr:cNvPr id="723" name="楕円 722"/>
        <xdr:cNvSpPr/>
      </xdr:nvSpPr>
      <xdr:spPr>
        <a:xfrm>
          <a:off x="13652500" y="164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92005</xdr:rowOff>
    </xdr:from>
    <xdr:ext cx="534377" cy="259045"/>
    <xdr:sp macro="" textlink="">
      <xdr:nvSpPr>
        <xdr:cNvPr id="724" name="テキスト ボックス 723"/>
        <xdr:cNvSpPr txBox="1"/>
      </xdr:nvSpPr>
      <xdr:spPr>
        <a:xfrm>
          <a:off x="13436111" y="165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20092</xdr:rowOff>
    </xdr:from>
    <xdr:to>
      <xdr:col>67</xdr:col>
      <xdr:colOff>101600</xdr:colOff>
      <xdr:row>96</xdr:row>
      <xdr:rowOff>121692</xdr:rowOff>
    </xdr:to>
    <xdr:sp macro="" textlink="">
      <xdr:nvSpPr>
        <xdr:cNvPr id="725" name="楕円 724"/>
        <xdr:cNvSpPr/>
      </xdr:nvSpPr>
      <xdr:spPr>
        <a:xfrm>
          <a:off x="12763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112819</xdr:rowOff>
    </xdr:from>
    <xdr:ext cx="534377" cy="259045"/>
    <xdr:sp macro="" textlink="">
      <xdr:nvSpPr>
        <xdr:cNvPr id="726" name="テキスト ボックス 725"/>
        <xdr:cNvSpPr txBox="1"/>
      </xdr:nvSpPr>
      <xdr:spPr>
        <a:xfrm>
          <a:off x="12547111" y="165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目的別の分類で最も構成比の高い民生費は、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139,672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％）であり、児童福祉費、老人福祉費の増が要因となり、昨年度より増加した。類似団体平均の値を下回っているものの、年々増加している状況である。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農林水産業費については、畜産振興費の減により全体的に減少した。同じく減少に転じた商工費については、平成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年度に行われた市内の観光施設の改修が完了したことによるものである。また、土木費に関しても道路整備費の減少により年々縮小が続いている。今後も事業内容を精査し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必要最低限の工事を実施する予定であるため、徐々に減少していくことが予想される。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総務費、消防費、教育費等は増加の傾向にある。新庁舎建設に向け、庁舎整備基金への積立金が増額となったため、総務費の割合が高くなった。また、防災行政情報通信管理費が大幅に増えたことにより消防費が増加した。教育費の増加については、学校施設整備基金への積立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今後は、老人福祉費、児童福祉費の増加に伴い、民生費の増加が続くことが予想される。　また、地方債の発行額の抑制により、公債費は今後も減少が見込まれる。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決算余剰金の積立を行い、今後さらに厳しさを増す財政運営や災害等の緊急的経費の財源を確保していく。</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実質収支額は標準財政規模の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％が望ましいと考えられているが、本市では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％台で推移しており、本年度は若干の減である。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ポイントの減となり、依然として赤字の状況である。今後は財源の確保が一層厳しくなることが予想されるため、引き続き経費の節減と事業の適正化及び財政運営の健全化に努める。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償還額の減に伴い黒字額は増加傾向にあるが、平成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年度は減少した。今後は水道施設の老朽化による修繕費の増加が見込まれるため、計画的な修繕を行い健全な運営に努める。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起債発行額の減少により償還額が減少したため、今後は黒字が増加するものと思われる。財政計画を基準に健全な財政運営に努める。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国民健康保険税の増額が見込めず、医療費が年々増加している状況にあり、財政状況の悪化が懸念される。今後は保険料の適正化を図るなど、健全運営を図る。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高齢化率が高く、給付費の増額が懸念されるため、今後は介護認定審査の適正化や介護予防教室等の健康づくり事業を推進し、財政健全化を図る。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簡易水道企業特別会計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簡易水道事業は整備が終了しており、維持管理費が主な経費となっているため、黒字の比率は同程度で推移していた。令和元年度より、水道事業会計と統合された。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水洗化率が伸びず、投資への負担が大きくなっている。今後は下水道区域の見直しや単独浄化槽撤去費用助成の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PR</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強化等で水洗化率の向上を図り、独立採算の原則に立ち返った運営に努める。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熊田診療所特別会計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熊田診療所特別会計は、地域の人口減少や高齢化などにより診療収入が伸び悩み、一般会計からの赤字補填的な繰入に依存している状況である。今後は、可能な限りコスト削減を図り、独立採算の運営に努め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後期高齢者医療特別会計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高齢化の進行により対象者が増加し、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の規模は年々拡大が続いている。規模拡大に伴い、広域連合への納付金が増加しており、今後も同様の傾向となることが予想される。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12129097</v>
      </c>
      <c r="BO4" s="461"/>
      <c r="BP4" s="461"/>
      <c r="BQ4" s="461"/>
      <c r="BR4" s="461"/>
      <c r="BS4" s="461"/>
      <c r="BT4" s="461"/>
      <c r="BU4" s="462"/>
      <c r="BV4" s="460">
        <v>12317456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11569980</v>
      </c>
      <c r="BO5" s="466"/>
      <c r="BP5" s="466"/>
      <c r="BQ5" s="466"/>
      <c r="BR5" s="466"/>
      <c r="BS5" s="466"/>
      <c r="BT5" s="466"/>
      <c r="BU5" s="467"/>
      <c r="BV5" s="465">
        <v>11682249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v>
      </c>
      <c r="CU5" s="436"/>
      <c r="CV5" s="436"/>
      <c r="CW5" s="436"/>
      <c r="CX5" s="436"/>
      <c r="CY5" s="436"/>
      <c r="CZ5" s="436"/>
      <c r="DA5" s="437"/>
      <c r="DB5" s="435">
        <v>91.7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559117</v>
      </c>
      <c r="BO6" s="466"/>
      <c r="BP6" s="466"/>
      <c r="BQ6" s="466"/>
      <c r="BR6" s="466"/>
      <c r="BS6" s="466"/>
      <c r="BT6" s="466"/>
      <c r="BU6" s="467"/>
      <c r="BV6" s="465">
        <v>635207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97.7</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31910</v>
      </c>
      <c r="BO7" s="466"/>
      <c r="BP7" s="466"/>
      <c r="BQ7" s="466"/>
      <c r="BR7" s="466"/>
      <c r="BS7" s="466"/>
      <c r="BT7" s="466"/>
      <c r="BU7" s="467"/>
      <c r="BV7" s="465">
        <v>60844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8209304</v>
      </c>
      <c r="CU7" s="466"/>
      <c r="CV7" s="466"/>
      <c r="CW7" s="466"/>
      <c r="CX7" s="466"/>
      <c r="CY7" s="466"/>
      <c r="CZ7" s="466"/>
      <c r="DA7" s="467"/>
      <c r="DB7" s="465">
        <v>8333004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527207</v>
      </c>
      <c r="BO8" s="466"/>
      <c r="BP8" s="466"/>
      <c r="BQ8" s="466"/>
      <c r="BR8" s="466"/>
      <c r="BS8" s="466"/>
      <c r="BT8" s="466"/>
      <c r="BU8" s="467"/>
      <c r="BV8" s="465">
        <v>574363</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27047</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-47156</v>
      </c>
      <c r="BO9" s="466"/>
      <c r="BP9" s="466"/>
      <c r="BQ9" s="466"/>
      <c r="BR9" s="466"/>
      <c r="BS9" s="466"/>
      <c r="BT9" s="466"/>
      <c r="BU9" s="467"/>
      <c r="BV9" s="465">
        <v>-7681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14.9</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29206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498</v>
      </c>
      <c r="BO10" s="466"/>
      <c r="BP10" s="466"/>
      <c r="BQ10" s="466"/>
      <c r="BR10" s="466"/>
      <c r="BS10" s="466"/>
      <c r="BT10" s="466"/>
      <c r="BU10" s="467"/>
      <c r="BV10" s="465">
        <v>564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5250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26654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195301</v>
      </c>
      <c r="BO12" s="466"/>
      <c r="BP12" s="466"/>
      <c r="BQ12" s="466"/>
      <c r="BR12" s="466"/>
      <c r="BS12" s="466"/>
      <c r="BT12" s="466"/>
      <c r="BU12" s="467"/>
      <c r="BV12" s="465">
        <v>138573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26381</v>
      </c>
      <c r="S13" s="569"/>
      <c r="T13" s="569"/>
      <c r="U13" s="569"/>
      <c r="V13" s="570"/>
      <c r="W13" s="556" t="s">
        <v>139</v>
      </c>
      <c r="X13" s="478"/>
      <c r="Y13" s="478"/>
      <c r="Z13" s="478"/>
      <c r="AA13" s="478"/>
      <c r="AB13" s="479"/>
      <c r="AC13" s="441">
        <v>1562</v>
      </c>
      <c r="AD13" s="442"/>
      <c r="AE13" s="442"/>
      <c r="AF13" s="442"/>
      <c r="AG13" s="443"/>
      <c r="AH13" s="441">
        <v>1593</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-241959</v>
      </c>
      <c r="BO13" s="466"/>
      <c r="BP13" s="466"/>
      <c r="BQ13" s="466"/>
      <c r="BR13" s="466"/>
      <c r="BS13" s="466"/>
      <c r="BT13" s="466"/>
      <c r="BU13" s="467"/>
      <c r="BV13" s="465">
        <v>-140440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27161</v>
      </c>
      <c r="S14" s="569"/>
      <c r="T14" s="569"/>
      <c r="U14" s="569"/>
      <c r="V14" s="570"/>
      <c r="W14" s="571"/>
      <c r="X14" s="481"/>
      <c r="Y14" s="481"/>
      <c r="Z14" s="481"/>
      <c r="AA14" s="481"/>
      <c r="AB14" s="482"/>
      <c r="AC14" s="561">
        <v>11.7</v>
      </c>
      <c r="AD14" s="562"/>
      <c r="AE14" s="562"/>
      <c r="AF14" s="562"/>
      <c r="AG14" s="563"/>
      <c r="AH14" s="561">
        <v>11.5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v>8.9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26904</v>
      </c>
      <c r="S15" s="569"/>
      <c r="T15" s="569"/>
      <c r="U15" s="569"/>
      <c r="V15" s="570"/>
      <c r="W15" s="556" t="s">
        <v>146</v>
      </c>
      <c r="X15" s="478"/>
      <c r="Y15" s="478"/>
      <c r="Z15" s="478"/>
      <c r="AA15" s="478"/>
      <c r="AB15" s="479"/>
      <c r="AC15" s="441">
        <v>4547</v>
      </c>
      <c r="AD15" s="442"/>
      <c r="AE15" s="442"/>
      <c r="AF15" s="442"/>
      <c r="AG15" s="443"/>
      <c r="AH15" s="441">
        <v>4729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3157048</v>
      </c>
      <c r="BO15" s="461"/>
      <c r="BP15" s="461"/>
      <c r="BQ15" s="461"/>
      <c r="BR15" s="461"/>
      <c r="BS15" s="461"/>
      <c r="BT15" s="461"/>
      <c r="BU15" s="462"/>
      <c r="BV15" s="460">
        <v>3090066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33.9</v>
      </c>
      <c r="AD16" s="562"/>
      <c r="AE16" s="562"/>
      <c r="AF16" s="562"/>
      <c r="AG16" s="563"/>
      <c r="AH16" s="561">
        <v>34.1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6823933</v>
      </c>
      <c r="BO16" s="466"/>
      <c r="BP16" s="466"/>
      <c r="BQ16" s="466"/>
      <c r="BR16" s="466"/>
      <c r="BS16" s="466"/>
      <c r="BT16" s="466"/>
      <c r="BU16" s="467"/>
      <c r="BV16" s="465">
        <v>6866656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7286</v>
      </c>
      <c r="AD17" s="442"/>
      <c r="AE17" s="442"/>
      <c r="AF17" s="442"/>
      <c r="AG17" s="443"/>
      <c r="AH17" s="441">
        <v>7543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4007192</v>
      </c>
      <c r="BO17" s="466"/>
      <c r="BP17" s="466"/>
      <c r="BQ17" s="466"/>
      <c r="BR17" s="466"/>
      <c r="BS17" s="466"/>
      <c r="BT17" s="466"/>
      <c r="BU17" s="467"/>
      <c r="BV17" s="465">
        <v>3922714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174.35</v>
      </c>
      <c r="M18" s="530"/>
      <c r="N18" s="530"/>
      <c r="O18" s="530"/>
      <c r="P18" s="530"/>
      <c r="Q18" s="530"/>
      <c r="R18" s="531"/>
      <c r="S18" s="531"/>
      <c r="T18" s="531"/>
      <c r="U18" s="531"/>
      <c r="V18" s="532"/>
      <c r="W18" s="546"/>
      <c r="X18" s="547"/>
      <c r="Y18" s="547"/>
      <c r="Z18" s="547"/>
      <c r="AA18" s="547"/>
      <c r="AB18" s="557"/>
      <c r="AC18" s="429">
        <v>54.4</v>
      </c>
      <c r="AD18" s="430"/>
      <c r="AE18" s="430"/>
      <c r="AF18" s="430"/>
      <c r="AG18" s="533"/>
      <c r="AH18" s="429">
        <v>54.4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7672831</v>
      </c>
      <c r="BO18" s="466"/>
      <c r="BP18" s="466"/>
      <c r="BQ18" s="466"/>
      <c r="BR18" s="466"/>
      <c r="BS18" s="466"/>
      <c r="BT18" s="466"/>
      <c r="BU18" s="467"/>
      <c r="BV18" s="465">
        <v>7744450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9362626</v>
      </c>
      <c r="BO19" s="466"/>
      <c r="BP19" s="466"/>
      <c r="BQ19" s="466"/>
      <c r="BR19" s="466"/>
      <c r="BS19" s="466"/>
      <c r="BT19" s="466"/>
      <c r="BU19" s="467"/>
      <c r="BV19" s="465">
        <v>9474415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9439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11646751</v>
      </c>
      <c r="BO23" s="466"/>
      <c r="BP23" s="466"/>
      <c r="BQ23" s="466"/>
      <c r="BR23" s="466"/>
      <c r="BS23" s="466"/>
      <c r="BT23" s="466"/>
      <c r="BU23" s="467"/>
      <c r="BV23" s="465">
        <v>12443095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7500</v>
      </c>
      <c r="R24" s="442"/>
      <c r="S24" s="442"/>
      <c r="T24" s="442"/>
      <c r="U24" s="442"/>
      <c r="V24" s="443"/>
      <c r="W24" s="507"/>
      <c r="X24" s="498"/>
      <c r="Y24" s="499"/>
      <c r="Z24" s="438" t="s">
        <v>169</v>
      </c>
      <c r="AA24" s="439"/>
      <c r="AB24" s="439"/>
      <c r="AC24" s="439"/>
      <c r="AD24" s="439"/>
      <c r="AE24" s="439"/>
      <c r="AF24" s="439"/>
      <c r="AG24" s="440"/>
      <c r="AH24" s="441">
        <v>215</v>
      </c>
      <c r="AI24" s="442"/>
      <c r="AJ24" s="442"/>
      <c r="AK24" s="442"/>
      <c r="AL24" s="443"/>
      <c r="AM24" s="441">
        <v>645215</v>
      </c>
      <c r="AN24" s="442"/>
      <c r="AO24" s="442"/>
      <c r="AP24" s="442"/>
      <c r="AQ24" s="442"/>
      <c r="AR24" s="443"/>
      <c r="AS24" s="441">
        <v>3001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3766724</v>
      </c>
      <c r="BO24" s="466"/>
      <c r="BP24" s="466"/>
      <c r="BQ24" s="466"/>
      <c r="BR24" s="466"/>
      <c r="BS24" s="466"/>
      <c r="BT24" s="466"/>
      <c r="BU24" s="467"/>
      <c r="BV24" s="465">
        <v>3599493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6100</v>
      </c>
      <c r="R25" s="442"/>
      <c r="S25" s="442"/>
      <c r="T25" s="442"/>
      <c r="U25" s="442"/>
      <c r="V25" s="443"/>
      <c r="W25" s="507"/>
      <c r="X25" s="498"/>
      <c r="Y25" s="499"/>
      <c r="Z25" s="438" t="s">
        <v>172</v>
      </c>
      <c r="AA25" s="439"/>
      <c r="AB25" s="439"/>
      <c r="AC25" s="439"/>
      <c r="AD25" s="439"/>
      <c r="AE25" s="439"/>
      <c r="AF25" s="439"/>
      <c r="AG25" s="440"/>
      <c r="AH25" s="441" t="s">
        <v>136</v>
      </c>
      <c r="AI25" s="442"/>
      <c r="AJ25" s="442"/>
      <c r="AK25" s="442"/>
      <c r="AL25" s="443"/>
      <c r="AM25" s="441" t="s">
        <v>128</v>
      </c>
      <c r="AN25" s="442"/>
      <c r="AO25" s="442"/>
      <c r="AP25" s="442"/>
      <c r="AQ25" s="442"/>
      <c r="AR25" s="443"/>
      <c r="AS25" s="441" t="s">
        <v>136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1175539</v>
      </c>
      <c r="BO25" s="461"/>
      <c r="BP25" s="461"/>
      <c r="BQ25" s="461"/>
      <c r="BR25" s="461"/>
      <c r="BS25" s="461"/>
      <c r="BT25" s="461"/>
      <c r="BU25" s="462"/>
      <c r="BV25" s="460">
        <v>1068102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5600</v>
      </c>
      <c r="R26" s="442"/>
      <c r="S26" s="442"/>
      <c r="T26" s="442"/>
      <c r="U26" s="442"/>
      <c r="V26" s="443"/>
      <c r="W26" s="507"/>
      <c r="X26" s="498"/>
      <c r="Y26" s="499"/>
      <c r="Z26" s="438" t="s">
        <v>175</v>
      </c>
      <c r="AA26" s="520"/>
      <c r="AB26" s="520"/>
      <c r="AC26" s="520"/>
      <c r="AD26" s="520"/>
      <c r="AE26" s="520"/>
      <c r="AF26" s="520"/>
      <c r="AG26" s="521"/>
      <c r="AH26" s="441">
        <v>7</v>
      </c>
      <c r="AI26" s="442"/>
      <c r="AJ26" s="442"/>
      <c r="AK26" s="442"/>
      <c r="AL26" s="443"/>
      <c r="AM26" s="441">
        <v>19887</v>
      </c>
      <c r="AN26" s="442"/>
      <c r="AO26" s="442"/>
      <c r="AP26" s="442"/>
      <c r="AQ26" s="442"/>
      <c r="AR26" s="443"/>
      <c r="AS26" s="441">
        <v>2841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3700</v>
      </c>
      <c r="R27" s="442"/>
      <c r="S27" s="442"/>
      <c r="T27" s="442"/>
      <c r="U27" s="442"/>
      <c r="V27" s="443"/>
      <c r="W27" s="507"/>
      <c r="X27" s="498"/>
      <c r="Y27" s="499"/>
      <c r="Z27" s="438" t="s">
        <v>178</v>
      </c>
      <c r="AA27" s="439"/>
      <c r="AB27" s="439"/>
      <c r="AC27" s="439"/>
      <c r="AD27" s="439"/>
      <c r="AE27" s="439"/>
      <c r="AF27" s="439"/>
      <c r="AG27" s="440"/>
      <c r="AH27" s="441">
        <v>8</v>
      </c>
      <c r="AI27" s="442"/>
      <c r="AJ27" s="442"/>
      <c r="AK27" s="442"/>
      <c r="AL27" s="443"/>
      <c r="AM27" s="441">
        <v>28739</v>
      </c>
      <c r="AN27" s="442"/>
      <c r="AO27" s="442"/>
      <c r="AP27" s="442"/>
      <c r="AQ27" s="442"/>
      <c r="AR27" s="443"/>
      <c r="AS27" s="441">
        <v>3592</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200126</v>
      </c>
      <c r="BO27" s="469"/>
      <c r="BP27" s="469"/>
      <c r="BQ27" s="469"/>
      <c r="BR27" s="469"/>
      <c r="BS27" s="469"/>
      <c r="BT27" s="469"/>
      <c r="BU27" s="470"/>
      <c r="BV27" s="468">
        <v>200084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3000</v>
      </c>
      <c r="R28" s="442"/>
      <c r="S28" s="442"/>
      <c r="T28" s="442"/>
      <c r="U28" s="442"/>
      <c r="V28" s="443"/>
      <c r="W28" s="507"/>
      <c r="X28" s="498"/>
      <c r="Y28" s="499"/>
      <c r="Z28" s="438" t="s">
        <v>181</v>
      </c>
      <c r="AA28" s="439"/>
      <c r="AB28" s="439"/>
      <c r="AC28" s="439"/>
      <c r="AD28" s="439"/>
      <c r="AE28" s="439"/>
      <c r="AF28" s="439"/>
      <c r="AG28" s="440"/>
      <c r="AH28" s="441" t="s">
        <v>137</v>
      </c>
      <c r="AI28" s="442"/>
      <c r="AJ28" s="442"/>
      <c r="AK28" s="442"/>
      <c r="AL28" s="443"/>
      <c r="AM28" s="441" t="s">
        <v>128</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1806830</v>
      </c>
      <c r="BO28" s="461"/>
      <c r="BP28" s="461"/>
      <c r="BQ28" s="461"/>
      <c r="BR28" s="461"/>
      <c r="BS28" s="461"/>
      <c r="BT28" s="461"/>
      <c r="BU28" s="462"/>
      <c r="BV28" s="460">
        <v>1851633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15</v>
      </c>
      <c r="M29" s="442"/>
      <c r="N29" s="442"/>
      <c r="O29" s="442"/>
      <c r="P29" s="443"/>
      <c r="Q29" s="441">
        <v>2700</v>
      </c>
      <c r="R29" s="442"/>
      <c r="S29" s="442"/>
      <c r="T29" s="442"/>
      <c r="U29" s="442"/>
      <c r="V29" s="443"/>
      <c r="W29" s="508"/>
      <c r="X29" s="509"/>
      <c r="Y29" s="510"/>
      <c r="Z29" s="438" t="s">
        <v>184</v>
      </c>
      <c r="AA29" s="439"/>
      <c r="AB29" s="439"/>
      <c r="AC29" s="439"/>
      <c r="AD29" s="439"/>
      <c r="AE29" s="439"/>
      <c r="AF29" s="439"/>
      <c r="AG29" s="440"/>
      <c r="AH29" s="441">
        <v>223</v>
      </c>
      <c r="AI29" s="442"/>
      <c r="AJ29" s="442"/>
      <c r="AK29" s="442"/>
      <c r="AL29" s="443"/>
      <c r="AM29" s="441">
        <v>673954</v>
      </c>
      <c r="AN29" s="442"/>
      <c r="AO29" s="442"/>
      <c r="AP29" s="442"/>
      <c r="AQ29" s="442"/>
      <c r="AR29" s="443"/>
      <c r="AS29" s="441">
        <v>3022</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117491</v>
      </c>
      <c r="BO29" s="466"/>
      <c r="BP29" s="466"/>
      <c r="BQ29" s="466"/>
      <c r="BR29" s="466"/>
      <c r="BS29" s="466"/>
      <c r="BT29" s="466"/>
      <c r="BU29" s="467"/>
      <c r="BV29" s="465">
        <v>117461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4732570</v>
      </c>
      <c r="BO30" s="469"/>
      <c r="BP30" s="469"/>
      <c r="BQ30" s="469"/>
      <c r="BR30" s="469"/>
      <c r="BS30" s="469"/>
      <c r="BT30" s="469"/>
      <c r="BU30" s="470"/>
      <c r="BV30" s="468">
        <v>4423773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193</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南那須地区広域行政事務組合（普通会計）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那須烏山市農業公社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熊田診療所特別会計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南那須地区広域行政事務組合（病院会計）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栃木県市町村総合事務組合（一般会計）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栃木県市町村総合事務組合（特別会計）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栃木県後期高齢者医療広域連合（一般会計）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栃木県後期高齢者医療広域連合（特別会計）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hZyReXlt00gvDgYQpeoB6qRxF7hOCzUUb9RPQmu45KocBO+Pl8pQBSypSt7VYjjcSrxeUnnrBrUVowq+NkdoOQ==" saltValue="chAy7zVFqqONWkcEq/Dy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X72" sqref="AX7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562</v>
      </c>
      <c r="D34" s="1244"/>
      <c r="E34" s="1245"/>
      <c r="F34" s="32">
        <v>12.23</v>
      </c>
      <c r="G34" s="33">
        <v>11.92</v>
      </c>
      <c r="H34" s="33">
        <v>12.62</v>
      </c>
      <c r="I34" s="33">
        <v>13.03</v>
      </c>
      <c r="J34" s="34">
        <v>12.11</v>
      </c>
      <c r="K34" s="22"/>
      <c r="L34" s="22"/>
      <c r="M34" s="22"/>
      <c r="N34" s="22"/>
      <c r="O34" s="22"/>
      <c r="P34" s="22"/>
    </row>
    <row r="35" spans="1:16" ht="39" customHeight="1">
      <c r="A35" s="22"/>
      <c r="B35" s="35"/>
      <c r="C35" s="1238" t="s">
        <v>563</v>
      </c>
      <c r="D35" s="1239"/>
      <c r="E35" s="1240"/>
      <c r="F35" s="36">
        <v>4.7</v>
      </c>
      <c r="G35" s="37">
        <v>5.83</v>
      </c>
      <c r="H35" s="37">
        <v>6.73</v>
      </c>
      <c r="I35" s="37">
        <v>6.8</v>
      </c>
      <c r="J35" s="38">
        <v>6.34</v>
      </c>
      <c r="K35" s="22"/>
      <c r="L35" s="22"/>
      <c r="M35" s="22"/>
      <c r="N35" s="22"/>
      <c r="O35" s="22"/>
      <c r="P35" s="22"/>
    </row>
    <row r="36" spans="1:16" ht="39" customHeight="1">
      <c r="A36" s="22"/>
      <c r="B36" s="35"/>
      <c r="C36" s="1238" t="s">
        <v>564</v>
      </c>
      <c r="D36" s="1239"/>
      <c r="E36" s="1240"/>
      <c r="F36" s="36">
        <v>3</v>
      </c>
      <c r="G36" s="37">
        <v>2.12</v>
      </c>
      <c r="H36" s="37">
        <v>3.27</v>
      </c>
      <c r="I36" s="37">
        <v>3.18</v>
      </c>
      <c r="J36" s="38">
        <v>2.84</v>
      </c>
      <c r="K36" s="22"/>
      <c r="L36" s="22"/>
      <c r="M36" s="22"/>
      <c r="N36" s="22"/>
      <c r="O36" s="22"/>
      <c r="P36" s="22"/>
    </row>
    <row r="37" spans="1:16" ht="39" customHeight="1">
      <c r="A37" s="22"/>
      <c r="B37" s="35"/>
      <c r="C37" s="1238" t="s">
        <v>565</v>
      </c>
      <c r="D37" s="1239"/>
      <c r="E37" s="1240"/>
      <c r="F37" s="36">
        <v>0.99</v>
      </c>
      <c r="G37" s="37">
        <v>1.1299999999999999</v>
      </c>
      <c r="H37" s="37">
        <v>1.22</v>
      </c>
      <c r="I37" s="37">
        <v>0.9</v>
      </c>
      <c r="J37" s="38">
        <v>0.98</v>
      </c>
      <c r="K37" s="22"/>
      <c r="L37" s="22"/>
      <c r="M37" s="22"/>
      <c r="N37" s="22"/>
      <c r="O37" s="22"/>
      <c r="P37" s="22"/>
    </row>
    <row r="38" spans="1:16" ht="39" customHeight="1">
      <c r="A38" s="22"/>
      <c r="B38" s="35"/>
      <c r="C38" s="1238" t="s">
        <v>566</v>
      </c>
      <c r="D38" s="1239"/>
      <c r="E38" s="1240"/>
      <c r="F38" s="36">
        <v>0.19</v>
      </c>
      <c r="G38" s="37">
        <v>0.22</v>
      </c>
      <c r="H38" s="37">
        <v>0.28000000000000003</v>
      </c>
      <c r="I38" s="37">
        <v>0.16</v>
      </c>
      <c r="J38" s="38">
        <v>0.32</v>
      </c>
      <c r="K38" s="22"/>
      <c r="L38" s="22"/>
      <c r="M38" s="22"/>
      <c r="N38" s="22"/>
      <c r="O38" s="22"/>
      <c r="P38" s="22"/>
    </row>
    <row r="39" spans="1:16" ht="39" customHeight="1">
      <c r="A39" s="22"/>
      <c r="B39" s="35"/>
      <c r="C39" s="1238" t="s">
        <v>567</v>
      </c>
      <c r="D39" s="1239"/>
      <c r="E39" s="1240"/>
      <c r="F39" s="36">
        <v>0.14000000000000001</v>
      </c>
      <c r="G39" s="37">
        <v>0.22</v>
      </c>
      <c r="H39" s="37">
        <v>0.17</v>
      </c>
      <c r="I39" s="37">
        <v>0.2</v>
      </c>
      <c r="J39" s="38">
        <v>0.17</v>
      </c>
      <c r="K39" s="22"/>
      <c r="L39" s="22"/>
      <c r="M39" s="22"/>
      <c r="N39" s="22"/>
      <c r="O39" s="22"/>
      <c r="P39" s="22"/>
    </row>
    <row r="40" spans="1:16" ht="39" customHeight="1">
      <c r="A40" s="22"/>
      <c r="B40" s="35"/>
      <c r="C40" s="1238" t="s">
        <v>568</v>
      </c>
      <c r="D40" s="1239"/>
      <c r="E40" s="1240"/>
      <c r="F40" s="36">
        <v>0.11</v>
      </c>
      <c r="G40" s="37">
        <v>0.15</v>
      </c>
      <c r="H40" s="37">
        <v>0.18</v>
      </c>
      <c r="I40" s="37">
        <v>0.08</v>
      </c>
      <c r="J40" s="38">
        <v>0.08</v>
      </c>
      <c r="K40" s="22"/>
      <c r="L40" s="22"/>
      <c r="M40" s="22"/>
      <c r="N40" s="22"/>
      <c r="O40" s="22"/>
      <c r="P40" s="22"/>
    </row>
    <row r="41" spans="1:16" ht="39" customHeight="1">
      <c r="A41" s="22"/>
      <c r="B41" s="35"/>
      <c r="C41" s="1238" t="s">
        <v>569</v>
      </c>
      <c r="D41" s="1239"/>
      <c r="E41" s="1240"/>
      <c r="F41" s="36">
        <v>7.0000000000000007E-2</v>
      </c>
      <c r="G41" s="37">
        <v>0.09</v>
      </c>
      <c r="H41" s="37">
        <v>0.1</v>
      </c>
      <c r="I41" s="37">
        <v>7.0000000000000007E-2</v>
      </c>
      <c r="J41" s="38">
        <v>0.06</v>
      </c>
      <c r="K41" s="22"/>
      <c r="L41" s="22"/>
      <c r="M41" s="22"/>
      <c r="N41" s="22"/>
      <c r="O41" s="22"/>
      <c r="P41" s="22"/>
    </row>
    <row r="42" spans="1:16" ht="39" customHeight="1">
      <c r="A42" s="22"/>
      <c r="B42" s="39"/>
      <c r="C42" s="1238" t="s">
        <v>570</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571</v>
      </c>
      <c r="D43" s="1242"/>
      <c r="E43" s="1243"/>
      <c r="F43" s="41">
        <v>0.03</v>
      </c>
      <c r="G43" s="42">
        <v>0.02</v>
      </c>
      <c r="H43" s="42">
        <v>0.05</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xxasrreK5WEc8DJ3qxb3nU2jkjCb3aye/dj1ljpyoHmtmgZmlpO6hCkmWPxew+QJGZ4qpINe6kPl0UFziKN1A==" saltValue="Omu3iSenaAeOZ/I9dsvC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87" zoomScaleNormal="87" zoomScaleSheetLayoutView="55" workbookViewId="0">
      <selection activeCell="P58" sqref="P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11</v>
      </c>
      <c r="C45" s="1265"/>
      <c r="D45" s="58"/>
      <c r="E45" s="1270" t="s">
        <v>12</v>
      </c>
      <c r="F45" s="1270"/>
      <c r="G45" s="1270"/>
      <c r="H45" s="1270"/>
      <c r="I45" s="1270"/>
      <c r="J45" s="1271"/>
      <c r="K45" s="59">
        <v>1420</v>
      </c>
      <c r="L45" s="60">
        <v>1449</v>
      </c>
      <c r="M45" s="60">
        <v>1461</v>
      </c>
      <c r="N45" s="60">
        <v>1433</v>
      </c>
      <c r="O45" s="61">
        <v>1394</v>
      </c>
      <c r="P45" s="48"/>
      <c r="Q45" s="48"/>
      <c r="R45" s="48"/>
      <c r="S45" s="48"/>
      <c r="T45" s="48"/>
      <c r="U45" s="48"/>
    </row>
    <row r="46" spans="1:21" ht="30.75" customHeight="1">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c r="A48" s="48"/>
      <c r="B48" s="1266"/>
      <c r="C48" s="1267"/>
      <c r="D48" s="62"/>
      <c r="E48" s="1248" t="s">
        <v>15</v>
      </c>
      <c r="F48" s="1248"/>
      <c r="G48" s="1248"/>
      <c r="H48" s="1248"/>
      <c r="I48" s="1248"/>
      <c r="J48" s="1249"/>
      <c r="K48" s="63">
        <v>252</v>
      </c>
      <c r="L48" s="64">
        <v>248</v>
      </c>
      <c r="M48" s="64">
        <v>252</v>
      </c>
      <c r="N48" s="64">
        <v>248</v>
      </c>
      <c r="O48" s="65">
        <v>242</v>
      </c>
      <c r="P48" s="48"/>
      <c r="Q48" s="48"/>
      <c r="R48" s="48"/>
      <c r="S48" s="48"/>
      <c r="T48" s="48"/>
      <c r="U48" s="48"/>
    </row>
    <row r="49" spans="1:21" ht="30.75" customHeight="1">
      <c r="A49" s="48"/>
      <c r="B49" s="1266"/>
      <c r="C49" s="1267"/>
      <c r="D49" s="62"/>
      <c r="E49" s="1248" t="s">
        <v>16</v>
      </c>
      <c r="F49" s="1248"/>
      <c r="G49" s="1248"/>
      <c r="H49" s="1248"/>
      <c r="I49" s="1248"/>
      <c r="J49" s="1249"/>
      <c r="K49" s="63">
        <v>216</v>
      </c>
      <c r="L49" s="64">
        <v>220</v>
      </c>
      <c r="M49" s="64">
        <v>242</v>
      </c>
      <c r="N49" s="64">
        <v>231</v>
      </c>
      <c r="O49" s="65">
        <v>231</v>
      </c>
      <c r="P49" s="48"/>
      <c r="Q49" s="48"/>
      <c r="R49" s="48"/>
      <c r="S49" s="48"/>
      <c r="T49" s="48"/>
      <c r="U49" s="48"/>
    </row>
    <row r="50" spans="1:21" ht="30.75" customHeight="1">
      <c r="A50" s="48"/>
      <c r="B50" s="1266"/>
      <c r="C50" s="1267"/>
      <c r="D50" s="62"/>
      <c r="E50" s="1248" t="s">
        <v>17</v>
      </c>
      <c r="F50" s="1248"/>
      <c r="G50" s="1248"/>
      <c r="H50" s="1248"/>
      <c r="I50" s="1248"/>
      <c r="J50" s="1249"/>
      <c r="K50" s="63">
        <v>12</v>
      </c>
      <c r="L50" s="64">
        <v>12</v>
      </c>
      <c r="M50" s="64">
        <v>11</v>
      </c>
      <c r="N50" s="64">
        <v>11</v>
      </c>
      <c r="O50" s="65" t="s">
        <v>510</v>
      </c>
      <c r="P50" s="48"/>
      <c r="Q50" s="48"/>
      <c r="R50" s="48"/>
      <c r="S50" s="48"/>
      <c r="T50" s="48"/>
      <c r="U50" s="48"/>
    </row>
    <row r="51" spans="1:21" ht="30.75" customHeight="1">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c r="A52" s="48"/>
      <c r="B52" s="1246" t="s">
        <v>19</v>
      </c>
      <c r="C52" s="1247"/>
      <c r="D52" s="66"/>
      <c r="E52" s="1248" t="s">
        <v>20</v>
      </c>
      <c r="F52" s="1248"/>
      <c r="G52" s="1248"/>
      <c r="H52" s="1248"/>
      <c r="I52" s="1248"/>
      <c r="J52" s="1249"/>
      <c r="K52" s="63">
        <v>1381</v>
      </c>
      <c r="L52" s="64">
        <v>1442</v>
      </c>
      <c r="M52" s="64">
        <v>1438</v>
      </c>
      <c r="N52" s="64">
        <v>1443</v>
      </c>
      <c r="O52" s="65">
        <v>1410</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519</v>
      </c>
      <c r="L53" s="69">
        <v>487</v>
      </c>
      <c r="M53" s="69">
        <v>528</v>
      </c>
      <c r="N53" s="69">
        <v>480</v>
      </c>
      <c r="O53" s="70">
        <v>457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592</v>
      </c>
      <c r="L57" s="83" t="s">
        <v>593</v>
      </c>
      <c r="M57" s="83" t="s">
        <v>593</v>
      </c>
      <c r="N57" s="83" t="s">
        <v>593</v>
      </c>
      <c r="O57" s="84" t="s">
        <v>593</v>
      </c>
    </row>
    <row r="58" spans="1:21" ht="31.5" customHeight="1" thickBot="1">
      <c r="B58" s="1256"/>
      <c r="C58" s="1257"/>
      <c r="D58" s="1261" t="s">
        <v>27</v>
      </c>
      <c r="E58" s="1262"/>
      <c r="F58" s="1262"/>
      <c r="G58" s="1262"/>
      <c r="H58" s="1262"/>
      <c r="I58" s="1262"/>
      <c r="J58" s="1263"/>
      <c r="K58" s="85" t="s">
        <v>593</v>
      </c>
      <c r="L58" s="86" t="s">
        <v>593</v>
      </c>
      <c r="M58" s="86" t="s">
        <v>593</v>
      </c>
      <c r="N58" s="86" t="s">
        <v>594</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ih3lLEsavAzNEGjDmJu93xRKTouX+g+YNOm3sbT4jp6ntZvbqm1l7Dq44EdSbZyx2DZ3fJ4sDz7SGUytC4eg==" saltValue="Gf2BN/E6YJXy9Hn6lBgv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6" zoomScaleNormal="66" zoomScaleSheetLayoutView="100" workbookViewId="0">
      <selection activeCell="S43" sqref="S43"/>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84" t="s">
        <v>30</v>
      </c>
      <c r="C41" s="1285"/>
      <c r="D41" s="101"/>
      <c r="E41" s="1286" t="s">
        <v>31</v>
      </c>
      <c r="F41" s="1286"/>
      <c r="G41" s="1286"/>
      <c r="H41" s="1287"/>
      <c r="I41" s="102">
        <v>14448</v>
      </c>
      <c r="J41" s="103">
        <v>13895</v>
      </c>
      <c r="K41" s="103">
        <v>13220</v>
      </c>
      <c r="L41" s="103">
        <v>12443</v>
      </c>
      <c r="M41" s="104">
        <v>11647</v>
      </c>
    </row>
    <row r="42" spans="2:13" ht="27.75" customHeight="1">
      <c r="B42" s="1274"/>
      <c r="C42" s="1275"/>
      <c r="D42" s="105"/>
      <c r="E42" s="1278" t="s">
        <v>32</v>
      </c>
      <c r="F42" s="1278"/>
      <c r="G42" s="1278"/>
      <c r="H42" s="1279"/>
      <c r="I42" s="106">
        <v>34</v>
      </c>
      <c r="J42" s="107">
        <v>23</v>
      </c>
      <c r="K42" s="107">
        <v>11</v>
      </c>
      <c r="L42" s="107" t="s">
        <v>510</v>
      </c>
      <c r="M42" s="108" t="s">
        <v>510</v>
      </c>
    </row>
    <row r="43" spans="2:13" ht="27.75" customHeight="1">
      <c r="B43" s="1274"/>
      <c r="C43" s="1275"/>
      <c r="D43" s="105"/>
      <c r="E43" s="1278" t="s">
        <v>33</v>
      </c>
      <c r="F43" s="1278"/>
      <c r="G43" s="1278"/>
      <c r="H43" s="1279"/>
      <c r="I43" s="106">
        <v>3615</v>
      </c>
      <c r="J43" s="107">
        <v>3548</v>
      </c>
      <c r="K43" s="107">
        <v>3391</v>
      </c>
      <c r="L43" s="107">
        <v>3210</v>
      </c>
      <c r="M43" s="108">
        <v>3030</v>
      </c>
    </row>
    <row r="44" spans="2:13" ht="27.75" customHeight="1">
      <c r="B44" s="1274"/>
      <c r="C44" s="1275"/>
      <c r="D44" s="105"/>
      <c r="E44" s="1278" t="s">
        <v>34</v>
      </c>
      <c r="F44" s="1278"/>
      <c r="G44" s="1278"/>
      <c r="H44" s="1279"/>
      <c r="I44" s="106">
        <v>1604</v>
      </c>
      <c r="J44" s="107">
        <v>1444</v>
      </c>
      <c r="K44" s="107">
        <v>1269</v>
      </c>
      <c r="L44" s="107">
        <v>1091</v>
      </c>
      <c r="M44" s="108">
        <v>895</v>
      </c>
    </row>
    <row r="45" spans="2:13" ht="27.75" customHeight="1">
      <c r="B45" s="1274"/>
      <c r="C45" s="1275"/>
      <c r="D45" s="105"/>
      <c r="E45" s="1278" t="s">
        <v>35</v>
      </c>
      <c r="F45" s="1278"/>
      <c r="G45" s="1278"/>
      <c r="H45" s="1279"/>
      <c r="I45" s="106">
        <v>3085</v>
      </c>
      <c r="J45" s="107">
        <v>2956</v>
      </c>
      <c r="K45" s="107">
        <v>2953</v>
      </c>
      <c r="L45" s="107">
        <v>2960</v>
      </c>
      <c r="M45" s="108">
        <v>2834</v>
      </c>
    </row>
    <row r="46" spans="2:13" ht="27.75" customHeight="1">
      <c r="B46" s="1274"/>
      <c r="C46" s="1275"/>
      <c r="D46" s="109"/>
      <c r="E46" s="1278" t="s">
        <v>36</v>
      </c>
      <c r="F46" s="1278"/>
      <c r="G46" s="1278"/>
      <c r="H46" s="1279"/>
      <c r="I46" s="106" t="s">
        <v>510</v>
      </c>
      <c r="J46" s="107" t="s">
        <v>510</v>
      </c>
      <c r="K46" s="107" t="s">
        <v>510</v>
      </c>
      <c r="L46" s="107" t="s">
        <v>510</v>
      </c>
      <c r="M46" s="108" t="s">
        <v>510</v>
      </c>
    </row>
    <row r="47" spans="2:13" ht="27.75" customHeight="1">
      <c r="B47" s="1274"/>
      <c r="C47" s="1275"/>
      <c r="D47" s="110"/>
      <c r="E47" s="1288" t="s">
        <v>37</v>
      </c>
      <c r="F47" s="1289"/>
      <c r="G47" s="1289"/>
      <c r="H47" s="1290"/>
      <c r="I47" s="106" t="s">
        <v>510</v>
      </c>
      <c r="J47" s="107" t="s">
        <v>510</v>
      </c>
      <c r="K47" s="107" t="s">
        <v>510</v>
      </c>
      <c r="L47" s="107" t="s">
        <v>510</v>
      </c>
      <c r="M47" s="108" t="s">
        <v>510</v>
      </c>
    </row>
    <row r="48" spans="2:13" ht="27.75" customHeight="1">
      <c r="B48" s="1274"/>
      <c r="C48" s="1275"/>
      <c r="D48" s="105"/>
      <c r="E48" s="1278" t="s">
        <v>38</v>
      </c>
      <c r="F48" s="1278"/>
      <c r="G48" s="1278"/>
      <c r="H48" s="1279"/>
      <c r="I48" s="106" t="s">
        <v>510</v>
      </c>
      <c r="J48" s="107" t="s">
        <v>510</v>
      </c>
      <c r="K48" s="107" t="s">
        <v>510</v>
      </c>
      <c r="L48" s="107" t="s">
        <v>510</v>
      </c>
      <c r="M48" s="108" t="s">
        <v>510</v>
      </c>
    </row>
    <row r="49" spans="2:13" ht="27.75" customHeight="1">
      <c r="B49" s="1276"/>
      <c r="C49" s="1277"/>
      <c r="D49" s="105"/>
      <c r="E49" s="1278" t="s">
        <v>39</v>
      </c>
      <c r="F49" s="1278"/>
      <c r="G49" s="1278"/>
      <c r="H49" s="1279"/>
      <c r="I49" s="106" t="s">
        <v>510</v>
      </c>
      <c r="J49" s="107" t="s">
        <v>510</v>
      </c>
      <c r="K49" s="107" t="s">
        <v>510</v>
      </c>
      <c r="L49" s="107" t="s">
        <v>510</v>
      </c>
      <c r="M49" s="108" t="s">
        <v>510</v>
      </c>
    </row>
    <row r="50" spans="2:13" ht="27.75" customHeight="1">
      <c r="B50" s="1272" t="s">
        <v>40</v>
      </c>
      <c r="C50" s="1273"/>
      <c r="D50" s="111"/>
      <c r="E50" s="1278" t="s">
        <v>41</v>
      </c>
      <c r="F50" s="1278"/>
      <c r="G50" s="1278"/>
      <c r="H50" s="1279"/>
      <c r="I50" s="106">
        <v>5410</v>
      </c>
      <c r="J50" s="107">
        <v>5329</v>
      </c>
      <c r="K50" s="107">
        <v>5372</v>
      </c>
      <c r="L50" s="107">
        <v>5792</v>
      </c>
      <c r="M50" s="108">
        <v>6232</v>
      </c>
    </row>
    <row r="51" spans="2:13" ht="27.75" customHeight="1">
      <c r="B51" s="1274"/>
      <c r="C51" s="1275"/>
      <c r="D51" s="105"/>
      <c r="E51" s="1278" t="s">
        <v>42</v>
      </c>
      <c r="F51" s="1278"/>
      <c r="G51" s="1278"/>
      <c r="H51" s="1279"/>
      <c r="I51" s="106">
        <v>22</v>
      </c>
      <c r="J51" s="107">
        <v>21</v>
      </c>
      <c r="K51" s="107">
        <v>19</v>
      </c>
      <c r="L51" s="107">
        <v>14</v>
      </c>
      <c r="M51" s="108">
        <v>12</v>
      </c>
    </row>
    <row r="52" spans="2:13" ht="27.75" customHeight="1">
      <c r="B52" s="1276"/>
      <c r="C52" s="1277"/>
      <c r="D52" s="105"/>
      <c r="E52" s="1278" t="s">
        <v>43</v>
      </c>
      <c r="F52" s="1278"/>
      <c r="G52" s="1278"/>
      <c r="H52" s="1279"/>
      <c r="I52" s="106">
        <v>15113</v>
      </c>
      <c r="J52" s="107">
        <v>14752</v>
      </c>
      <c r="K52" s="107">
        <v>14063</v>
      </c>
      <c r="L52" s="107">
        <v>13278</v>
      </c>
      <c r="M52" s="108">
        <v>12541</v>
      </c>
    </row>
    <row r="53" spans="2:13" ht="27.75" customHeight="1" thickBot="1">
      <c r="B53" s="1280" t="s">
        <v>44</v>
      </c>
      <c r="C53" s="1281"/>
      <c r="D53" s="112"/>
      <c r="E53" s="1282" t="s">
        <v>45</v>
      </c>
      <c r="F53" s="1282"/>
      <c r="G53" s="1282"/>
      <c r="H53" s="1283"/>
      <c r="I53" s="113">
        <v>2241</v>
      </c>
      <c r="J53" s="114">
        <v>1763</v>
      </c>
      <c r="K53" s="114">
        <v>1389</v>
      </c>
      <c r="L53" s="114">
        <v>621</v>
      </c>
      <c r="M53" s="115">
        <v>-379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6G5vTfY0HrlOOtnHZxD0szGXxXD+Q8kdw+9EZCE8WUFEkTSiUHCTk3jEphKVuxdn1KYcPXCqisFe3GhtFJZkw==" saltValue="1iVrYx0PQch0cHygrJ1u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42" zoomScaleNormal="42"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99" t="s">
        <v>48</v>
      </c>
      <c r="D55" s="1299"/>
      <c r="E55" s="1300"/>
      <c r="F55" s="127">
        <v>1845</v>
      </c>
      <c r="G55" s="127">
        <v>1852</v>
      </c>
      <c r="H55" s="128">
        <v>1807</v>
      </c>
    </row>
    <row r="56" spans="2:8" ht="52.5" customHeight="1">
      <c r="B56" s="129"/>
      <c r="C56" s="1301" t="s">
        <v>49</v>
      </c>
      <c r="D56" s="1301"/>
      <c r="E56" s="1302"/>
      <c r="F56" s="130">
        <v>117</v>
      </c>
      <c r="G56" s="130">
        <v>117</v>
      </c>
      <c r="H56" s="131">
        <v>117</v>
      </c>
    </row>
    <row r="57" spans="2:8" ht="53.25" customHeight="1">
      <c r="B57" s="129"/>
      <c r="C57" s="1303" t="s">
        <v>50</v>
      </c>
      <c r="D57" s="1303"/>
      <c r="E57" s="1304"/>
      <c r="F57" s="132">
        <v>4222</v>
      </c>
      <c r="G57" s="132">
        <v>4424</v>
      </c>
      <c r="H57" s="133">
        <v>4733</v>
      </c>
    </row>
    <row r="58" spans="2:8" ht="45.75" customHeight="1">
      <c r="B58" s="134"/>
      <c r="C58" s="1291" t="s">
        <v>587</v>
      </c>
      <c r="D58" s="1292"/>
      <c r="E58" s="1293"/>
      <c r="F58" s="135">
        <v>1647</v>
      </c>
      <c r="G58" s="135">
        <v>1628</v>
      </c>
      <c r="H58" s="136">
        <v>1594</v>
      </c>
    </row>
    <row r="59" spans="2:8" ht="45.75" customHeight="1">
      <c r="B59" s="134"/>
      <c r="C59" s="1291" t="s">
        <v>588</v>
      </c>
      <c r="D59" s="1292"/>
      <c r="E59" s="1293"/>
      <c r="F59" s="135">
        <v>1340</v>
      </c>
      <c r="G59" s="135">
        <v>1340</v>
      </c>
      <c r="H59" s="136">
        <v>1340</v>
      </c>
    </row>
    <row r="60" spans="2:8" ht="45.75" customHeight="1">
      <c r="B60" s="134"/>
      <c r="C60" s="1291" t="s">
        <v>589</v>
      </c>
      <c r="D60" s="1292"/>
      <c r="E60" s="1293"/>
      <c r="F60" s="135">
        <v>305</v>
      </c>
      <c r="G60" s="135">
        <v>550</v>
      </c>
      <c r="H60" s="136">
        <v>870</v>
      </c>
    </row>
    <row r="61" spans="2:8" ht="45.75" customHeight="1">
      <c r="B61" s="134"/>
      <c r="C61" s="1291" t="s">
        <v>590</v>
      </c>
      <c r="D61" s="1292"/>
      <c r="E61" s="1293"/>
      <c r="F61" s="135">
        <v>418</v>
      </c>
      <c r="G61" s="135">
        <v>416</v>
      </c>
      <c r="H61" s="136">
        <v>413</v>
      </c>
    </row>
    <row r="62" spans="2:8" ht="45.75" customHeight="1" thickBot="1">
      <c r="B62" s="137"/>
      <c r="C62" s="1294" t="s">
        <v>591</v>
      </c>
      <c r="D62" s="1295"/>
      <c r="E62" s="1296"/>
      <c r="F62" s="138">
        <v>297</v>
      </c>
      <c r="G62" s="138">
        <v>274</v>
      </c>
      <c r="H62" s="139">
        <v>267</v>
      </c>
    </row>
    <row r="63" spans="2:8" ht="52.5" customHeight="1" thickBot="1">
      <c r="B63" s="140"/>
      <c r="C63" s="1297" t="s">
        <v>51</v>
      </c>
      <c r="D63" s="1297"/>
      <c r="E63" s="1298"/>
      <c r="F63" s="141">
        <v>6184</v>
      </c>
      <c r="G63" s="141">
        <v>6393</v>
      </c>
      <c r="H63" s="142">
        <v>6657</v>
      </c>
    </row>
    <row r="64" spans="2:8" ht="15" customHeight="1"/>
    <row r="65" ht="0" hidden="1" customHeight="1"/>
    <row r="66" ht="0" hidden="1" customHeight="1"/>
  </sheetData>
  <sheetProtection algorithmName="SHA-512" hashValue="4GrTFRFHGeKrmFGEByZGBgFL+rRhGqqM8+758DL3S+YW9tE49aPfYLipq+gzZKgSgCD3bAuM5YJ/z+Ml3GwGkw==" saltValue="hZnQbfgdUOHrkMfUJPwh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K48" zoomScale="70" zoomScaleNormal="7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599</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22"/>
      <c r="CO51" s="1307"/>
      <c r="CP51" s="1307"/>
      <c r="CQ51" s="1307"/>
      <c r="CR51" s="1307"/>
      <c r="CS51" s="1307"/>
      <c r="CT51" s="1307"/>
      <c r="CU51" s="1307"/>
      <c r="CV51" s="1307"/>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22"/>
      <c r="CO53" s="1307"/>
      <c r="CP53" s="1307"/>
      <c r="CQ53" s="1307"/>
      <c r="CR53" s="1307"/>
      <c r="CS53" s="1307"/>
      <c r="CT53" s="1307"/>
      <c r="CU53" s="1307"/>
      <c r="CV53" s="1307">
        <v>67.7</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603</v>
      </c>
      <c r="AO55" s="1311"/>
      <c r="AP55" s="1311"/>
      <c r="AQ55" s="1311"/>
      <c r="AR55" s="1311"/>
      <c r="AS55" s="1311"/>
      <c r="AT55" s="1311"/>
      <c r="AU55" s="1311"/>
      <c r="AV55" s="1311"/>
      <c r="AW55" s="1311"/>
      <c r="AX55" s="1311"/>
      <c r="AY55" s="1311"/>
      <c r="AZ55" s="1311"/>
      <c r="BA55" s="1311"/>
      <c r="BB55" s="1310" t="s">
        <v>601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22"/>
      <c r="CO55" s="1307"/>
      <c r="CP55" s="1307"/>
      <c r="CQ55" s="1307"/>
      <c r="CR55" s="1307"/>
      <c r="CS55" s="1307"/>
      <c r="CT55" s="1307"/>
      <c r="CU55" s="1307"/>
      <c r="CV55" s="1307">
        <v>15.4</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22"/>
      <c r="CO57" s="1307"/>
      <c r="CP57" s="1307"/>
      <c r="CQ57" s="1307"/>
      <c r="CR57" s="1307"/>
      <c r="CS57" s="1307"/>
      <c r="CT57" s="1307"/>
      <c r="CU57" s="1307"/>
      <c r="CV57" s="1307">
        <v>57.5</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604</v>
      </c>
    </row>
    <row r="64" spans="1:109">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599</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c r="B73" s="394"/>
      <c r="G73" s="1323"/>
      <c r="H73" s="1323"/>
      <c r="I73" s="1323"/>
      <c r="J73" s="1323"/>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v>32.299999999999997</v>
      </c>
      <c r="BQ73" s="1307"/>
      <c r="BR73" s="1307"/>
      <c r="BS73" s="1307"/>
      <c r="BT73" s="1307"/>
      <c r="BU73" s="1307"/>
      <c r="BV73" s="1307"/>
      <c r="BW73" s="1307"/>
      <c r="BX73" s="1307">
        <v>24.9</v>
      </c>
      <c r="BY73" s="1307"/>
      <c r="BZ73" s="1307"/>
      <c r="CA73" s="1307"/>
      <c r="CB73" s="1307"/>
      <c r="CC73" s="1307"/>
      <c r="CD73" s="1307"/>
      <c r="CE73" s="1307"/>
      <c r="CF73" s="1307">
        <v>19.899999999999999</v>
      </c>
      <c r="CG73" s="1307"/>
      <c r="CH73" s="1307"/>
      <c r="CI73" s="1307"/>
      <c r="CJ73" s="1307"/>
      <c r="CK73" s="1307"/>
      <c r="CL73" s="1307"/>
      <c r="CM73" s="1307"/>
      <c r="CN73" s="1307">
        <v>8.9</v>
      </c>
      <c r="CO73" s="1307"/>
      <c r="CP73" s="1307"/>
      <c r="CQ73" s="1307"/>
      <c r="CR73" s="1307"/>
      <c r="CS73" s="1307"/>
      <c r="CT73" s="1307"/>
      <c r="CU73" s="1307"/>
      <c r="CV73" s="1307"/>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07">
        <v>8.4</v>
      </c>
      <c r="BQ75" s="1307"/>
      <c r="BR75" s="1307"/>
      <c r="BS75" s="1307"/>
      <c r="BT75" s="1307"/>
      <c r="BU75" s="1307"/>
      <c r="BV75" s="1307"/>
      <c r="BW75" s="1307"/>
      <c r="BX75" s="1307">
        <v>7.7</v>
      </c>
      <c r="BY75" s="1307"/>
      <c r="BZ75" s="1307"/>
      <c r="CA75" s="1307"/>
      <c r="CB75" s="1307"/>
      <c r="CC75" s="1307"/>
      <c r="CD75" s="1307"/>
      <c r="CE75" s="1307"/>
      <c r="CF75" s="1307">
        <v>7.3</v>
      </c>
      <c r="CG75" s="1307"/>
      <c r="CH75" s="1307"/>
      <c r="CI75" s="1307"/>
      <c r="CJ75" s="1307"/>
      <c r="CK75" s="1307"/>
      <c r="CL75" s="1307"/>
      <c r="CM75" s="1307"/>
      <c r="CN75" s="1307">
        <v>7.1</v>
      </c>
      <c r="CO75" s="1307"/>
      <c r="CP75" s="1307"/>
      <c r="CQ75" s="1307"/>
      <c r="CR75" s="1307"/>
      <c r="CS75" s="1307"/>
      <c r="CT75" s="1307"/>
      <c r="CU75" s="1307"/>
      <c r="CV75" s="1307">
        <v>7</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603</v>
      </c>
      <c r="AO77" s="1311"/>
      <c r="AP77" s="1311"/>
      <c r="AQ77" s="1311"/>
      <c r="AR77" s="1311"/>
      <c r="AS77" s="1311"/>
      <c r="AT77" s="1311"/>
      <c r="AU77" s="1311"/>
      <c r="AV77" s="1311"/>
      <c r="AW77" s="1311"/>
      <c r="AX77" s="1311"/>
      <c r="AY77" s="1311"/>
      <c r="AZ77" s="1311"/>
      <c r="BA77" s="1311"/>
      <c r="BB77" s="1310" t="s">
        <v>601</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oe7pxfp/ntHrIT5Cn1Ct3E3b69GomZ9F32yCVsMjVrm8zGxaxwGpKnfdRJI927+6N/cBD0HkrwHbjyx4i0CtQ==" saltValue="Pp8tGA3ZqImt07U4IvR1g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90" zoomScaleNormal="90" zoomScaleSheetLayoutView="70"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CK5VzKnDhs/eqBsdbRyiB0KO502LZbyftlMmlKcusIeeP/aAtkapOEaEaDpgjCgrLb+KL8TSRD+MC4hs+63nQ==" saltValue="Ex7XTaQe3VIEGJBI3Kkf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80" zoomScaleNormal="80" zoomScaleSheetLayoutView="55"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O6vtcWHjYQeIhOqc864C9TQcx9MLEx/5VN8J7E2SqN0dgp1jUbNGMCCXrMcgvx+vuGY0fFBRtfB3Hjm1MBxuQ==" saltValue="3mjnbe12IgjJCZH9lbA1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45251</v>
      </c>
      <c r="E3" s="161"/>
      <c r="F3" s="162">
        <v>83623</v>
      </c>
      <c r="G3" s="163"/>
      <c r="H3" s="164"/>
    </row>
    <row r="4" spans="1:8">
      <c r="A4" s="165"/>
      <c r="B4" s="166"/>
      <c r="C4" s="167"/>
      <c r="D4" s="168">
        <v>29242</v>
      </c>
      <c r="E4" s="169"/>
      <c r="F4" s="170">
        <v>48787</v>
      </c>
      <c r="G4" s="171"/>
      <c r="H4" s="172"/>
    </row>
    <row r="5" spans="1:8">
      <c r="A5" s="153" t="s">
        <v>544</v>
      </c>
      <c r="B5" s="158"/>
      <c r="C5" s="159"/>
      <c r="D5" s="160">
        <v>45688</v>
      </c>
      <c r="E5" s="161"/>
      <c r="F5" s="162">
        <v>87974</v>
      </c>
      <c r="G5" s="163"/>
      <c r="H5" s="164"/>
    </row>
    <row r="6" spans="1:8">
      <c r="A6" s="165"/>
      <c r="B6" s="166"/>
      <c r="C6" s="167"/>
      <c r="D6" s="168">
        <v>25583</v>
      </c>
      <c r="E6" s="169"/>
      <c r="F6" s="170">
        <v>48183</v>
      </c>
      <c r="G6" s="171"/>
      <c r="H6" s="172"/>
    </row>
    <row r="7" spans="1:8">
      <c r="A7" s="153" t="s">
        <v>545</v>
      </c>
      <c r="B7" s="158"/>
      <c r="C7" s="159"/>
      <c r="D7" s="160">
        <v>46368</v>
      </c>
      <c r="E7" s="161"/>
      <c r="F7" s="162">
        <v>78864</v>
      </c>
      <c r="G7" s="163"/>
      <c r="H7" s="164"/>
    </row>
    <row r="8" spans="1:8">
      <c r="A8" s="165"/>
      <c r="B8" s="166"/>
      <c r="C8" s="167"/>
      <c r="D8" s="168">
        <v>27989</v>
      </c>
      <c r="E8" s="169"/>
      <c r="F8" s="170">
        <v>46136</v>
      </c>
      <c r="G8" s="171"/>
      <c r="H8" s="172"/>
    </row>
    <row r="9" spans="1:8">
      <c r="A9" s="153" t="s">
        <v>546</v>
      </c>
      <c r="B9" s="158"/>
      <c r="C9" s="159"/>
      <c r="D9" s="160">
        <v>33712</v>
      </c>
      <c r="E9" s="161"/>
      <c r="F9" s="162">
        <v>85042</v>
      </c>
      <c r="G9" s="163"/>
      <c r="H9" s="164"/>
    </row>
    <row r="10" spans="1:8">
      <c r="A10" s="165"/>
      <c r="B10" s="166"/>
      <c r="C10" s="167"/>
      <c r="D10" s="168">
        <v>13562</v>
      </c>
      <c r="E10" s="169"/>
      <c r="F10" s="170">
        <v>50806</v>
      </c>
      <c r="G10" s="171"/>
      <c r="H10" s="172"/>
    </row>
    <row r="11" spans="1:8">
      <c r="A11" s="153" t="s">
        <v>547</v>
      </c>
      <c r="B11" s="158"/>
      <c r="C11" s="159"/>
      <c r="D11" s="160">
        <v>31282</v>
      </c>
      <c r="E11" s="161"/>
      <c r="F11" s="162">
        <v>83774</v>
      </c>
      <c r="G11" s="163"/>
      <c r="H11" s="164"/>
    </row>
    <row r="12" spans="1:8">
      <c r="A12" s="165"/>
      <c r="B12" s="166"/>
      <c r="C12" s="173"/>
      <c r="D12" s="168">
        <v>11818</v>
      </c>
      <c r="E12" s="169"/>
      <c r="F12" s="170">
        <v>52179</v>
      </c>
      <c r="G12" s="171"/>
      <c r="H12" s="172"/>
    </row>
    <row r="13" spans="1:8">
      <c r="A13" s="153"/>
      <c r="B13" s="158"/>
      <c r="C13" s="174"/>
      <c r="D13" s="175">
        <v>40460</v>
      </c>
      <c r="E13" s="176"/>
      <c r="F13" s="177">
        <v>83855</v>
      </c>
      <c r="G13" s="178"/>
      <c r="H13" s="164"/>
    </row>
    <row r="14" spans="1:8">
      <c r="A14" s="165"/>
      <c r="B14" s="166"/>
      <c r="C14" s="167"/>
      <c r="D14" s="168">
        <v>21639</v>
      </c>
      <c r="E14" s="169"/>
      <c r="F14" s="170">
        <v>49218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4.82</v>
      </c>
      <c r="C19" s="179">
        <f>ROUND(VALUE(SUBSTITUTE(実質収支比率等に係る経年分析!G$48,"▲","-")),2)</f>
        <v>4.7</v>
      </c>
      <c r="D19" s="179">
        <f>ROUND(VALUE(SUBSTITUTE(実質収支比率等に係る経年分析!H$48,"▲","-")),2)</f>
        <v>6.92</v>
      </c>
      <c r="E19" s="179">
        <f>ROUND(VALUE(SUBSTITUTE(実質収支比率等に係る経年分析!I$48,"▲","-")),2)</f>
        <v>6.89</v>
      </c>
      <c r="F19" s="179">
        <f>ROUND(VALUE(SUBSTITUTE(実質収支比率等に係る経年分析!J$48,"▲","-")),2)</f>
        <v>6.42</v>
      </c>
    </row>
    <row r="20" spans="1:11">
      <c r="A20" s="179" t="s">
        <v>55</v>
      </c>
      <c r="B20" s="179">
        <f>ROUND(VALUE(SUBSTITUTE(実質収支比率等に係る経年分析!F$47,"▲","-")),2)</f>
        <v>25.03</v>
      </c>
      <c r="C20" s="179">
        <f>ROUND(VALUE(SUBSTITUTE(実質収支比率等に係る経年分析!G$47,"▲","-")),2)</f>
        <v>24.21</v>
      </c>
      <c r="D20" s="179">
        <f>ROUND(VALUE(SUBSTITUTE(実質収支比率等に係る経年分析!H$47,"▲","-")),2)</f>
        <v>21.93</v>
      </c>
      <c r="E20" s="179">
        <f>ROUND(VALUE(SUBSTITUTE(実質収支比率等に係る経年分析!I$47,"▲","-")),2)</f>
        <v>22.22</v>
      </c>
      <c r="F20" s="179">
        <f>ROUND(VALUE(SUBSTITUTE(実質収支比率等に係る経年分析!J$47,"▲","-")),2)</f>
        <v>22.01</v>
      </c>
    </row>
    <row r="21" spans="1:11">
      <c r="A21" s="179" t="s">
        <v>56</v>
      </c>
      <c r="B21" s="179">
        <f>IF(ISNUMBER(VALUE(SUBSTITUTE(実質収支比率等に係る経年分析!F$49,"▲","-"))),ROUND(VALUE(SUBSTITUTE(実質収支比率等に係る経年分析!F$49,"▲","-")),2),NA())</f>
        <v>-5.86</v>
      </c>
      <c r="C21" s="179">
        <f>IF(ISNUMBER(VALUE(SUBSTITUTE(実質収支比率等に係る経年分析!G$49,"▲","-"))),ROUND(VALUE(SUBSTITUTE(実質収支比率等に係る経年分析!G$49,"▲","-")),2),NA())</f>
        <v>-1.43</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-2.95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熊田診療所特別会計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0.17</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1381</v>
      </c>
      <c r="E42" s="181"/>
      <c r="F42" s="181"/>
      <c r="G42" s="181">
        <f>'実質公債費比率（分子）の構造'!L$52</f>
        <v>1442</v>
      </c>
      <c r="H42" s="181"/>
      <c r="I42" s="181"/>
      <c r="J42" s="181">
        <f>'実質公債費比率（分子）の構造'!M$52</f>
        <v>1438</v>
      </c>
      <c r="K42" s="181"/>
      <c r="L42" s="181"/>
      <c r="M42" s="181">
        <f>'実質公債費比率（分子）の構造'!N$52</f>
        <v>1443</v>
      </c>
      <c r="N42" s="181"/>
      <c r="O42" s="181"/>
      <c r="P42" s="181">
        <f>'実質公債費比率（分子）の構造'!O$52</f>
        <v>1410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12</v>
      </c>
      <c r="C44" s="181"/>
      <c r="D44" s="181"/>
      <c r="E44" s="181">
        <f>'実質公債費比率（分子）の構造'!L$50</f>
        <v>12</v>
      </c>
      <c r="F44" s="181"/>
      <c r="G44" s="181"/>
      <c r="H44" s="181">
        <f>'実質公債費比率（分子）の構造'!M$50</f>
        <v>11</v>
      </c>
      <c r="I44" s="181"/>
      <c r="J44" s="181"/>
      <c r="K44" s="181">
        <f>'実質公債費比率（分子）の構造'!N$50</f>
        <v>11</v>
      </c>
      <c r="L44" s="181"/>
      <c r="M44" s="181"/>
      <c r="N44" s="181" t="str">
        <f>'実質公債費比率（分子）の構造'!O$50</f>
        <v>-</v>
      </c>
      <c r="O44" s="181"/>
      <c r="P44" s="181"/>
    </row>
    <row r="45" spans="1:16">
      <c r="A45" s="181" t="s">
        <v>66</v>
      </c>
      <c r="B45" s="181">
        <f>'実質公債費比率（分子）の構造'!K$49</f>
        <v>216</v>
      </c>
      <c r="C45" s="181"/>
      <c r="D45" s="181"/>
      <c r="E45" s="181">
        <f>'実質公債費比率（分子）の構造'!L$49</f>
        <v>220</v>
      </c>
      <c r="F45" s="181"/>
      <c r="G45" s="181"/>
      <c r="H45" s="181">
        <f>'実質公債費比率（分子）の構造'!M$49</f>
        <v>242</v>
      </c>
      <c r="I45" s="181"/>
      <c r="J45" s="181"/>
      <c r="K45" s="181">
        <f>'実質公債費比率（分子）の構造'!N$49</f>
        <v>231</v>
      </c>
      <c r="L45" s="181"/>
      <c r="M45" s="181"/>
      <c r="N45" s="181">
        <f>'実質公債費比率（分子）の構造'!O$49</f>
        <v>231</v>
      </c>
      <c r="O45" s="181"/>
      <c r="P45" s="181"/>
    </row>
    <row r="46" spans="1:16">
      <c r="A46" s="181" t="s">
        <v>67</v>
      </c>
      <c r="B46" s="181">
        <f>'実質公債費比率（分子）の構造'!K$48</f>
        <v>252</v>
      </c>
      <c r="C46" s="181"/>
      <c r="D46" s="181"/>
      <c r="E46" s="181">
        <f>'実質公債費比率（分子）の構造'!L$48</f>
        <v>248</v>
      </c>
      <c r="F46" s="181"/>
      <c r="G46" s="181"/>
      <c r="H46" s="181">
        <f>'実質公債費比率（分子）の構造'!M$48</f>
        <v>252</v>
      </c>
      <c r="I46" s="181"/>
      <c r="J46" s="181"/>
      <c r="K46" s="181">
        <f>'実質公債費比率（分子）の構造'!N$48</f>
        <v>248</v>
      </c>
      <c r="L46" s="181"/>
      <c r="M46" s="181"/>
      <c r="N46" s="181">
        <f>'実質公債費比率（分子）の構造'!O$48</f>
        <v>242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1420</v>
      </c>
      <c r="C49" s="181"/>
      <c r="D49" s="181"/>
      <c r="E49" s="181">
        <f>'実質公債費比率（分子）の構造'!L$45</f>
        <v>1449</v>
      </c>
      <c r="F49" s="181"/>
      <c r="G49" s="181"/>
      <c r="H49" s="181">
        <f>'実質公債費比率（分子）の構造'!M$45</f>
        <v>1461</v>
      </c>
      <c r="I49" s="181"/>
      <c r="J49" s="181"/>
      <c r="K49" s="181">
        <f>'実質公債費比率（分子）の構造'!N$45</f>
        <v>1433</v>
      </c>
      <c r="L49" s="181"/>
      <c r="M49" s="181"/>
      <c r="N49" s="181">
        <f>'実質公債費比率（分子）の構造'!O$45</f>
        <v>1394</v>
      </c>
      <c r="O49" s="181"/>
      <c r="P49" s="181"/>
    </row>
    <row r="50" spans="1:16">
      <c r="A50" s="181" t="s">
        <v>71</v>
      </c>
      <c r="B50" s="181" t="e">
        <f>NA()</f>
        <v>#N/A</v>
      </c>
      <c r="C50" s="181">
        <f>IF(ISNUMBER('実質公債費比率（分子）の構造'!K$53),'実質公債費比率（分子）の構造'!K$53,NA())</f>
        <v>519</v>
      </c>
      <c r="D50" s="181" t="e">
        <f>NA()</f>
        <v>#N/A</v>
      </c>
      <c r="E50" s="181" t="e">
        <f>NA()</f>
        <v>#N/A</v>
      </c>
      <c r="F50" s="181">
        <f>IF(ISNUMBER('実質公債費比率（分子）の構造'!L$53),'実質公債費比率（分子）の構造'!L$53,NA())</f>
        <v>487</v>
      </c>
      <c r="G50" s="181" t="e">
        <f>NA()</f>
        <v>#N/A</v>
      </c>
      <c r="H50" s="181" t="e">
        <f>NA()</f>
        <v>#N/A</v>
      </c>
      <c r="I50" s="181">
        <f>IF(ISNUMBER('実質公債費比率（分子）の構造'!M$53),'実質公債費比率（分子）の構造'!M$53,NA())</f>
        <v>528</v>
      </c>
      <c r="J50" s="181" t="e">
        <f>NA()</f>
        <v>#N/A</v>
      </c>
      <c r="K50" s="181" t="e">
        <f>NA()</f>
        <v>#N/A</v>
      </c>
      <c r="L50" s="181">
        <f>IF(ISNUMBER('実質公債費比率（分子）の構造'!N$53),'実質公債費比率（分子）の構造'!N$53,NA())</f>
        <v>480</v>
      </c>
      <c r="M50" s="181" t="e">
        <f>NA()</f>
        <v>#N/A</v>
      </c>
      <c r="N50" s="181" t="e">
        <f>NA()</f>
        <v>#N/A</v>
      </c>
      <c r="O50" s="181">
        <f>IF(ISNUMBER('実質公債費比率（分子）の構造'!O$53),'実質公債費比率（分子）の構造'!O$53,NA())</f>
        <v>457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15113</v>
      </c>
      <c r="E56" s="180"/>
      <c r="F56" s="180"/>
      <c r="G56" s="180">
        <f>'将来負担比率（分子）の構造'!J$52</f>
        <v>14752</v>
      </c>
      <c r="H56" s="180"/>
      <c r="I56" s="180"/>
      <c r="J56" s="180">
        <f>'将来負担比率（分子）の構造'!K$52</f>
        <v>14063</v>
      </c>
      <c r="K56" s="180"/>
      <c r="L56" s="180"/>
      <c r="M56" s="180">
        <f>'将来負担比率（分子）の構造'!L$52</f>
        <v>13278</v>
      </c>
      <c r="N56" s="180"/>
      <c r="O56" s="180"/>
      <c r="P56" s="180">
        <f>'将来負担比率（分子）の構造'!M$52</f>
        <v>12541</v>
      </c>
    </row>
    <row r="57" spans="1:16">
      <c r="A57" s="180" t="s">
        <v>42</v>
      </c>
      <c r="B57" s="180"/>
      <c r="C57" s="180"/>
      <c r="D57" s="180">
        <f>'将来負担比率（分子）の構造'!I$51</f>
        <v>22</v>
      </c>
      <c r="E57" s="180"/>
      <c r="F57" s="180"/>
      <c r="G57" s="180">
        <f>'将来負担比率（分子）の構造'!J$51</f>
        <v>21</v>
      </c>
      <c r="H57" s="180"/>
      <c r="I57" s="180"/>
      <c r="J57" s="180">
        <f>'将来負担比率（分子）の構造'!K$51</f>
        <v>19</v>
      </c>
      <c r="K57" s="180"/>
      <c r="L57" s="180"/>
      <c r="M57" s="180">
        <f>'将来負担比率（分子）の構造'!L$51</f>
        <v>14</v>
      </c>
      <c r="N57" s="180"/>
      <c r="O57" s="180"/>
      <c r="P57" s="180">
        <f>'将来負担比率（分子）の構造'!M$51</f>
        <v>12</v>
      </c>
    </row>
    <row r="58" spans="1:16">
      <c r="A58" s="180" t="s">
        <v>41</v>
      </c>
      <c r="B58" s="180"/>
      <c r="C58" s="180"/>
      <c r="D58" s="180">
        <f>'将来負担比率（分子）の構造'!I$50</f>
        <v>5410</v>
      </c>
      <c r="E58" s="180"/>
      <c r="F58" s="180"/>
      <c r="G58" s="180">
        <f>'将来負担比率（分子）の構造'!J$50</f>
        <v>5329</v>
      </c>
      <c r="H58" s="180"/>
      <c r="I58" s="180"/>
      <c r="J58" s="180">
        <f>'将来負担比率（分子）の構造'!K$50</f>
        <v>5372</v>
      </c>
      <c r="K58" s="180"/>
      <c r="L58" s="180"/>
      <c r="M58" s="180">
        <f>'将来負担比率（分子）の構造'!L$50</f>
        <v>5792</v>
      </c>
      <c r="N58" s="180"/>
      <c r="O58" s="180"/>
      <c r="P58" s="180">
        <f>'将来負担比率（分子）の構造'!M$50</f>
        <v>6232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3085</v>
      </c>
      <c r="C62" s="180"/>
      <c r="D62" s="180"/>
      <c r="E62" s="180">
        <f>'将来負担比率（分子）の構造'!J$45</f>
        <v>2956</v>
      </c>
      <c r="F62" s="180"/>
      <c r="G62" s="180"/>
      <c r="H62" s="180">
        <f>'将来負担比率（分子）の構造'!K$45</f>
        <v>2953</v>
      </c>
      <c r="I62" s="180"/>
      <c r="J62" s="180"/>
      <c r="K62" s="180">
        <f>'将来負担比率（分子）の構造'!L$45</f>
        <v>2960</v>
      </c>
      <c r="L62" s="180"/>
      <c r="M62" s="180"/>
      <c r="N62" s="180">
        <f>'将来負担比率（分子）の構造'!M$45</f>
        <v>2834</v>
      </c>
      <c r="O62" s="180"/>
      <c r="P62" s="180"/>
    </row>
    <row r="63" spans="1:16">
      <c r="A63" s="180" t="s">
        <v>34</v>
      </c>
      <c r="B63" s="180">
        <f>'将来負担比率（分子）の構造'!I$44</f>
        <v>1604</v>
      </c>
      <c r="C63" s="180"/>
      <c r="D63" s="180"/>
      <c r="E63" s="180">
        <f>'将来負担比率（分子）の構造'!J$44</f>
        <v>1444</v>
      </c>
      <c r="F63" s="180"/>
      <c r="G63" s="180"/>
      <c r="H63" s="180">
        <f>'将来負担比率（分子）の構造'!K$44</f>
        <v>1269</v>
      </c>
      <c r="I63" s="180"/>
      <c r="J63" s="180"/>
      <c r="K63" s="180">
        <f>'将来負担比率（分子）の構造'!L$44</f>
        <v>1091</v>
      </c>
      <c r="L63" s="180"/>
      <c r="M63" s="180"/>
      <c r="N63" s="180">
        <f>'将来負担比率（分子）の構造'!M$44</f>
        <v>895</v>
      </c>
      <c r="O63" s="180"/>
      <c r="P63" s="180"/>
    </row>
    <row r="64" spans="1:16">
      <c r="A64" s="180" t="s">
        <v>33</v>
      </c>
      <c r="B64" s="180">
        <f>'将来負担比率（分子）の構造'!I$43</f>
        <v>3615</v>
      </c>
      <c r="C64" s="180"/>
      <c r="D64" s="180"/>
      <c r="E64" s="180">
        <f>'将来負担比率（分子）の構造'!J$43</f>
        <v>3548</v>
      </c>
      <c r="F64" s="180"/>
      <c r="G64" s="180"/>
      <c r="H64" s="180">
        <f>'将来負担比率（分子）の構造'!K$43</f>
        <v>3391</v>
      </c>
      <c r="I64" s="180"/>
      <c r="J64" s="180"/>
      <c r="K64" s="180">
        <f>'将来負担比率（分子）の構造'!L$43</f>
        <v>3210</v>
      </c>
      <c r="L64" s="180"/>
      <c r="M64" s="180"/>
      <c r="N64" s="180">
        <f>'将来負担比率（分子）の構造'!M$43</f>
        <v>3030</v>
      </c>
      <c r="O64" s="180"/>
      <c r="P64" s="180"/>
    </row>
    <row r="65" spans="1:16">
      <c r="A65" s="180" t="s">
        <v>32</v>
      </c>
      <c r="B65" s="180">
        <f>'将来負担比率（分子）の構造'!I$42</f>
        <v>34</v>
      </c>
      <c r="C65" s="180"/>
      <c r="D65" s="180"/>
      <c r="E65" s="180">
        <f>'将来負担比率（分子）の構造'!J$42</f>
        <v>23</v>
      </c>
      <c r="F65" s="180"/>
      <c r="G65" s="180"/>
      <c r="H65" s="180">
        <f>'将来負担比率（分子）の構造'!K$42</f>
        <v>11</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14448</v>
      </c>
      <c r="C66" s="180"/>
      <c r="D66" s="180"/>
      <c r="E66" s="180">
        <f>'将来負担比率（分子）の構造'!J$41</f>
        <v>13895</v>
      </c>
      <c r="F66" s="180"/>
      <c r="G66" s="180"/>
      <c r="H66" s="180">
        <f>'将来負担比率（分子）の構造'!K$41</f>
        <v>13220</v>
      </c>
      <c r="I66" s="180"/>
      <c r="J66" s="180"/>
      <c r="K66" s="180">
        <f>'将来負担比率（分子）の構造'!L$41</f>
        <v>12443</v>
      </c>
      <c r="L66" s="180"/>
      <c r="M66" s="180"/>
      <c r="N66" s="180">
        <f>'将来負担比率（分子）の構造'!M$41</f>
        <v>11647</v>
      </c>
      <c r="O66" s="180"/>
      <c r="P66" s="180"/>
    </row>
    <row r="67" spans="1:16">
      <c r="A67" s="180" t="s">
        <v>75</v>
      </c>
      <c r="B67" s="180" t="e">
        <f>NA()</f>
        <v>#N/A</v>
      </c>
      <c r="C67" s="180">
        <f>IF(ISNUMBER('将来負担比率（分子）の構造'!I$53), IF('将来負担比率（分子）の構造'!I$53 &lt; 0, 0, '将来負担比率（分子）の構造'!I$53), NA())</f>
        <v>2241</v>
      </c>
      <c r="D67" s="180" t="e">
        <f>NA()</f>
        <v>#N/A</v>
      </c>
      <c r="E67" s="180" t="e">
        <f>NA()</f>
        <v>#N/A</v>
      </c>
      <c r="F67" s="180">
        <f>IF(ISNUMBER('将来負担比率（分子）の構造'!J$53), IF('将来負担比率（分子）の構造'!J$53 &lt; 0, 0, '将来負担比率（分子）の構造'!J$53), NA())</f>
        <v>1763</v>
      </c>
      <c r="G67" s="180" t="e">
        <f>NA()</f>
        <v>#N/A</v>
      </c>
      <c r="H67" s="180" t="e">
        <f>NA()</f>
        <v>#N/A</v>
      </c>
      <c r="I67" s="180">
        <f>IF(ISNUMBER('将来負担比率（分子）の構造'!K$53), IF('将来負担比率（分子）の構造'!K$53 &lt; 0, 0, '将来負担比率（分子）の構造'!K$53), NA())</f>
        <v>1389</v>
      </c>
      <c r="J67" s="180" t="e">
        <f>NA()</f>
        <v>#N/A</v>
      </c>
      <c r="K67" s="180" t="e">
        <f>NA()</f>
        <v>#N/A</v>
      </c>
      <c r="L67" s="180">
        <f>IF(ISNUMBER('将来負担比率（分子）の構造'!L$53), IF('将来負担比率（分子）の構造'!L$53 &lt; 0, 0, '将来負担比率（分子）の構造'!L$53), NA())</f>
        <v>621</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1845</v>
      </c>
      <c r="C72" s="184">
        <f>基金残高に係る経年分析!G55</f>
        <v>1852</v>
      </c>
      <c r="D72" s="184">
        <f>基金残高に係る経年分析!H55</f>
        <v>1807</v>
      </c>
    </row>
    <row r="73" spans="1:16">
      <c r="A73" s="183" t="s">
        <v>78</v>
      </c>
      <c r="B73" s="184">
        <f>基金残高に係る経年分析!F56</f>
        <v>117</v>
      </c>
      <c r="C73" s="184">
        <f>基金残高に係る経年分析!G56</f>
        <v>117</v>
      </c>
      <c r="D73" s="184">
        <f>基金残高に係る経年分析!H56</f>
        <v>117</v>
      </c>
    </row>
    <row r="74" spans="1:16">
      <c r="A74" s="183" t="s">
        <v>79</v>
      </c>
      <c r="B74" s="184">
        <f>基金残高に係る経年分析!F57</f>
        <v>4222</v>
      </c>
      <c r="C74" s="184">
        <f>基金残高に係る経年分析!G57</f>
        <v>4424</v>
      </c>
      <c r="D74" s="184">
        <f>基金残高に係る経年分析!H57</f>
        <v>4733</v>
      </c>
    </row>
  </sheetData>
  <sheetProtection algorithmName="SHA-512" hashValue="LqGpQKithQCx2VRiCVERHzebIhV9jchihY/KyvmUR2lDlUltljPkPChY6xwNhsyY4ax61jVaejJqJfG0QT0aCA==" saltValue="wDMQNiOI48oukw2m2xN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3273970</v>
      </c>
      <c r="S5" s="727"/>
      <c r="T5" s="727"/>
      <c r="U5" s="727"/>
      <c r="V5" s="727"/>
      <c r="W5" s="727"/>
      <c r="X5" s="727"/>
      <c r="Y5" s="773"/>
      <c r="Z5" s="791">
        <v>27</v>
      </c>
      <c r="AA5" s="791"/>
      <c r="AB5" s="791"/>
      <c r="AC5" s="791"/>
      <c r="AD5" s="792">
        <v>3273970</v>
      </c>
      <c r="AE5" s="792"/>
      <c r="AF5" s="792"/>
      <c r="AG5" s="792"/>
      <c r="AH5" s="792"/>
      <c r="AI5" s="792"/>
      <c r="AJ5" s="792"/>
      <c r="AK5" s="792"/>
      <c r="AL5" s="774">
        <v>41.7</v>
      </c>
      <c r="AM5" s="743"/>
      <c r="AN5" s="743"/>
      <c r="AO5" s="775"/>
      <c r="AP5" s="760" t="s">
        <v>224</v>
      </c>
      <c r="AQ5" s="761"/>
      <c r="AR5" s="761"/>
      <c r="AS5" s="761"/>
      <c r="AT5" s="761"/>
      <c r="AU5" s="761"/>
      <c r="AV5" s="761"/>
      <c r="AW5" s="761"/>
      <c r="AX5" s="761"/>
      <c r="AY5" s="761"/>
      <c r="AZ5" s="761"/>
      <c r="BA5" s="761"/>
      <c r="BB5" s="761"/>
      <c r="BC5" s="761"/>
      <c r="BD5" s="761"/>
      <c r="BE5" s="761"/>
      <c r="BF5" s="762"/>
      <c r="BG5" s="661">
        <v>3265120</v>
      </c>
      <c r="BH5" s="664"/>
      <c r="BI5" s="664"/>
      <c r="BJ5" s="664"/>
      <c r="BK5" s="664"/>
      <c r="BL5" s="664"/>
      <c r="BM5" s="664"/>
      <c r="BN5" s="665"/>
      <c r="BO5" s="723">
        <v>99.7</v>
      </c>
      <c r="BP5" s="723"/>
      <c r="BQ5" s="723"/>
      <c r="BR5" s="723"/>
      <c r="BS5" s="724">
        <v>38525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135282</v>
      </c>
      <c r="S6" s="664"/>
      <c r="T6" s="664"/>
      <c r="U6" s="664"/>
      <c r="V6" s="664"/>
      <c r="W6" s="664"/>
      <c r="X6" s="664"/>
      <c r="Y6" s="665"/>
      <c r="Z6" s="723">
        <v>1.1000000000000001</v>
      </c>
      <c r="AA6" s="723"/>
      <c r="AB6" s="723"/>
      <c r="AC6" s="723"/>
      <c r="AD6" s="724">
        <v>135282</v>
      </c>
      <c r="AE6" s="724"/>
      <c r="AF6" s="724"/>
      <c r="AG6" s="724"/>
      <c r="AH6" s="724"/>
      <c r="AI6" s="724"/>
      <c r="AJ6" s="724"/>
      <c r="AK6" s="724"/>
      <c r="AL6" s="666">
        <v>1.7</v>
      </c>
      <c r="AM6" s="667"/>
      <c r="AN6" s="667"/>
      <c r="AO6" s="725"/>
      <c r="AP6" s="658" t="s">
        <v>229</v>
      </c>
      <c r="AQ6" s="659"/>
      <c r="AR6" s="659"/>
      <c r="AS6" s="659"/>
      <c r="AT6" s="659"/>
      <c r="AU6" s="659"/>
      <c r="AV6" s="659"/>
      <c r="AW6" s="659"/>
      <c r="AX6" s="659"/>
      <c r="AY6" s="659"/>
      <c r="AZ6" s="659"/>
      <c r="BA6" s="659"/>
      <c r="BB6" s="659"/>
      <c r="BC6" s="659"/>
      <c r="BD6" s="659"/>
      <c r="BE6" s="659"/>
      <c r="BF6" s="660"/>
      <c r="BG6" s="661">
        <v>3265120</v>
      </c>
      <c r="BH6" s="664"/>
      <c r="BI6" s="664"/>
      <c r="BJ6" s="664"/>
      <c r="BK6" s="664"/>
      <c r="BL6" s="664"/>
      <c r="BM6" s="664"/>
      <c r="BN6" s="665"/>
      <c r="BO6" s="723">
        <v>99.7</v>
      </c>
      <c r="BP6" s="723"/>
      <c r="BQ6" s="723"/>
      <c r="BR6" s="723"/>
      <c r="BS6" s="724">
        <v>38525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132841</v>
      </c>
      <c r="CS6" s="664"/>
      <c r="CT6" s="664"/>
      <c r="CU6" s="664"/>
      <c r="CV6" s="664"/>
      <c r="CW6" s="664"/>
      <c r="CX6" s="664"/>
      <c r="CY6" s="665"/>
      <c r="CZ6" s="774">
        <v>1.1000000000000001</v>
      </c>
      <c r="DA6" s="743"/>
      <c r="DB6" s="743"/>
      <c r="DC6" s="777"/>
      <c r="DD6" s="669">
        <v>12658</v>
      </c>
      <c r="DE6" s="664"/>
      <c r="DF6" s="664"/>
      <c r="DG6" s="664"/>
      <c r="DH6" s="664"/>
      <c r="DI6" s="664"/>
      <c r="DJ6" s="664"/>
      <c r="DK6" s="664"/>
      <c r="DL6" s="664"/>
      <c r="DM6" s="664"/>
      <c r="DN6" s="664"/>
      <c r="DO6" s="664"/>
      <c r="DP6" s="665"/>
      <c r="DQ6" s="669">
        <v>120841</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4604</v>
      </c>
      <c r="S7" s="664"/>
      <c r="T7" s="664"/>
      <c r="U7" s="664"/>
      <c r="V7" s="664"/>
      <c r="W7" s="664"/>
      <c r="X7" s="664"/>
      <c r="Y7" s="665"/>
      <c r="Z7" s="723">
        <v>0</v>
      </c>
      <c r="AA7" s="723"/>
      <c r="AB7" s="723"/>
      <c r="AC7" s="723"/>
      <c r="AD7" s="724">
        <v>4604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1340244</v>
      </c>
      <c r="BH7" s="664"/>
      <c r="BI7" s="664"/>
      <c r="BJ7" s="664"/>
      <c r="BK7" s="664"/>
      <c r="BL7" s="664"/>
      <c r="BM7" s="664"/>
      <c r="BN7" s="665"/>
      <c r="BO7" s="723">
        <v>40.9</v>
      </c>
      <c r="BP7" s="723"/>
      <c r="BQ7" s="723"/>
      <c r="BR7" s="723"/>
      <c r="BS7" s="724">
        <v>38525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1468030</v>
      </c>
      <c r="CS7" s="664"/>
      <c r="CT7" s="664"/>
      <c r="CU7" s="664"/>
      <c r="CV7" s="664"/>
      <c r="CW7" s="664"/>
      <c r="CX7" s="664"/>
      <c r="CY7" s="665"/>
      <c r="CZ7" s="723">
        <v>12.7</v>
      </c>
      <c r="DA7" s="723"/>
      <c r="DB7" s="723"/>
      <c r="DC7" s="723"/>
      <c r="DD7" s="669">
        <v>34300</v>
      </c>
      <c r="DE7" s="664"/>
      <c r="DF7" s="664"/>
      <c r="DG7" s="664"/>
      <c r="DH7" s="664"/>
      <c r="DI7" s="664"/>
      <c r="DJ7" s="664"/>
      <c r="DK7" s="664"/>
      <c r="DL7" s="664"/>
      <c r="DM7" s="664"/>
      <c r="DN7" s="664"/>
      <c r="DO7" s="664"/>
      <c r="DP7" s="665"/>
      <c r="DQ7" s="669">
        <v>1326422</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9787</v>
      </c>
      <c r="S8" s="664"/>
      <c r="T8" s="664"/>
      <c r="U8" s="664"/>
      <c r="V8" s="664"/>
      <c r="W8" s="664"/>
      <c r="X8" s="664"/>
      <c r="Y8" s="665"/>
      <c r="Z8" s="723">
        <v>0.1</v>
      </c>
      <c r="AA8" s="723"/>
      <c r="AB8" s="723"/>
      <c r="AC8" s="723"/>
      <c r="AD8" s="724">
        <v>9787</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47536</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3722823</v>
      </c>
      <c r="CS8" s="664"/>
      <c r="CT8" s="664"/>
      <c r="CU8" s="664"/>
      <c r="CV8" s="664"/>
      <c r="CW8" s="664"/>
      <c r="CX8" s="664"/>
      <c r="CY8" s="665"/>
      <c r="CZ8" s="723">
        <v>32.200000000000003</v>
      </c>
      <c r="DA8" s="723"/>
      <c r="DB8" s="723"/>
      <c r="DC8" s="723"/>
      <c r="DD8" s="669">
        <v>233433</v>
      </c>
      <c r="DE8" s="664"/>
      <c r="DF8" s="664"/>
      <c r="DG8" s="664"/>
      <c r="DH8" s="664"/>
      <c r="DI8" s="664"/>
      <c r="DJ8" s="664"/>
      <c r="DK8" s="664"/>
      <c r="DL8" s="664"/>
      <c r="DM8" s="664"/>
      <c r="DN8" s="664"/>
      <c r="DO8" s="664"/>
      <c r="DP8" s="665"/>
      <c r="DQ8" s="669">
        <v>1893263</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8813</v>
      </c>
      <c r="S9" s="664"/>
      <c r="T9" s="664"/>
      <c r="U9" s="664"/>
      <c r="V9" s="664"/>
      <c r="W9" s="664"/>
      <c r="X9" s="664"/>
      <c r="Y9" s="665"/>
      <c r="Z9" s="723">
        <v>0.1</v>
      </c>
      <c r="AA9" s="723"/>
      <c r="AB9" s="723"/>
      <c r="AC9" s="723"/>
      <c r="AD9" s="724">
        <v>8813</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1087782</v>
      </c>
      <c r="BH9" s="664"/>
      <c r="BI9" s="664"/>
      <c r="BJ9" s="664"/>
      <c r="BK9" s="664"/>
      <c r="BL9" s="664"/>
      <c r="BM9" s="664"/>
      <c r="BN9" s="665"/>
      <c r="BO9" s="723">
        <v>33.200000000000003</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1381458</v>
      </c>
      <c r="CS9" s="664"/>
      <c r="CT9" s="664"/>
      <c r="CU9" s="664"/>
      <c r="CV9" s="664"/>
      <c r="CW9" s="664"/>
      <c r="CX9" s="664"/>
      <c r="CY9" s="665"/>
      <c r="CZ9" s="723">
        <v>11.9</v>
      </c>
      <c r="DA9" s="723"/>
      <c r="DB9" s="723"/>
      <c r="DC9" s="723"/>
      <c r="DD9" s="669">
        <v>34228</v>
      </c>
      <c r="DE9" s="664"/>
      <c r="DF9" s="664"/>
      <c r="DG9" s="664"/>
      <c r="DH9" s="664"/>
      <c r="DI9" s="664"/>
      <c r="DJ9" s="664"/>
      <c r="DK9" s="664"/>
      <c r="DL9" s="664"/>
      <c r="DM9" s="664"/>
      <c r="DN9" s="664"/>
      <c r="DO9" s="664"/>
      <c r="DP9" s="665"/>
      <c r="DQ9" s="669">
        <v>1285229</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83604</v>
      </c>
      <c r="BH10" s="664"/>
      <c r="BI10" s="664"/>
      <c r="BJ10" s="664"/>
      <c r="BK10" s="664"/>
      <c r="BL10" s="664"/>
      <c r="BM10" s="664"/>
      <c r="BN10" s="665"/>
      <c r="BO10" s="723">
        <v>2.6</v>
      </c>
      <c r="BP10" s="723"/>
      <c r="BQ10" s="723"/>
      <c r="BR10" s="723"/>
      <c r="BS10" s="669">
        <v>13932</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365</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365</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121322</v>
      </c>
      <c r="BH11" s="664"/>
      <c r="BI11" s="664"/>
      <c r="BJ11" s="664"/>
      <c r="BK11" s="664"/>
      <c r="BL11" s="664"/>
      <c r="BM11" s="664"/>
      <c r="BN11" s="665"/>
      <c r="BO11" s="723">
        <v>3.7</v>
      </c>
      <c r="BP11" s="723"/>
      <c r="BQ11" s="723"/>
      <c r="BR11" s="723"/>
      <c r="BS11" s="669">
        <v>24593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389368</v>
      </c>
      <c r="CS11" s="664"/>
      <c r="CT11" s="664"/>
      <c r="CU11" s="664"/>
      <c r="CV11" s="664"/>
      <c r="CW11" s="664"/>
      <c r="CX11" s="664"/>
      <c r="CY11" s="665"/>
      <c r="CZ11" s="723">
        <v>3.4</v>
      </c>
      <c r="DA11" s="723"/>
      <c r="DB11" s="723"/>
      <c r="DC11" s="723"/>
      <c r="DD11" s="669">
        <v>115000</v>
      </c>
      <c r="DE11" s="664"/>
      <c r="DF11" s="664"/>
      <c r="DG11" s="664"/>
      <c r="DH11" s="664"/>
      <c r="DI11" s="664"/>
      <c r="DJ11" s="664"/>
      <c r="DK11" s="664"/>
      <c r="DL11" s="664"/>
      <c r="DM11" s="664"/>
      <c r="DN11" s="664"/>
      <c r="DO11" s="664"/>
      <c r="DP11" s="665"/>
      <c r="DQ11" s="669">
        <v>248715</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505499</v>
      </c>
      <c r="S12" s="664"/>
      <c r="T12" s="664"/>
      <c r="U12" s="664"/>
      <c r="V12" s="664"/>
      <c r="W12" s="664"/>
      <c r="X12" s="664"/>
      <c r="Y12" s="665"/>
      <c r="Z12" s="723">
        <v>4.2</v>
      </c>
      <c r="AA12" s="723"/>
      <c r="AB12" s="723"/>
      <c r="AC12" s="723"/>
      <c r="AD12" s="724">
        <v>505499</v>
      </c>
      <c r="AE12" s="724"/>
      <c r="AF12" s="724"/>
      <c r="AG12" s="724"/>
      <c r="AH12" s="724"/>
      <c r="AI12" s="724"/>
      <c r="AJ12" s="724"/>
      <c r="AK12" s="724"/>
      <c r="AL12" s="666">
        <v>6.4</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1671089</v>
      </c>
      <c r="BH12" s="664"/>
      <c r="BI12" s="664"/>
      <c r="BJ12" s="664"/>
      <c r="BK12" s="664"/>
      <c r="BL12" s="664"/>
      <c r="BM12" s="664"/>
      <c r="BN12" s="665"/>
      <c r="BO12" s="723">
        <v>51</v>
      </c>
      <c r="BP12" s="723"/>
      <c r="BQ12" s="723"/>
      <c r="BR12" s="723"/>
      <c r="BS12" s="669" t="s">
        <v>128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529962</v>
      </c>
      <c r="CS12" s="664"/>
      <c r="CT12" s="664"/>
      <c r="CU12" s="664"/>
      <c r="CV12" s="664"/>
      <c r="CW12" s="664"/>
      <c r="CX12" s="664"/>
      <c r="CY12" s="665"/>
      <c r="CZ12" s="723">
        <v>4.5999999999999996</v>
      </c>
      <c r="DA12" s="723"/>
      <c r="DB12" s="723"/>
      <c r="DC12" s="723"/>
      <c r="DD12" s="669">
        <v>2819</v>
      </c>
      <c r="DE12" s="664"/>
      <c r="DF12" s="664"/>
      <c r="DG12" s="664"/>
      <c r="DH12" s="664"/>
      <c r="DI12" s="664"/>
      <c r="DJ12" s="664"/>
      <c r="DK12" s="664"/>
      <c r="DL12" s="664"/>
      <c r="DM12" s="664"/>
      <c r="DN12" s="664"/>
      <c r="DO12" s="664"/>
      <c r="DP12" s="665"/>
      <c r="DQ12" s="669">
        <v>344595</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41258</v>
      </c>
      <c r="S13" s="664"/>
      <c r="T13" s="664"/>
      <c r="U13" s="664"/>
      <c r="V13" s="664"/>
      <c r="W13" s="664"/>
      <c r="X13" s="664"/>
      <c r="Y13" s="665"/>
      <c r="Z13" s="723">
        <v>0.3</v>
      </c>
      <c r="AA13" s="723"/>
      <c r="AB13" s="723"/>
      <c r="AC13" s="723"/>
      <c r="AD13" s="724">
        <v>41258</v>
      </c>
      <c r="AE13" s="724"/>
      <c r="AF13" s="724"/>
      <c r="AG13" s="724"/>
      <c r="AH13" s="724"/>
      <c r="AI13" s="724"/>
      <c r="AJ13" s="724"/>
      <c r="AK13" s="724"/>
      <c r="AL13" s="666">
        <v>0.5</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1670060</v>
      </c>
      <c r="BH13" s="664"/>
      <c r="BI13" s="664"/>
      <c r="BJ13" s="664"/>
      <c r="BK13" s="664"/>
      <c r="BL13" s="664"/>
      <c r="BM13" s="664"/>
      <c r="BN13" s="665"/>
      <c r="BO13" s="723">
        <v>51</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695694</v>
      </c>
      <c r="CS13" s="664"/>
      <c r="CT13" s="664"/>
      <c r="CU13" s="664"/>
      <c r="CV13" s="664"/>
      <c r="CW13" s="664"/>
      <c r="CX13" s="664"/>
      <c r="CY13" s="665"/>
      <c r="CZ13" s="723">
        <v>6</v>
      </c>
      <c r="DA13" s="723"/>
      <c r="DB13" s="723"/>
      <c r="DC13" s="723"/>
      <c r="DD13" s="669">
        <v>268288</v>
      </c>
      <c r="DE13" s="664"/>
      <c r="DF13" s="664"/>
      <c r="DG13" s="664"/>
      <c r="DH13" s="664"/>
      <c r="DI13" s="664"/>
      <c r="DJ13" s="664"/>
      <c r="DK13" s="664"/>
      <c r="DL13" s="664"/>
      <c r="DM13" s="664"/>
      <c r="DN13" s="664"/>
      <c r="DO13" s="664"/>
      <c r="DP13" s="665"/>
      <c r="DQ13" s="669">
        <v>509716</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90417</v>
      </c>
      <c r="BH14" s="664"/>
      <c r="BI14" s="664"/>
      <c r="BJ14" s="664"/>
      <c r="BK14" s="664"/>
      <c r="BL14" s="664"/>
      <c r="BM14" s="664"/>
      <c r="BN14" s="665"/>
      <c r="BO14" s="723">
        <v>2.8</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599244</v>
      </c>
      <c r="CS14" s="664"/>
      <c r="CT14" s="664"/>
      <c r="CU14" s="664"/>
      <c r="CV14" s="664"/>
      <c r="CW14" s="664"/>
      <c r="CX14" s="664"/>
      <c r="CY14" s="665"/>
      <c r="CZ14" s="723">
        <v>5.2</v>
      </c>
      <c r="DA14" s="723"/>
      <c r="DB14" s="723"/>
      <c r="DC14" s="723"/>
      <c r="DD14" s="669">
        <v>46782</v>
      </c>
      <c r="DE14" s="664"/>
      <c r="DF14" s="664"/>
      <c r="DG14" s="664"/>
      <c r="DH14" s="664"/>
      <c r="DI14" s="664"/>
      <c r="DJ14" s="664"/>
      <c r="DK14" s="664"/>
      <c r="DL14" s="664"/>
      <c r="DM14" s="664"/>
      <c r="DN14" s="664"/>
      <c r="DO14" s="664"/>
      <c r="DP14" s="665"/>
      <c r="DQ14" s="669">
        <v>560311</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48610</v>
      </c>
      <c r="S15" s="664"/>
      <c r="T15" s="664"/>
      <c r="U15" s="664"/>
      <c r="V15" s="664"/>
      <c r="W15" s="664"/>
      <c r="X15" s="664"/>
      <c r="Y15" s="665"/>
      <c r="Z15" s="723">
        <v>0.4</v>
      </c>
      <c r="AA15" s="723"/>
      <c r="AB15" s="723"/>
      <c r="AC15" s="723"/>
      <c r="AD15" s="724">
        <v>48610</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163370</v>
      </c>
      <c r="BH15" s="664"/>
      <c r="BI15" s="664"/>
      <c r="BJ15" s="664"/>
      <c r="BK15" s="664"/>
      <c r="BL15" s="664"/>
      <c r="BM15" s="664"/>
      <c r="BN15" s="665"/>
      <c r="BO15" s="723">
        <v>5</v>
      </c>
      <c r="BP15" s="723"/>
      <c r="BQ15" s="723"/>
      <c r="BR15" s="723"/>
      <c r="BS15" s="669" t="s">
        <v>128</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1253026</v>
      </c>
      <c r="CS15" s="664"/>
      <c r="CT15" s="664"/>
      <c r="CU15" s="664"/>
      <c r="CV15" s="664"/>
      <c r="CW15" s="664"/>
      <c r="CX15" s="664"/>
      <c r="CY15" s="665"/>
      <c r="CZ15" s="723">
        <v>10.8</v>
      </c>
      <c r="DA15" s="723"/>
      <c r="DB15" s="723"/>
      <c r="DC15" s="723"/>
      <c r="DD15" s="669">
        <v>86287</v>
      </c>
      <c r="DE15" s="664"/>
      <c r="DF15" s="664"/>
      <c r="DG15" s="664"/>
      <c r="DH15" s="664"/>
      <c r="DI15" s="664"/>
      <c r="DJ15" s="664"/>
      <c r="DK15" s="664"/>
      <c r="DL15" s="664"/>
      <c r="DM15" s="664"/>
      <c r="DN15" s="664"/>
      <c r="DO15" s="664"/>
      <c r="DP15" s="665"/>
      <c r="DQ15" s="669">
        <v>1117335</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3386</v>
      </c>
      <c r="CS16" s="664"/>
      <c r="CT16" s="664"/>
      <c r="CU16" s="664"/>
      <c r="CV16" s="664"/>
      <c r="CW16" s="664"/>
      <c r="CX16" s="664"/>
      <c r="CY16" s="665"/>
      <c r="CZ16" s="723">
        <v>0</v>
      </c>
      <c r="DA16" s="723"/>
      <c r="DB16" s="723"/>
      <c r="DC16" s="723"/>
      <c r="DD16" s="669" t="s">
        <v>128</v>
      </c>
      <c r="DE16" s="664"/>
      <c r="DF16" s="664"/>
      <c r="DG16" s="664"/>
      <c r="DH16" s="664"/>
      <c r="DI16" s="664"/>
      <c r="DJ16" s="664"/>
      <c r="DK16" s="664"/>
      <c r="DL16" s="664"/>
      <c r="DM16" s="664"/>
      <c r="DN16" s="664"/>
      <c r="DO16" s="664"/>
      <c r="DP16" s="665"/>
      <c r="DQ16" s="669">
        <v>3386</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10415</v>
      </c>
      <c r="S17" s="664"/>
      <c r="T17" s="664"/>
      <c r="U17" s="664"/>
      <c r="V17" s="664"/>
      <c r="W17" s="664"/>
      <c r="X17" s="664"/>
      <c r="Y17" s="665"/>
      <c r="Z17" s="723">
        <v>0.1</v>
      </c>
      <c r="AA17" s="723"/>
      <c r="AB17" s="723"/>
      <c r="AC17" s="723"/>
      <c r="AD17" s="724">
        <v>10415</v>
      </c>
      <c r="AE17" s="724"/>
      <c r="AF17" s="724"/>
      <c r="AG17" s="724"/>
      <c r="AH17" s="724"/>
      <c r="AI17" s="724"/>
      <c r="AJ17" s="724"/>
      <c r="AK17" s="724"/>
      <c r="AL17" s="666">
        <v>0.1</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1393783</v>
      </c>
      <c r="CS17" s="664"/>
      <c r="CT17" s="664"/>
      <c r="CU17" s="664"/>
      <c r="CV17" s="664"/>
      <c r="CW17" s="664"/>
      <c r="CX17" s="664"/>
      <c r="CY17" s="665"/>
      <c r="CZ17" s="723">
        <v>12</v>
      </c>
      <c r="DA17" s="723"/>
      <c r="DB17" s="723"/>
      <c r="DC17" s="723"/>
      <c r="DD17" s="669" t="s">
        <v>128</v>
      </c>
      <c r="DE17" s="664"/>
      <c r="DF17" s="664"/>
      <c r="DG17" s="664"/>
      <c r="DH17" s="664"/>
      <c r="DI17" s="664"/>
      <c r="DJ17" s="664"/>
      <c r="DK17" s="664"/>
      <c r="DL17" s="664"/>
      <c r="DM17" s="664"/>
      <c r="DN17" s="664"/>
      <c r="DO17" s="664"/>
      <c r="DP17" s="665"/>
      <c r="DQ17" s="669">
        <v>1393331</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4370983</v>
      </c>
      <c r="S18" s="664"/>
      <c r="T18" s="664"/>
      <c r="U18" s="664"/>
      <c r="V18" s="664"/>
      <c r="W18" s="664"/>
      <c r="X18" s="664"/>
      <c r="Y18" s="665"/>
      <c r="Z18" s="723">
        <v>36</v>
      </c>
      <c r="AA18" s="723"/>
      <c r="AB18" s="723"/>
      <c r="AC18" s="723"/>
      <c r="AD18" s="724">
        <v>3806127</v>
      </c>
      <c r="AE18" s="724"/>
      <c r="AF18" s="724"/>
      <c r="AG18" s="724"/>
      <c r="AH18" s="724"/>
      <c r="AI18" s="724"/>
      <c r="AJ18" s="724"/>
      <c r="AK18" s="724"/>
      <c r="AL18" s="666">
        <v>48.4</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3806127</v>
      </c>
      <c r="S19" s="664"/>
      <c r="T19" s="664"/>
      <c r="U19" s="664"/>
      <c r="V19" s="664"/>
      <c r="W19" s="664"/>
      <c r="X19" s="664"/>
      <c r="Y19" s="665"/>
      <c r="Z19" s="723">
        <v>31.4</v>
      </c>
      <c r="AA19" s="723"/>
      <c r="AB19" s="723"/>
      <c r="AC19" s="723"/>
      <c r="AD19" s="724">
        <v>3806127</v>
      </c>
      <c r="AE19" s="724"/>
      <c r="AF19" s="724"/>
      <c r="AG19" s="724"/>
      <c r="AH19" s="724"/>
      <c r="AI19" s="724"/>
      <c r="AJ19" s="724"/>
      <c r="AK19" s="724"/>
      <c r="AL19" s="666">
        <v>48.4</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8850</v>
      </c>
      <c r="BH19" s="664"/>
      <c r="BI19" s="664"/>
      <c r="BJ19" s="664"/>
      <c r="BK19" s="664"/>
      <c r="BL19" s="664"/>
      <c r="BM19" s="664"/>
      <c r="BN19" s="665"/>
      <c r="BO19" s="723">
        <v>0.3</v>
      </c>
      <c r="BP19" s="723"/>
      <c r="BQ19" s="723"/>
      <c r="BR19" s="723"/>
      <c r="BS19" s="669" t="s">
        <v>128</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561603</v>
      </c>
      <c r="S20" s="664"/>
      <c r="T20" s="664"/>
      <c r="U20" s="664"/>
      <c r="V20" s="664"/>
      <c r="W20" s="664"/>
      <c r="X20" s="664"/>
      <c r="Y20" s="665"/>
      <c r="Z20" s="723">
        <v>4.5999999999999996</v>
      </c>
      <c r="AA20" s="723"/>
      <c r="AB20" s="723"/>
      <c r="AC20" s="723"/>
      <c r="AD20" s="724" t="s">
        <v>128</v>
      </c>
      <c r="AE20" s="724"/>
      <c r="AF20" s="724"/>
      <c r="AG20" s="724"/>
      <c r="AH20" s="724"/>
      <c r="AI20" s="724"/>
      <c r="AJ20" s="724"/>
      <c r="AK20" s="724"/>
      <c r="AL20" s="666" t="s">
        <v>128</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8850</v>
      </c>
      <c r="BH20" s="664"/>
      <c r="BI20" s="664"/>
      <c r="BJ20" s="664"/>
      <c r="BK20" s="664"/>
      <c r="BL20" s="664"/>
      <c r="BM20" s="664"/>
      <c r="BN20" s="665"/>
      <c r="BO20" s="723">
        <v>0.3</v>
      </c>
      <c r="BP20" s="723"/>
      <c r="BQ20" s="723"/>
      <c r="BR20" s="723"/>
      <c r="BS20" s="669" t="s">
        <v>128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11569980</v>
      </c>
      <c r="CS20" s="664"/>
      <c r="CT20" s="664"/>
      <c r="CU20" s="664"/>
      <c r="CV20" s="664"/>
      <c r="CW20" s="664"/>
      <c r="CX20" s="664"/>
      <c r="CY20" s="665"/>
      <c r="CZ20" s="723">
        <v>100</v>
      </c>
      <c r="DA20" s="723"/>
      <c r="DB20" s="723"/>
      <c r="DC20" s="723"/>
      <c r="DD20" s="669">
        <v>833795</v>
      </c>
      <c r="DE20" s="664"/>
      <c r="DF20" s="664"/>
      <c r="DG20" s="664"/>
      <c r="DH20" s="664"/>
      <c r="DI20" s="664"/>
      <c r="DJ20" s="664"/>
      <c r="DK20" s="664"/>
      <c r="DL20" s="664"/>
      <c r="DM20" s="664"/>
      <c r="DN20" s="664"/>
      <c r="DO20" s="664"/>
      <c r="DP20" s="665"/>
      <c r="DQ20" s="669">
        <v>8803509</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v>3253</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8850</v>
      </c>
      <c r="BH21" s="664"/>
      <c r="BI21" s="664"/>
      <c r="BJ21" s="664"/>
      <c r="BK21" s="664"/>
      <c r="BL21" s="664"/>
      <c r="BM21" s="664"/>
      <c r="BN21" s="665"/>
      <c r="BO21" s="723">
        <v>0.3</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8409221</v>
      </c>
      <c r="S22" s="664"/>
      <c r="T22" s="664"/>
      <c r="U22" s="664"/>
      <c r="V22" s="664"/>
      <c r="W22" s="664"/>
      <c r="X22" s="664"/>
      <c r="Y22" s="665"/>
      <c r="Z22" s="723">
        <v>69.3</v>
      </c>
      <c r="AA22" s="723"/>
      <c r="AB22" s="723"/>
      <c r="AC22" s="723"/>
      <c r="AD22" s="724">
        <v>7844365</v>
      </c>
      <c r="AE22" s="724"/>
      <c r="AF22" s="724"/>
      <c r="AG22" s="724"/>
      <c r="AH22" s="724"/>
      <c r="AI22" s="724"/>
      <c r="AJ22" s="724"/>
      <c r="AK22" s="724"/>
      <c r="AL22" s="666">
        <v>99.8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1920</v>
      </c>
      <c r="S23" s="664"/>
      <c r="T23" s="664"/>
      <c r="U23" s="664"/>
      <c r="V23" s="664"/>
      <c r="W23" s="664"/>
      <c r="X23" s="664"/>
      <c r="Y23" s="665"/>
      <c r="Z23" s="723">
        <v>0</v>
      </c>
      <c r="AA23" s="723"/>
      <c r="AB23" s="723"/>
      <c r="AC23" s="723"/>
      <c r="AD23" s="724">
        <v>1920</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55399</v>
      </c>
      <c r="S24" s="664"/>
      <c r="T24" s="664"/>
      <c r="U24" s="664"/>
      <c r="V24" s="664"/>
      <c r="W24" s="664"/>
      <c r="X24" s="664"/>
      <c r="Y24" s="665"/>
      <c r="Z24" s="723">
        <v>0.5</v>
      </c>
      <c r="AA24" s="723"/>
      <c r="AB24" s="723"/>
      <c r="AC24" s="723"/>
      <c r="AD24" s="724" t="s">
        <v>128</v>
      </c>
      <c r="AE24" s="724"/>
      <c r="AF24" s="724"/>
      <c r="AG24" s="724"/>
      <c r="AH24" s="724"/>
      <c r="AI24" s="724"/>
      <c r="AJ24" s="724"/>
      <c r="AK24" s="724"/>
      <c r="AL24" s="666" t="s">
        <v>128</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5185057</v>
      </c>
      <c r="CS24" s="727"/>
      <c r="CT24" s="727"/>
      <c r="CU24" s="727"/>
      <c r="CV24" s="727"/>
      <c r="CW24" s="727"/>
      <c r="CX24" s="727"/>
      <c r="CY24" s="773"/>
      <c r="CZ24" s="774">
        <v>44.8</v>
      </c>
      <c r="DA24" s="743"/>
      <c r="DB24" s="743"/>
      <c r="DC24" s="777"/>
      <c r="DD24" s="772">
        <v>3731681</v>
      </c>
      <c r="DE24" s="727"/>
      <c r="DF24" s="727"/>
      <c r="DG24" s="727"/>
      <c r="DH24" s="727"/>
      <c r="DI24" s="727"/>
      <c r="DJ24" s="727"/>
      <c r="DK24" s="773"/>
      <c r="DL24" s="772">
        <v>3710709</v>
      </c>
      <c r="DM24" s="727"/>
      <c r="DN24" s="727"/>
      <c r="DO24" s="727"/>
      <c r="DP24" s="727"/>
      <c r="DQ24" s="727"/>
      <c r="DR24" s="727"/>
      <c r="DS24" s="727"/>
      <c r="DT24" s="727"/>
      <c r="DU24" s="727"/>
      <c r="DV24" s="773"/>
      <c r="DW24" s="774">
        <v>45</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120612</v>
      </c>
      <c r="S25" s="664"/>
      <c r="T25" s="664"/>
      <c r="U25" s="664"/>
      <c r="V25" s="664"/>
      <c r="W25" s="664"/>
      <c r="X25" s="664"/>
      <c r="Y25" s="665"/>
      <c r="Z25" s="723">
        <v>1</v>
      </c>
      <c r="AA25" s="723"/>
      <c r="AB25" s="723"/>
      <c r="AC25" s="723"/>
      <c r="AD25" s="724">
        <v>4168</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1834434</v>
      </c>
      <c r="CS25" s="662"/>
      <c r="CT25" s="662"/>
      <c r="CU25" s="662"/>
      <c r="CV25" s="662"/>
      <c r="CW25" s="662"/>
      <c r="CX25" s="662"/>
      <c r="CY25" s="663"/>
      <c r="CZ25" s="666">
        <v>15.9</v>
      </c>
      <c r="DA25" s="695"/>
      <c r="DB25" s="695"/>
      <c r="DC25" s="696"/>
      <c r="DD25" s="669">
        <v>1718675</v>
      </c>
      <c r="DE25" s="662"/>
      <c r="DF25" s="662"/>
      <c r="DG25" s="662"/>
      <c r="DH25" s="662"/>
      <c r="DI25" s="662"/>
      <c r="DJ25" s="662"/>
      <c r="DK25" s="663"/>
      <c r="DL25" s="669">
        <v>1699724</v>
      </c>
      <c r="DM25" s="662"/>
      <c r="DN25" s="662"/>
      <c r="DO25" s="662"/>
      <c r="DP25" s="662"/>
      <c r="DQ25" s="662"/>
      <c r="DR25" s="662"/>
      <c r="DS25" s="662"/>
      <c r="DT25" s="662"/>
      <c r="DU25" s="662"/>
      <c r="DV25" s="663"/>
      <c r="DW25" s="666">
        <v>20.6</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15078</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1198325</v>
      </c>
      <c r="CS26" s="664"/>
      <c r="CT26" s="664"/>
      <c r="CU26" s="664"/>
      <c r="CV26" s="664"/>
      <c r="CW26" s="664"/>
      <c r="CX26" s="664"/>
      <c r="CY26" s="665"/>
      <c r="CZ26" s="666">
        <v>10.4</v>
      </c>
      <c r="DA26" s="695"/>
      <c r="DB26" s="695"/>
      <c r="DC26" s="696"/>
      <c r="DD26" s="669">
        <v>1104489</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1325589</v>
      </c>
      <c r="S27" s="664"/>
      <c r="T27" s="664"/>
      <c r="U27" s="664"/>
      <c r="V27" s="664"/>
      <c r="W27" s="664"/>
      <c r="X27" s="664"/>
      <c r="Y27" s="665"/>
      <c r="Z27" s="723">
        <v>10.9</v>
      </c>
      <c r="AA27" s="723"/>
      <c r="AB27" s="723"/>
      <c r="AC27" s="723"/>
      <c r="AD27" s="724" t="s">
        <v>128</v>
      </c>
      <c r="AE27" s="724"/>
      <c r="AF27" s="724"/>
      <c r="AG27" s="724"/>
      <c r="AH27" s="724"/>
      <c r="AI27" s="724"/>
      <c r="AJ27" s="724"/>
      <c r="AK27" s="724"/>
      <c r="AL27" s="666" t="s">
        <v>128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3273970</v>
      </c>
      <c r="BH27" s="664"/>
      <c r="BI27" s="664"/>
      <c r="BJ27" s="664"/>
      <c r="BK27" s="664"/>
      <c r="BL27" s="664"/>
      <c r="BM27" s="664"/>
      <c r="BN27" s="665"/>
      <c r="BO27" s="723">
        <v>100</v>
      </c>
      <c r="BP27" s="723"/>
      <c r="BQ27" s="723"/>
      <c r="BR27" s="723"/>
      <c r="BS27" s="669">
        <v>38525</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1956840</v>
      </c>
      <c r="CS27" s="662"/>
      <c r="CT27" s="662"/>
      <c r="CU27" s="662"/>
      <c r="CV27" s="662"/>
      <c r="CW27" s="662"/>
      <c r="CX27" s="662"/>
      <c r="CY27" s="663"/>
      <c r="CZ27" s="666">
        <v>16.899999999999999</v>
      </c>
      <c r="DA27" s="695"/>
      <c r="DB27" s="695"/>
      <c r="DC27" s="696"/>
      <c r="DD27" s="669">
        <v>619675</v>
      </c>
      <c r="DE27" s="662"/>
      <c r="DF27" s="662"/>
      <c r="DG27" s="662"/>
      <c r="DH27" s="662"/>
      <c r="DI27" s="662"/>
      <c r="DJ27" s="662"/>
      <c r="DK27" s="663"/>
      <c r="DL27" s="669">
        <v>617654</v>
      </c>
      <c r="DM27" s="662"/>
      <c r="DN27" s="662"/>
      <c r="DO27" s="662"/>
      <c r="DP27" s="662"/>
      <c r="DQ27" s="662"/>
      <c r="DR27" s="662"/>
      <c r="DS27" s="662"/>
      <c r="DT27" s="662"/>
      <c r="DU27" s="662"/>
      <c r="DV27" s="663"/>
      <c r="DW27" s="666">
        <v>7.5</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1393783</v>
      </c>
      <c r="CS28" s="664"/>
      <c r="CT28" s="664"/>
      <c r="CU28" s="664"/>
      <c r="CV28" s="664"/>
      <c r="CW28" s="664"/>
      <c r="CX28" s="664"/>
      <c r="CY28" s="665"/>
      <c r="CZ28" s="666">
        <v>12</v>
      </c>
      <c r="DA28" s="695"/>
      <c r="DB28" s="695"/>
      <c r="DC28" s="696"/>
      <c r="DD28" s="669">
        <v>1393331</v>
      </c>
      <c r="DE28" s="664"/>
      <c r="DF28" s="664"/>
      <c r="DG28" s="664"/>
      <c r="DH28" s="664"/>
      <c r="DI28" s="664"/>
      <c r="DJ28" s="664"/>
      <c r="DK28" s="665"/>
      <c r="DL28" s="669">
        <v>1393331</v>
      </c>
      <c r="DM28" s="664"/>
      <c r="DN28" s="664"/>
      <c r="DO28" s="664"/>
      <c r="DP28" s="664"/>
      <c r="DQ28" s="664"/>
      <c r="DR28" s="664"/>
      <c r="DS28" s="664"/>
      <c r="DT28" s="664"/>
      <c r="DU28" s="664"/>
      <c r="DV28" s="665"/>
      <c r="DW28" s="666">
        <v>16.899999999999999</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768508</v>
      </c>
      <c r="S29" s="664"/>
      <c r="T29" s="664"/>
      <c r="U29" s="664"/>
      <c r="V29" s="664"/>
      <c r="W29" s="664"/>
      <c r="X29" s="664"/>
      <c r="Y29" s="665"/>
      <c r="Z29" s="723">
        <v>6.3</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70</v>
      </c>
      <c r="CG29" s="702"/>
      <c r="CH29" s="702"/>
      <c r="CI29" s="702"/>
      <c r="CJ29" s="702"/>
      <c r="CK29" s="702"/>
      <c r="CL29" s="702"/>
      <c r="CM29" s="702"/>
      <c r="CN29" s="702"/>
      <c r="CO29" s="702"/>
      <c r="CP29" s="702"/>
      <c r="CQ29" s="703"/>
      <c r="CR29" s="661">
        <v>1393783</v>
      </c>
      <c r="CS29" s="662"/>
      <c r="CT29" s="662"/>
      <c r="CU29" s="662"/>
      <c r="CV29" s="662"/>
      <c r="CW29" s="662"/>
      <c r="CX29" s="662"/>
      <c r="CY29" s="663"/>
      <c r="CZ29" s="666">
        <v>12</v>
      </c>
      <c r="DA29" s="695"/>
      <c r="DB29" s="695"/>
      <c r="DC29" s="696"/>
      <c r="DD29" s="669">
        <v>1393331</v>
      </c>
      <c r="DE29" s="662"/>
      <c r="DF29" s="662"/>
      <c r="DG29" s="662"/>
      <c r="DH29" s="662"/>
      <c r="DI29" s="662"/>
      <c r="DJ29" s="662"/>
      <c r="DK29" s="663"/>
      <c r="DL29" s="669">
        <v>1393331</v>
      </c>
      <c r="DM29" s="662"/>
      <c r="DN29" s="662"/>
      <c r="DO29" s="662"/>
      <c r="DP29" s="662"/>
      <c r="DQ29" s="662"/>
      <c r="DR29" s="662"/>
      <c r="DS29" s="662"/>
      <c r="DT29" s="662"/>
      <c r="DU29" s="662"/>
      <c r="DV29" s="663"/>
      <c r="DW29" s="666">
        <v>16.899999999999999</v>
      </c>
      <c r="DX29" s="695"/>
      <c r="DY29" s="695"/>
      <c r="DZ29" s="695"/>
      <c r="EA29" s="695"/>
      <c r="EB29" s="695"/>
      <c r="EC29" s="697"/>
    </row>
    <row r="30" spans="2:133" ht="11.25" customHeight="1">
      <c r="B30" s="658" t="s">
        <v>303</v>
      </c>
      <c r="C30" s="659"/>
      <c r="D30" s="659"/>
      <c r="E30" s="659"/>
      <c r="F30" s="659"/>
      <c r="G30" s="659"/>
      <c r="H30" s="659"/>
      <c r="I30" s="659"/>
      <c r="J30" s="659"/>
      <c r="K30" s="659"/>
      <c r="L30" s="659"/>
      <c r="M30" s="659"/>
      <c r="N30" s="659"/>
      <c r="O30" s="659"/>
      <c r="P30" s="659"/>
      <c r="Q30" s="660"/>
      <c r="R30" s="661">
        <v>48090</v>
      </c>
      <c r="S30" s="664"/>
      <c r="T30" s="664"/>
      <c r="U30" s="664"/>
      <c r="V30" s="664"/>
      <c r="W30" s="664"/>
      <c r="X30" s="664"/>
      <c r="Y30" s="665"/>
      <c r="Z30" s="723">
        <v>0.4</v>
      </c>
      <c r="AA30" s="723"/>
      <c r="AB30" s="723"/>
      <c r="AC30" s="723"/>
      <c r="AD30" s="724">
        <v>3624</v>
      </c>
      <c r="AE30" s="724"/>
      <c r="AF30" s="724"/>
      <c r="AG30" s="724"/>
      <c r="AH30" s="724"/>
      <c r="AI30" s="724"/>
      <c r="AJ30" s="724"/>
      <c r="AK30" s="724"/>
      <c r="AL30" s="666">
        <v>0</v>
      </c>
      <c r="AM30" s="667"/>
      <c r="AN30" s="667"/>
      <c r="AO30" s="725"/>
      <c r="AP30" s="751" t="s">
        <v>304</v>
      </c>
      <c r="AQ30" s="752"/>
      <c r="AR30" s="752"/>
      <c r="AS30" s="752"/>
      <c r="AT30" s="757" t="s">
        <v>305</v>
      </c>
      <c r="AU30" s="230"/>
      <c r="AV30" s="230"/>
      <c r="AW30" s="230"/>
      <c r="AX30" s="760" t="s">
        <v>184</v>
      </c>
      <c r="AY30" s="761"/>
      <c r="AZ30" s="761"/>
      <c r="BA30" s="761"/>
      <c r="BB30" s="761"/>
      <c r="BC30" s="761"/>
      <c r="BD30" s="761"/>
      <c r="BE30" s="761"/>
      <c r="BF30" s="762"/>
      <c r="BG30" s="741">
        <v>98.6</v>
      </c>
      <c r="BH30" s="742"/>
      <c r="BI30" s="742"/>
      <c r="BJ30" s="742"/>
      <c r="BK30" s="742"/>
      <c r="BL30" s="742"/>
      <c r="BM30" s="743">
        <v>85.5</v>
      </c>
      <c r="BN30" s="742"/>
      <c r="BO30" s="742"/>
      <c r="BP30" s="742"/>
      <c r="BQ30" s="744"/>
      <c r="BR30" s="741">
        <v>97.9</v>
      </c>
      <c r="BS30" s="742"/>
      <c r="BT30" s="742"/>
      <c r="BU30" s="742"/>
      <c r="BV30" s="742"/>
      <c r="BW30" s="742"/>
      <c r="BX30" s="743">
        <v>85.3</v>
      </c>
      <c r="BY30" s="742"/>
      <c r="BZ30" s="742"/>
      <c r="CA30" s="742"/>
      <c r="CB30" s="744"/>
      <c r="CD30" s="747"/>
      <c r="CE30" s="748"/>
      <c r="CF30" s="705" t="s">
        <v>306</v>
      </c>
      <c r="CG30" s="702"/>
      <c r="CH30" s="702"/>
      <c r="CI30" s="702"/>
      <c r="CJ30" s="702"/>
      <c r="CK30" s="702"/>
      <c r="CL30" s="702"/>
      <c r="CM30" s="702"/>
      <c r="CN30" s="702"/>
      <c r="CO30" s="702"/>
      <c r="CP30" s="702"/>
      <c r="CQ30" s="703"/>
      <c r="CR30" s="661">
        <v>1306444</v>
      </c>
      <c r="CS30" s="664"/>
      <c r="CT30" s="664"/>
      <c r="CU30" s="664"/>
      <c r="CV30" s="664"/>
      <c r="CW30" s="664"/>
      <c r="CX30" s="664"/>
      <c r="CY30" s="665"/>
      <c r="CZ30" s="666">
        <v>11.3</v>
      </c>
      <c r="DA30" s="695"/>
      <c r="DB30" s="695"/>
      <c r="DC30" s="696"/>
      <c r="DD30" s="669">
        <v>1305992</v>
      </c>
      <c r="DE30" s="664"/>
      <c r="DF30" s="664"/>
      <c r="DG30" s="664"/>
      <c r="DH30" s="664"/>
      <c r="DI30" s="664"/>
      <c r="DJ30" s="664"/>
      <c r="DK30" s="665"/>
      <c r="DL30" s="669">
        <v>1305992</v>
      </c>
      <c r="DM30" s="664"/>
      <c r="DN30" s="664"/>
      <c r="DO30" s="664"/>
      <c r="DP30" s="664"/>
      <c r="DQ30" s="664"/>
      <c r="DR30" s="664"/>
      <c r="DS30" s="664"/>
      <c r="DT30" s="664"/>
      <c r="DU30" s="664"/>
      <c r="DV30" s="665"/>
      <c r="DW30" s="666">
        <v>15.8</v>
      </c>
      <c r="DX30" s="695"/>
      <c r="DY30" s="695"/>
      <c r="DZ30" s="695"/>
      <c r="EA30" s="695"/>
      <c r="EB30" s="695"/>
      <c r="EC30" s="697"/>
    </row>
    <row r="31" spans="2:133" ht="11.25" customHeight="1">
      <c r="B31" s="658" t="s">
        <v>307</v>
      </c>
      <c r="C31" s="659"/>
      <c r="D31" s="659"/>
      <c r="E31" s="659"/>
      <c r="F31" s="659"/>
      <c r="G31" s="659"/>
      <c r="H31" s="659"/>
      <c r="I31" s="659"/>
      <c r="J31" s="659"/>
      <c r="K31" s="659"/>
      <c r="L31" s="659"/>
      <c r="M31" s="659"/>
      <c r="N31" s="659"/>
      <c r="O31" s="659"/>
      <c r="P31" s="659"/>
      <c r="Q31" s="660"/>
      <c r="R31" s="661">
        <v>12269</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99.2</v>
      </c>
      <c r="BH31" s="662"/>
      <c r="BI31" s="662"/>
      <c r="BJ31" s="662"/>
      <c r="BK31" s="662"/>
      <c r="BL31" s="662"/>
      <c r="BM31" s="667">
        <v>96.6</v>
      </c>
      <c r="BN31" s="740"/>
      <c r="BO31" s="740"/>
      <c r="BP31" s="740"/>
      <c r="BQ31" s="701"/>
      <c r="BR31" s="739">
        <v>98.9</v>
      </c>
      <c r="BS31" s="662"/>
      <c r="BT31" s="662"/>
      <c r="BU31" s="662"/>
      <c r="BV31" s="662"/>
      <c r="BW31" s="662"/>
      <c r="BX31" s="667">
        <v>96.4</v>
      </c>
      <c r="BY31" s="740"/>
      <c r="BZ31" s="740"/>
      <c r="CA31" s="740"/>
      <c r="CB31" s="701"/>
      <c r="CD31" s="747"/>
      <c r="CE31" s="748"/>
      <c r="CF31" s="705" t="s">
        <v>310</v>
      </c>
      <c r="CG31" s="702"/>
      <c r="CH31" s="702"/>
      <c r="CI31" s="702"/>
      <c r="CJ31" s="702"/>
      <c r="CK31" s="702"/>
      <c r="CL31" s="702"/>
      <c r="CM31" s="702"/>
      <c r="CN31" s="702"/>
      <c r="CO31" s="702"/>
      <c r="CP31" s="702"/>
      <c r="CQ31" s="703"/>
      <c r="CR31" s="661">
        <v>87339</v>
      </c>
      <c r="CS31" s="662"/>
      <c r="CT31" s="662"/>
      <c r="CU31" s="662"/>
      <c r="CV31" s="662"/>
      <c r="CW31" s="662"/>
      <c r="CX31" s="662"/>
      <c r="CY31" s="663"/>
      <c r="CZ31" s="666">
        <v>0.8</v>
      </c>
      <c r="DA31" s="695"/>
      <c r="DB31" s="695"/>
      <c r="DC31" s="696"/>
      <c r="DD31" s="669">
        <v>87339</v>
      </c>
      <c r="DE31" s="662"/>
      <c r="DF31" s="662"/>
      <c r="DG31" s="662"/>
      <c r="DH31" s="662"/>
      <c r="DI31" s="662"/>
      <c r="DJ31" s="662"/>
      <c r="DK31" s="663"/>
      <c r="DL31" s="669">
        <v>87339</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311</v>
      </c>
      <c r="C32" s="659"/>
      <c r="D32" s="659"/>
      <c r="E32" s="659"/>
      <c r="F32" s="659"/>
      <c r="G32" s="659"/>
      <c r="H32" s="659"/>
      <c r="I32" s="659"/>
      <c r="J32" s="659"/>
      <c r="K32" s="659"/>
      <c r="L32" s="659"/>
      <c r="M32" s="659"/>
      <c r="N32" s="659"/>
      <c r="O32" s="659"/>
      <c r="P32" s="659"/>
      <c r="Q32" s="660"/>
      <c r="R32" s="661">
        <v>271952</v>
      </c>
      <c r="S32" s="664"/>
      <c r="T32" s="664"/>
      <c r="U32" s="664"/>
      <c r="V32" s="664"/>
      <c r="W32" s="664"/>
      <c r="X32" s="664"/>
      <c r="Y32" s="665"/>
      <c r="Z32" s="723">
        <v>2.2000000000000002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98</v>
      </c>
      <c r="BH32" s="677"/>
      <c r="BI32" s="677"/>
      <c r="BJ32" s="677"/>
      <c r="BK32" s="677"/>
      <c r="BL32" s="677"/>
      <c r="BM32" s="721">
        <v>76.8</v>
      </c>
      <c r="BN32" s="677"/>
      <c r="BO32" s="677"/>
      <c r="BP32" s="677"/>
      <c r="BQ32" s="714"/>
      <c r="BR32" s="738">
        <v>96.8</v>
      </c>
      <c r="BS32" s="677"/>
      <c r="BT32" s="677"/>
      <c r="BU32" s="677"/>
      <c r="BV32" s="677"/>
      <c r="BW32" s="677"/>
      <c r="BX32" s="721">
        <v>76.2</v>
      </c>
      <c r="BY32" s="677"/>
      <c r="BZ32" s="677"/>
      <c r="CA32" s="677"/>
      <c r="CB32" s="714"/>
      <c r="CD32" s="749"/>
      <c r="CE32" s="750"/>
      <c r="CF32" s="705" t="s">
        <v>313</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c r="B33" s="658" t="s">
        <v>314</v>
      </c>
      <c r="C33" s="659"/>
      <c r="D33" s="659"/>
      <c r="E33" s="659"/>
      <c r="F33" s="659"/>
      <c r="G33" s="659"/>
      <c r="H33" s="659"/>
      <c r="I33" s="659"/>
      <c r="J33" s="659"/>
      <c r="K33" s="659"/>
      <c r="L33" s="659"/>
      <c r="M33" s="659"/>
      <c r="N33" s="659"/>
      <c r="O33" s="659"/>
      <c r="P33" s="659"/>
      <c r="Q33" s="660"/>
      <c r="R33" s="661">
        <v>333208</v>
      </c>
      <c r="S33" s="664"/>
      <c r="T33" s="664"/>
      <c r="U33" s="664"/>
      <c r="V33" s="664"/>
      <c r="W33" s="664"/>
      <c r="X33" s="664"/>
      <c r="Y33" s="665"/>
      <c r="Z33" s="723">
        <v>2.7</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5547742</v>
      </c>
      <c r="CS33" s="662"/>
      <c r="CT33" s="662"/>
      <c r="CU33" s="662"/>
      <c r="CV33" s="662"/>
      <c r="CW33" s="662"/>
      <c r="CX33" s="662"/>
      <c r="CY33" s="663"/>
      <c r="CZ33" s="666">
        <v>47.9</v>
      </c>
      <c r="DA33" s="695"/>
      <c r="DB33" s="695"/>
      <c r="DC33" s="696"/>
      <c r="DD33" s="669">
        <v>4836989</v>
      </c>
      <c r="DE33" s="662"/>
      <c r="DF33" s="662"/>
      <c r="DG33" s="662"/>
      <c r="DH33" s="662"/>
      <c r="DI33" s="662"/>
      <c r="DJ33" s="662"/>
      <c r="DK33" s="663"/>
      <c r="DL33" s="669">
        <v>3962122</v>
      </c>
      <c r="DM33" s="662"/>
      <c r="DN33" s="662"/>
      <c r="DO33" s="662"/>
      <c r="DP33" s="662"/>
      <c r="DQ33" s="662"/>
      <c r="DR33" s="662"/>
      <c r="DS33" s="662"/>
      <c r="DT33" s="662"/>
      <c r="DU33" s="662"/>
      <c r="DV33" s="663"/>
      <c r="DW33" s="666">
        <v>48</v>
      </c>
      <c r="DX33" s="695"/>
      <c r="DY33" s="695"/>
      <c r="DZ33" s="695"/>
      <c r="EA33" s="695"/>
      <c r="EB33" s="695"/>
      <c r="EC33" s="697"/>
    </row>
    <row r="34" spans="2:133" ht="11.25" customHeight="1">
      <c r="B34" s="658" t="s">
        <v>316</v>
      </c>
      <c r="C34" s="659"/>
      <c r="D34" s="659"/>
      <c r="E34" s="659"/>
      <c r="F34" s="659"/>
      <c r="G34" s="659"/>
      <c r="H34" s="659"/>
      <c r="I34" s="659"/>
      <c r="J34" s="659"/>
      <c r="K34" s="659"/>
      <c r="L34" s="659"/>
      <c r="M34" s="659"/>
      <c r="N34" s="659"/>
      <c r="O34" s="659"/>
      <c r="P34" s="659"/>
      <c r="Q34" s="660"/>
      <c r="R34" s="661">
        <v>257151</v>
      </c>
      <c r="S34" s="664"/>
      <c r="T34" s="664"/>
      <c r="U34" s="664"/>
      <c r="V34" s="664"/>
      <c r="W34" s="664"/>
      <c r="X34" s="664"/>
      <c r="Y34" s="665"/>
      <c r="Z34" s="723">
        <v>2.1</v>
      </c>
      <c r="AA34" s="723"/>
      <c r="AB34" s="723"/>
      <c r="AC34" s="723"/>
      <c r="AD34" s="724">
        <v>2908</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1613156</v>
      </c>
      <c r="CS34" s="664"/>
      <c r="CT34" s="664"/>
      <c r="CU34" s="664"/>
      <c r="CV34" s="664"/>
      <c r="CW34" s="664"/>
      <c r="CX34" s="664"/>
      <c r="CY34" s="665"/>
      <c r="CZ34" s="666">
        <v>13.9</v>
      </c>
      <c r="DA34" s="695"/>
      <c r="DB34" s="695"/>
      <c r="DC34" s="696"/>
      <c r="DD34" s="669">
        <v>1367312</v>
      </c>
      <c r="DE34" s="664"/>
      <c r="DF34" s="664"/>
      <c r="DG34" s="664"/>
      <c r="DH34" s="664"/>
      <c r="DI34" s="664"/>
      <c r="DJ34" s="664"/>
      <c r="DK34" s="665"/>
      <c r="DL34" s="669">
        <v>1149455</v>
      </c>
      <c r="DM34" s="664"/>
      <c r="DN34" s="664"/>
      <c r="DO34" s="664"/>
      <c r="DP34" s="664"/>
      <c r="DQ34" s="664"/>
      <c r="DR34" s="664"/>
      <c r="DS34" s="664"/>
      <c r="DT34" s="664"/>
      <c r="DU34" s="664"/>
      <c r="DV34" s="665"/>
      <c r="DW34" s="666">
        <v>13.9</v>
      </c>
      <c r="DX34" s="695"/>
      <c r="DY34" s="695"/>
      <c r="DZ34" s="695"/>
      <c r="EA34" s="695"/>
      <c r="EB34" s="695"/>
      <c r="EC34" s="697"/>
    </row>
    <row r="35" spans="2:133" ht="11.25" customHeight="1">
      <c r="B35" s="658" t="s">
        <v>320</v>
      </c>
      <c r="C35" s="659"/>
      <c r="D35" s="659"/>
      <c r="E35" s="659"/>
      <c r="F35" s="659"/>
      <c r="G35" s="659"/>
      <c r="H35" s="659"/>
      <c r="I35" s="659"/>
      <c r="J35" s="659"/>
      <c r="K35" s="659"/>
      <c r="L35" s="659"/>
      <c r="M35" s="659"/>
      <c r="N35" s="659"/>
      <c r="O35" s="659"/>
      <c r="P35" s="659"/>
      <c r="Q35" s="660"/>
      <c r="R35" s="661">
        <v>510100</v>
      </c>
      <c r="S35" s="664"/>
      <c r="T35" s="664"/>
      <c r="U35" s="664"/>
      <c r="V35" s="664"/>
      <c r="W35" s="664"/>
      <c r="X35" s="664"/>
      <c r="Y35" s="665"/>
      <c r="Z35" s="723">
        <v>4.2</v>
      </c>
      <c r="AA35" s="723"/>
      <c r="AB35" s="723"/>
      <c r="AC35" s="723"/>
      <c r="AD35" s="724" t="s">
        <v>128</v>
      </c>
      <c r="AE35" s="724"/>
      <c r="AF35" s="724"/>
      <c r="AG35" s="724"/>
      <c r="AH35" s="724"/>
      <c r="AI35" s="724"/>
      <c r="AJ35" s="724"/>
      <c r="AK35" s="724"/>
      <c r="AL35" s="666" t="s">
        <v>128</v>
      </c>
      <c r="AM35" s="667"/>
      <c r="AN35" s="667"/>
      <c r="AO35" s="725"/>
      <c r="AP35" s="234"/>
      <c r="AQ35" s="729" t="s">
        <v>321</v>
      </c>
      <c r="AR35" s="730"/>
      <c r="AS35" s="730"/>
      <c r="AT35" s="730"/>
      <c r="AU35" s="730"/>
      <c r="AV35" s="730"/>
      <c r="AW35" s="730"/>
      <c r="AX35" s="730"/>
      <c r="AY35" s="731"/>
      <c r="AZ35" s="726">
        <v>1836340</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224666</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92845</v>
      </c>
      <c r="CS35" s="662"/>
      <c r="CT35" s="662"/>
      <c r="CU35" s="662"/>
      <c r="CV35" s="662"/>
      <c r="CW35" s="662"/>
      <c r="CX35" s="662"/>
      <c r="CY35" s="663"/>
      <c r="CZ35" s="666">
        <v>0.8</v>
      </c>
      <c r="DA35" s="695"/>
      <c r="DB35" s="695"/>
      <c r="DC35" s="696"/>
      <c r="DD35" s="669">
        <v>89497</v>
      </c>
      <c r="DE35" s="662"/>
      <c r="DF35" s="662"/>
      <c r="DG35" s="662"/>
      <c r="DH35" s="662"/>
      <c r="DI35" s="662"/>
      <c r="DJ35" s="662"/>
      <c r="DK35" s="663"/>
      <c r="DL35" s="669">
        <v>89497</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c r="B36" s="658" t="s">
        <v>324</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325</v>
      </c>
      <c r="AR36" s="699"/>
      <c r="AS36" s="699"/>
      <c r="AT36" s="699"/>
      <c r="AU36" s="699"/>
      <c r="AV36" s="699"/>
      <c r="AW36" s="699"/>
      <c r="AX36" s="699"/>
      <c r="AY36" s="700"/>
      <c r="AZ36" s="661">
        <v>461883</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212403</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2111886</v>
      </c>
      <c r="CS36" s="664"/>
      <c r="CT36" s="664"/>
      <c r="CU36" s="664"/>
      <c r="CV36" s="664"/>
      <c r="CW36" s="664"/>
      <c r="CX36" s="664"/>
      <c r="CY36" s="665"/>
      <c r="CZ36" s="666">
        <v>18.3</v>
      </c>
      <c r="DA36" s="695"/>
      <c r="DB36" s="695"/>
      <c r="DC36" s="696"/>
      <c r="DD36" s="669">
        <v>2038744</v>
      </c>
      <c r="DE36" s="664"/>
      <c r="DF36" s="664"/>
      <c r="DG36" s="664"/>
      <c r="DH36" s="664"/>
      <c r="DI36" s="664"/>
      <c r="DJ36" s="664"/>
      <c r="DK36" s="665"/>
      <c r="DL36" s="669">
        <v>1714317</v>
      </c>
      <c r="DM36" s="664"/>
      <c r="DN36" s="664"/>
      <c r="DO36" s="664"/>
      <c r="DP36" s="664"/>
      <c r="DQ36" s="664"/>
      <c r="DR36" s="664"/>
      <c r="DS36" s="664"/>
      <c r="DT36" s="664"/>
      <c r="DU36" s="664"/>
      <c r="DV36" s="665"/>
      <c r="DW36" s="666">
        <v>20.8</v>
      </c>
      <c r="DX36" s="695"/>
      <c r="DY36" s="695"/>
      <c r="DZ36" s="695"/>
      <c r="EA36" s="695"/>
      <c r="EB36" s="695"/>
      <c r="EC36" s="697"/>
    </row>
    <row r="37" spans="2:133" ht="11.25" customHeight="1">
      <c r="B37" s="658" t="s">
        <v>328</v>
      </c>
      <c r="C37" s="659"/>
      <c r="D37" s="659"/>
      <c r="E37" s="659"/>
      <c r="F37" s="659"/>
      <c r="G37" s="659"/>
      <c r="H37" s="659"/>
      <c r="I37" s="659"/>
      <c r="J37" s="659"/>
      <c r="K37" s="659"/>
      <c r="L37" s="659"/>
      <c r="M37" s="659"/>
      <c r="N37" s="659"/>
      <c r="O37" s="659"/>
      <c r="P37" s="659"/>
      <c r="Q37" s="660"/>
      <c r="R37" s="661">
        <v>395000</v>
      </c>
      <c r="S37" s="664"/>
      <c r="T37" s="664"/>
      <c r="U37" s="664"/>
      <c r="V37" s="664"/>
      <c r="W37" s="664"/>
      <c r="X37" s="664"/>
      <c r="Y37" s="665"/>
      <c r="Z37" s="723">
        <v>3.3</v>
      </c>
      <c r="AA37" s="723"/>
      <c r="AB37" s="723"/>
      <c r="AC37" s="723"/>
      <c r="AD37" s="724" t="s">
        <v>128</v>
      </c>
      <c r="AE37" s="724"/>
      <c r="AF37" s="724"/>
      <c r="AG37" s="724"/>
      <c r="AH37" s="724"/>
      <c r="AI37" s="724"/>
      <c r="AJ37" s="724"/>
      <c r="AK37" s="724"/>
      <c r="AL37" s="666" t="s">
        <v>128</v>
      </c>
      <c r="AM37" s="667"/>
      <c r="AN37" s="667"/>
      <c r="AO37" s="725"/>
      <c r="AQ37" s="698" t="s">
        <v>329</v>
      </c>
      <c r="AR37" s="699"/>
      <c r="AS37" s="699"/>
      <c r="AT37" s="699"/>
      <c r="AU37" s="699"/>
      <c r="AV37" s="699"/>
      <c r="AW37" s="699"/>
      <c r="AX37" s="699"/>
      <c r="AY37" s="700"/>
      <c r="AZ37" s="661">
        <v>285319</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4369</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1015646</v>
      </c>
      <c r="CS37" s="662"/>
      <c r="CT37" s="662"/>
      <c r="CU37" s="662"/>
      <c r="CV37" s="662"/>
      <c r="CW37" s="662"/>
      <c r="CX37" s="662"/>
      <c r="CY37" s="663"/>
      <c r="CZ37" s="666">
        <v>8.8000000000000007</v>
      </c>
      <c r="DA37" s="695"/>
      <c r="DB37" s="695"/>
      <c r="DC37" s="696"/>
      <c r="DD37" s="669">
        <v>1015646</v>
      </c>
      <c r="DE37" s="662"/>
      <c r="DF37" s="662"/>
      <c r="DG37" s="662"/>
      <c r="DH37" s="662"/>
      <c r="DI37" s="662"/>
      <c r="DJ37" s="662"/>
      <c r="DK37" s="663"/>
      <c r="DL37" s="669">
        <v>960954</v>
      </c>
      <c r="DM37" s="662"/>
      <c r="DN37" s="662"/>
      <c r="DO37" s="662"/>
      <c r="DP37" s="662"/>
      <c r="DQ37" s="662"/>
      <c r="DR37" s="662"/>
      <c r="DS37" s="662"/>
      <c r="DT37" s="662"/>
      <c r="DU37" s="662"/>
      <c r="DV37" s="663"/>
      <c r="DW37" s="666">
        <v>11.6</v>
      </c>
      <c r="DX37" s="695"/>
      <c r="DY37" s="695"/>
      <c r="DZ37" s="695"/>
      <c r="EA37" s="695"/>
      <c r="EB37" s="695"/>
      <c r="EC37" s="697"/>
    </row>
    <row r="38" spans="2:133" ht="11.25" customHeight="1">
      <c r="B38" s="673" t="s">
        <v>332</v>
      </c>
      <c r="C38" s="674"/>
      <c r="D38" s="674"/>
      <c r="E38" s="674"/>
      <c r="F38" s="674"/>
      <c r="G38" s="674"/>
      <c r="H38" s="674"/>
      <c r="I38" s="674"/>
      <c r="J38" s="674"/>
      <c r="K38" s="674"/>
      <c r="L38" s="674"/>
      <c r="M38" s="674"/>
      <c r="N38" s="674"/>
      <c r="O38" s="674"/>
      <c r="P38" s="674"/>
      <c r="Q38" s="675"/>
      <c r="R38" s="676">
        <v>12129097</v>
      </c>
      <c r="S38" s="713"/>
      <c r="T38" s="713"/>
      <c r="U38" s="713"/>
      <c r="V38" s="713"/>
      <c r="W38" s="713"/>
      <c r="X38" s="713"/>
      <c r="Y38" s="718"/>
      <c r="Z38" s="719">
        <v>100</v>
      </c>
      <c r="AA38" s="719"/>
      <c r="AB38" s="719"/>
      <c r="AC38" s="719"/>
      <c r="AD38" s="720">
        <v>7856985</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48597</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7314</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1325860</v>
      </c>
      <c r="CS38" s="664"/>
      <c r="CT38" s="664"/>
      <c r="CU38" s="664"/>
      <c r="CV38" s="664"/>
      <c r="CW38" s="664"/>
      <c r="CX38" s="664"/>
      <c r="CY38" s="665"/>
      <c r="CZ38" s="666">
        <v>11.5</v>
      </c>
      <c r="DA38" s="695"/>
      <c r="DB38" s="695"/>
      <c r="DC38" s="696"/>
      <c r="DD38" s="669">
        <v>1130655</v>
      </c>
      <c r="DE38" s="664"/>
      <c r="DF38" s="664"/>
      <c r="DG38" s="664"/>
      <c r="DH38" s="664"/>
      <c r="DI38" s="664"/>
      <c r="DJ38" s="664"/>
      <c r="DK38" s="665"/>
      <c r="DL38" s="669">
        <v>1008853</v>
      </c>
      <c r="DM38" s="664"/>
      <c r="DN38" s="664"/>
      <c r="DO38" s="664"/>
      <c r="DP38" s="664"/>
      <c r="DQ38" s="664"/>
      <c r="DR38" s="664"/>
      <c r="DS38" s="664"/>
      <c r="DT38" s="664"/>
      <c r="DU38" s="664"/>
      <c r="DV38" s="665"/>
      <c r="DW38" s="666">
        <v>12.2</v>
      </c>
      <c r="DX38" s="695"/>
      <c r="DY38" s="695"/>
      <c r="DZ38" s="695"/>
      <c r="EA38" s="695"/>
      <c r="EB38" s="695"/>
      <c r="EC38" s="697"/>
    </row>
    <row r="39" spans="2:133" ht="11.25" customHeight="1">
      <c r="AQ39" s="698" t="s">
        <v>336</v>
      </c>
      <c r="AR39" s="699"/>
      <c r="AS39" s="699"/>
      <c r="AT39" s="699"/>
      <c r="AU39" s="699"/>
      <c r="AV39" s="699"/>
      <c r="AW39" s="699"/>
      <c r="AX39" s="699"/>
      <c r="AY39" s="700"/>
      <c r="AZ39" s="661">
        <v>16795</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95</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223995</v>
      </c>
      <c r="CS39" s="662"/>
      <c r="CT39" s="662"/>
      <c r="CU39" s="662"/>
      <c r="CV39" s="662"/>
      <c r="CW39" s="662"/>
      <c r="CX39" s="662"/>
      <c r="CY39" s="663"/>
      <c r="CZ39" s="666">
        <v>1.9</v>
      </c>
      <c r="DA39" s="695"/>
      <c r="DB39" s="695"/>
      <c r="DC39" s="696"/>
      <c r="DD39" s="669">
        <v>210781</v>
      </c>
      <c r="DE39" s="662"/>
      <c r="DF39" s="662"/>
      <c r="DG39" s="662"/>
      <c r="DH39" s="662"/>
      <c r="DI39" s="662"/>
      <c r="DJ39" s="662"/>
      <c r="DK39" s="663"/>
      <c r="DL39" s="669" t="s">
        <v>136</v>
      </c>
      <c r="DM39" s="662"/>
      <c r="DN39" s="662"/>
      <c r="DO39" s="662"/>
      <c r="DP39" s="662"/>
      <c r="DQ39" s="662"/>
      <c r="DR39" s="662"/>
      <c r="DS39" s="662"/>
      <c r="DT39" s="662"/>
      <c r="DU39" s="662"/>
      <c r="DV39" s="663"/>
      <c r="DW39" s="666" t="s">
        <v>136</v>
      </c>
      <c r="DX39" s="695"/>
      <c r="DY39" s="695"/>
      <c r="DZ39" s="695"/>
      <c r="EA39" s="695"/>
      <c r="EB39" s="695"/>
      <c r="EC39" s="697"/>
    </row>
    <row r="40" spans="2:133" ht="11.25" customHeight="1">
      <c r="AQ40" s="698" t="s">
        <v>340</v>
      </c>
      <c r="AR40" s="699"/>
      <c r="AS40" s="699"/>
      <c r="AT40" s="699"/>
      <c r="AU40" s="699"/>
      <c r="AV40" s="699"/>
      <c r="AW40" s="699"/>
      <c r="AX40" s="699"/>
      <c r="AY40" s="700"/>
      <c r="AZ40" s="661">
        <v>240549</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136</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180000</v>
      </c>
      <c r="CS40" s="664"/>
      <c r="CT40" s="664"/>
      <c r="CU40" s="664"/>
      <c r="CV40" s="664"/>
      <c r="CW40" s="664"/>
      <c r="CX40" s="664"/>
      <c r="CY40" s="665"/>
      <c r="CZ40" s="666">
        <v>1.6</v>
      </c>
      <c r="DA40" s="695"/>
      <c r="DB40" s="695"/>
      <c r="DC40" s="696"/>
      <c r="DD40" s="669" t="s">
        <v>128</v>
      </c>
      <c r="DE40" s="664"/>
      <c r="DF40" s="664"/>
      <c r="DG40" s="664"/>
      <c r="DH40" s="664"/>
      <c r="DI40" s="664"/>
      <c r="DJ40" s="664"/>
      <c r="DK40" s="665"/>
      <c r="DL40" s="669" t="s">
        <v>136</v>
      </c>
      <c r="DM40" s="664"/>
      <c r="DN40" s="664"/>
      <c r="DO40" s="664"/>
      <c r="DP40" s="664"/>
      <c r="DQ40" s="664"/>
      <c r="DR40" s="664"/>
      <c r="DS40" s="664"/>
      <c r="DT40" s="664"/>
      <c r="DU40" s="664"/>
      <c r="DV40" s="665"/>
      <c r="DW40" s="666" t="s">
        <v>136</v>
      </c>
      <c r="DX40" s="695"/>
      <c r="DY40" s="695"/>
      <c r="DZ40" s="695"/>
      <c r="EA40" s="695"/>
      <c r="EB40" s="695"/>
      <c r="EC40" s="697"/>
    </row>
    <row r="41" spans="2:133" ht="11.25" customHeight="1">
      <c r="AQ41" s="710" t="s">
        <v>343</v>
      </c>
      <c r="AR41" s="711"/>
      <c r="AS41" s="711"/>
      <c r="AT41" s="711"/>
      <c r="AU41" s="711"/>
      <c r="AV41" s="711"/>
      <c r="AW41" s="711"/>
      <c r="AX41" s="711"/>
      <c r="AY41" s="712"/>
      <c r="AZ41" s="676">
        <v>783197</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314</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136</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837181</v>
      </c>
      <c r="CS42" s="664"/>
      <c r="CT42" s="664"/>
      <c r="CU42" s="664"/>
      <c r="CV42" s="664"/>
      <c r="CW42" s="664"/>
      <c r="CX42" s="664"/>
      <c r="CY42" s="665"/>
      <c r="CZ42" s="666">
        <v>7.2</v>
      </c>
      <c r="DA42" s="667"/>
      <c r="DB42" s="667"/>
      <c r="DC42" s="668"/>
      <c r="DD42" s="669">
        <v>234839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38703</v>
      </c>
      <c r="CS43" s="662"/>
      <c r="CT43" s="662"/>
      <c r="CU43" s="662"/>
      <c r="CV43" s="662"/>
      <c r="CW43" s="662"/>
      <c r="CX43" s="662"/>
      <c r="CY43" s="663"/>
      <c r="CZ43" s="666">
        <v>0.3</v>
      </c>
      <c r="DA43" s="695"/>
      <c r="DB43" s="695"/>
      <c r="DC43" s="696"/>
      <c r="DD43" s="669">
        <v>38703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350</v>
      </c>
      <c r="CD44" s="689" t="s">
        <v>302</v>
      </c>
      <c r="CE44" s="690"/>
      <c r="CF44" s="658" t="s">
        <v>351</v>
      </c>
      <c r="CG44" s="659"/>
      <c r="CH44" s="659"/>
      <c r="CI44" s="659"/>
      <c r="CJ44" s="659"/>
      <c r="CK44" s="659"/>
      <c r="CL44" s="659"/>
      <c r="CM44" s="659"/>
      <c r="CN44" s="659"/>
      <c r="CO44" s="659"/>
      <c r="CP44" s="659"/>
      <c r="CQ44" s="660"/>
      <c r="CR44" s="661">
        <v>833795</v>
      </c>
      <c r="CS44" s="664"/>
      <c r="CT44" s="664"/>
      <c r="CU44" s="664"/>
      <c r="CV44" s="664"/>
      <c r="CW44" s="664"/>
      <c r="CX44" s="664"/>
      <c r="CY44" s="665"/>
      <c r="CZ44" s="666">
        <v>7.2</v>
      </c>
      <c r="DA44" s="667"/>
      <c r="DB44" s="667"/>
      <c r="DC44" s="668"/>
      <c r="DD44" s="669">
        <v>231453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352</v>
      </c>
      <c r="CG45" s="659"/>
      <c r="CH45" s="659"/>
      <c r="CI45" s="659"/>
      <c r="CJ45" s="659"/>
      <c r="CK45" s="659"/>
      <c r="CL45" s="659"/>
      <c r="CM45" s="659"/>
      <c r="CN45" s="659"/>
      <c r="CO45" s="659"/>
      <c r="CP45" s="659"/>
      <c r="CQ45" s="660"/>
      <c r="CR45" s="661">
        <v>508046</v>
      </c>
      <c r="CS45" s="662"/>
      <c r="CT45" s="662"/>
      <c r="CU45" s="662"/>
      <c r="CV45" s="662"/>
      <c r="CW45" s="662"/>
      <c r="CX45" s="662"/>
      <c r="CY45" s="663"/>
      <c r="CZ45" s="666">
        <v>4.4000000000000004</v>
      </c>
      <c r="DA45" s="695"/>
      <c r="DB45" s="695"/>
      <c r="DC45" s="696"/>
      <c r="DD45" s="669">
        <v>74374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353</v>
      </c>
      <c r="CG46" s="659"/>
      <c r="CH46" s="659"/>
      <c r="CI46" s="659"/>
      <c r="CJ46" s="659"/>
      <c r="CK46" s="659"/>
      <c r="CL46" s="659"/>
      <c r="CM46" s="659"/>
      <c r="CN46" s="659"/>
      <c r="CO46" s="659"/>
      <c r="CP46" s="659"/>
      <c r="CQ46" s="660"/>
      <c r="CR46" s="661">
        <v>314988</v>
      </c>
      <c r="CS46" s="664"/>
      <c r="CT46" s="664"/>
      <c r="CU46" s="664"/>
      <c r="CV46" s="664"/>
      <c r="CW46" s="664"/>
      <c r="CX46" s="664"/>
      <c r="CY46" s="665"/>
      <c r="CZ46" s="666">
        <v>2.7</v>
      </c>
      <c r="DA46" s="667"/>
      <c r="DB46" s="667"/>
      <c r="DC46" s="668"/>
      <c r="DD46" s="669">
        <v>147608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354</v>
      </c>
      <c r="CG47" s="659"/>
      <c r="CH47" s="659"/>
      <c r="CI47" s="659"/>
      <c r="CJ47" s="659"/>
      <c r="CK47" s="659"/>
      <c r="CL47" s="659"/>
      <c r="CM47" s="659"/>
      <c r="CN47" s="659"/>
      <c r="CO47" s="659"/>
      <c r="CP47" s="659"/>
      <c r="CQ47" s="660"/>
      <c r="CR47" s="661">
        <v>3386</v>
      </c>
      <c r="CS47" s="662"/>
      <c r="CT47" s="662"/>
      <c r="CU47" s="662"/>
      <c r="CV47" s="662"/>
      <c r="CW47" s="662"/>
      <c r="CX47" s="662"/>
      <c r="CY47" s="663"/>
      <c r="CZ47" s="666">
        <v>0</v>
      </c>
      <c r="DA47" s="695"/>
      <c r="DB47" s="695"/>
      <c r="DC47" s="696"/>
      <c r="DD47" s="669">
        <v>3386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355</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356</v>
      </c>
      <c r="CE49" s="674"/>
      <c r="CF49" s="674"/>
      <c r="CG49" s="674"/>
      <c r="CH49" s="674"/>
      <c r="CI49" s="674"/>
      <c r="CJ49" s="674"/>
      <c r="CK49" s="674"/>
      <c r="CL49" s="674"/>
      <c r="CM49" s="674"/>
      <c r="CN49" s="674"/>
      <c r="CO49" s="674"/>
      <c r="CP49" s="674"/>
      <c r="CQ49" s="675"/>
      <c r="CR49" s="676">
        <v>11569980</v>
      </c>
      <c r="CS49" s="677"/>
      <c r="CT49" s="677"/>
      <c r="CU49" s="677"/>
      <c r="CV49" s="677"/>
      <c r="CW49" s="677"/>
      <c r="CX49" s="677"/>
      <c r="CY49" s="678"/>
      <c r="CZ49" s="679">
        <v>100</v>
      </c>
      <c r="DA49" s="680"/>
      <c r="DB49" s="680"/>
      <c r="DC49" s="681"/>
      <c r="DD49" s="682">
        <v>8803509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R/GZdoA16WkMpkhcoDsCd+ohu9gC43alR6QotFrLPl9m7AthK7hVQ2cq8+/Y/FRuw6qVY3BDLmUWK+L4nMXXzA==" saltValue="Qw9BpvfuHO9WK2Uaec4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Q23" sqref="Q23:U23"/>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379</v>
      </c>
      <c r="C7" s="1140"/>
      <c r="D7" s="1140"/>
      <c r="E7" s="1140"/>
      <c r="F7" s="1140"/>
      <c r="G7" s="1140"/>
      <c r="H7" s="1140"/>
      <c r="I7" s="1140"/>
      <c r="J7" s="1140"/>
      <c r="K7" s="1140"/>
      <c r="L7" s="1140"/>
      <c r="M7" s="1140"/>
      <c r="N7" s="1140"/>
      <c r="O7" s="1140"/>
      <c r="P7" s="1141"/>
      <c r="Q7" s="1193">
        <v>12071</v>
      </c>
      <c r="R7" s="1194"/>
      <c r="S7" s="1194"/>
      <c r="T7" s="1194"/>
      <c r="U7" s="1194"/>
      <c r="V7" s="1194">
        <v>11514</v>
      </c>
      <c r="W7" s="1194"/>
      <c r="X7" s="1194"/>
      <c r="Y7" s="1194"/>
      <c r="Z7" s="1194"/>
      <c r="AA7" s="1194">
        <v>556</v>
      </c>
      <c r="AB7" s="1194"/>
      <c r="AC7" s="1194"/>
      <c r="AD7" s="1194"/>
      <c r="AE7" s="1195"/>
      <c r="AF7" s="1196">
        <v>524</v>
      </c>
      <c r="AG7" s="1197"/>
      <c r="AH7" s="1197"/>
      <c r="AI7" s="1197"/>
      <c r="AJ7" s="1198"/>
      <c r="AK7" s="1180">
        <v>262</v>
      </c>
      <c r="AL7" s="1181"/>
      <c r="AM7" s="1181"/>
      <c r="AN7" s="1181"/>
      <c r="AO7" s="1181"/>
      <c r="AP7" s="1181">
        <v>11647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-1</v>
      </c>
      <c r="CI7" s="1178"/>
      <c r="CJ7" s="1178"/>
      <c r="CK7" s="1178"/>
      <c r="CL7" s="1179"/>
      <c r="CM7" s="1177">
        <v>56</v>
      </c>
      <c r="CN7" s="1178"/>
      <c r="CO7" s="1178"/>
      <c r="CP7" s="1178"/>
      <c r="CQ7" s="1179"/>
      <c r="CR7" s="1177">
        <v>22</v>
      </c>
      <c r="CS7" s="1178"/>
      <c r="CT7" s="1178"/>
      <c r="CU7" s="1178"/>
      <c r="CV7" s="1179"/>
      <c r="CW7" s="1177">
        <v>4</v>
      </c>
      <c r="CX7" s="1178"/>
      <c r="CY7" s="1178"/>
      <c r="CZ7" s="1178"/>
      <c r="DA7" s="1179"/>
      <c r="DB7" s="1177" t="s">
        <v>586</v>
      </c>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6" t="s">
        <v>380</v>
      </c>
      <c r="C8" s="1127"/>
      <c r="D8" s="1127"/>
      <c r="E8" s="1127"/>
      <c r="F8" s="1127"/>
      <c r="G8" s="1127"/>
      <c r="H8" s="1127"/>
      <c r="I8" s="1127"/>
      <c r="J8" s="1127"/>
      <c r="K8" s="1127"/>
      <c r="L8" s="1127"/>
      <c r="M8" s="1127"/>
      <c r="N8" s="1127"/>
      <c r="O8" s="1127"/>
      <c r="P8" s="1128"/>
      <c r="Q8" s="1132">
        <v>60</v>
      </c>
      <c r="R8" s="1133"/>
      <c r="S8" s="1133"/>
      <c r="T8" s="1133"/>
      <c r="U8" s="1133"/>
      <c r="V8" s="1133">
        <v>57</v>
      </c>
      <c r="W8" s="1133"/>
      <c r="X8" s="1133"/>
      <c r="Y8" s="1133"/>
      <c r="Z8" s="1133"/>
      <c r="AA8" s="1133">
        <v>3</v>
      </c>
      <c r="AB8" s="1133"/>
      <c r="AC8" s="1133"/>
      <c r="AD8" s="1133"/>
      <c r="AE8" s="1134"/>
      <c r="AF8" s="1108">
        <v>3</v>
      </c>
      <c r="AG8" s="1109"/>
      <c r="AH8" s="1109"/>
      <c r="AI8" s="1109"/>
      <c r="AJ8" s="1110"/>
      <c r="AK8" s="1175">
        <v>4</v>
      </c>
      <c r="AL8" s="1176"/>
      <c r="AM8" s="1176"/>
      <c r="AN8" s="1176"/>
      <c r="AO8" s="1176"/>
      <c r="AP8" s="1176" t="s">
        <v>577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12134</v>
      </c>
      <c r="R23" s="1158"/>
      <c r="S23" s="1158"/>
      <c r="T23" s="1158"/>
      <c r="U23" s="1158"/>
      <c r="V23" s="1158">
        <v>11575</v>
      </c>
      <c r="W23" s="1158"/>
      <c r="X23" s="1158"/>
      <c r="Y23" s="1158"/>
      <c r="Z23" s="1158"/>
      <c r="AA23" s="1158">
        <v>559</v>
      </c>
      <c r="AB23" s="1158"/>
      <c r="AC23" s="1158"/>
      <c r="AD23" s="1158"/>
      <c r="AE23" s="1159"/>
      <c r="AF23" s="1160">
        <v>527</v>
      </c>
      <c r="AG23" s="1158"/>
      <c r="AH23" s="1158"/>
      <c r="AI23" s="1158"/>
      <c r="AJ23" s="1161"/>
      <c r="AK23" s="1162"/>
      <c r="AL23" s="1163"/>
      <c r="AM23" s="1163"/>
      <c r="AN23" s="1163"/>
      <c r="AO23" s="1163"/>
      <c r="AP23" s="1158">
        <v>11647</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362</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3545</v>
      </c>
      <c r="R28" s="1143"/>
      <c r="S28" s="1143"/>
      <c r="T28" s="1143"/>
      <c r="U28" s="1143"/>
      <c r="V28" s="1143">
        <v>3311</v>
      </c>
      <c r="W28" s="1143"/>
      <c r="X28" s="1143"/>
      <c r="Y28" s="1143"/>
      <c r="Z28" s="1143"/>
      <c r="AA28" s="1143">
        <v>234</v>
      </c>
      <c r="AB28" s="1143"/>
      <c r="AC28" s="1143"/>
      <c r="AD28" s="1143"/>
      <c r="AE28" s="1144"/>
      <c r="AF28" s="1145">
        <v>234</v>
      </c>
      <c r="AG28" s="1143"/>
      <c r="AH28" s="1143"/>
      <c r="AI28" s="1143"/>
      <c r="AJ28" s="1146"/>
      <c r="AK28" s="1147">
        <v>245</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395</v>
      </c>
      <c r="C29" s="1127"/>
      <c r="D29" s="1127"/>
      <c r="E29" s="1127"/>
      <c r="F29" s="1127"/>
      <c r="G29" s="1127"/>
      <c r="H29" s="1127"/>
      <c r="I29" s="1127"/>
      <c r="J29" s="1127"/>
      <c r="K29" s="1127"/>
      <c r="L29" s="1127"/>
      <c r="M29" s="1127"/>
      <c r="N29" s="1127"/>
      <c r="O29" s="1127"/>
      <c r="P29" s="1128"/>
      <c r="Q29" s="1132">
        <v>2819</v>
      </c>
      <c r="R29" s="1133"/>
      <c r="S29" s="1133"/>
      <c r="T29" s="1133"/>
      <c r="U29" s="1133"/>
      <c r="V29" s="1133">
        <v>2738</v>
      </c>
      <c r="W29" s="1133"/>
      <c r="X29" s="1133"/>
      <c r="Y29" s="1133"/>
      <c r="Z29" s="1133"/>
      <c r="AA29" s="1133">
        <v>81</v>
      </c>
      <c r="AB29" s="1133"/>
      <c r="AC29" s="1133"/>
      <c r="AD29" s="1133"/>
      <c r="AE29" s="1134"/>
      <c r="AF29" s="1108">
        <v>81</v>
      </c>
      <c r="AG29" s="1109"/>
      <c r="AH29" s="1109"/>
      <c r="AI29" s="1109"/>
      <c r="AJ29" s="1110"/>
      <c r="AK29" s="1069">
        <v>396</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396</v>
      </c>
      <c r="C30" s="1127"/>
      <c r="D30" s="1127"/>
      <c r="E30" s="1127"/>
      <c r="F30" s="1127"/>
      <c r="G30" s="1127"/>
      <c r="H30" s="1127"/>
      <c r="I30" s="1127"/>
      <c r="J30" s="1127"/>
      <c r="K30" s="1127"/>
      <c r="L30" s="1127"/>
      <c r="M30" s="1127"/>
      <c r="N30" s="1127"/>
      <c r="O30" s="1127"/>
      <c r="P30" s="1128"/>
      <c r="Q30" s="1132">
        <v>347</v>
      </c>
      <c r="R30" s="1133"/>
      <c r="S30" s="1133"/>
      <c r="T30" s="1133"/>
      <c r="U30" s="1133"/>
      <c r="V30" s="1133">
        <v>342</v>
      </c>
      <c r="W30" s="1133"/>
      <c r="X30" s="1133"/>
      <c r="Y30" s="1133"/>
      <c r="Z30" s="1133"/>
      <c r="AA30" s="1133">
        <v>5</v>
      </c>
      <c r="AB30" s="1133"/>
      <c r="AC30" s="1133"/>
      <c r="AD30" s="1133"/>
      <c r="AE30" s="1134"/>
      <c r="AF30" s="1108">
        <v>5</v>
      </c>
      <c r="AG30" s="1109"/>
      <c r="AH30" s="1109"/>
      <c r="AI30" s="1109"/>
      <c r="AJ30" s="1110"/>
      <c r="AK30" s="1069">
        <v>100</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397</v>
      </c>
      <c r="C31" s="1127"/>
      <c r="D31" s="1127"/>
      <c r="E31" s="1127"/>
      <c r="F31" s="1127"/>
      <c r="G31" s="1127"/>
      <c r="H31" s="1127"/>
      <c r="I31" s="1127"/>
      <c r="J31" s="1127"/>
      <c r="K31" s="1127"/>
      <c r="L31" s="1127"/>
      <c r="M31" s="1127"/>
      <c r="N31" s="1127"/>
      <c r="O31" s="1127"/>
      <c r="P31" s="1128"/>
      <c r="Q31" s="1132">
        <v>522</v>
      </c>
      <c r="R31" s="1133"/>
      <c r="S31" s="1133"/>
      <c r="T31" s="1133"/>
      <c r="U31" s="1133"/>
      <c r="V31" s="1133">
        <v>415</v>
      </c>
      <c r="W31" s="1133"/>
      <c r="X31" s="1133"/>
      <c r="Y31" s="1133"/>
      <c r="Z31" s="1133"/>
      <c r="AA31" s="1133">
        <v>107</v>
      </c>
      <c r="AB31" s="1133"/>
      <c r="AC31" s="1133"/>
      <c r="AD31" s="1133"/>
      <c r="AE31" s="1134"/>
      <c r="AF31" s="1108">
        <v>995</v>
      </c>
      <c r="AG31" s="1109"/>
      <c r="AH31" s="1109"/>
      <c r="AI31" s="1109"/>
      <c r="AJ31" s="1110"/>
      <c r="AK31" s="1069">
        <v>7</v>
      </c>
      <c r="AL31" s="1060"/>
      <c r="AM31" s="1060"/>
      <c r="AN31" s="1060"/>
      <c r="AO31" s="1060"/>
      <c r="AP31" s="1060">
        <v>2153</v>
      </c>
      <c r="AQ31" s="1060"/>
      <c r="AR31" s="1060"/>
      <c r="AS31" s="1060"/>
      <c r="AT31" s="1060"/>
      <c r="AU31" s="1060">
        <v>308</v>
      </c>
      <c r="AV31" s="1060"/>
      <c r="AW31" s="1060"/>
      <c r="AX31" s="1060"/>
      <c r="AY31" s="1060"/>
      <c r="AZ31" s="1131" t="s">
        <v>577</v>
      </c>
      <c r="BA31" s="1131"/>
      <c r="BB31" s="1131"/>
      <c r="BC31" s="1131"/>
      <c r="BD31" s="1131"/>
      <c r="BE31" s="1121" t="s">
        <v>398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399</v>
      </c>
      <c r="C32" s="1127"/>
      <c r="D32" s="1127"/>
      <c r="E32" s="1127"/>
      <c r="F32" s="1127"/>
      <c r="G32" s="1127"/>
      <c r="H32" s="1127"/>
      <c r="I32" s="1127"/>
      <c r="J32" s="1127"/>
      <c r="K32" s="1127"/>
      <c r="L32" s="1127"/>
      <c r="M32" s="1127"/>
      <c r="N32" s="1127"/>
      <c r="O32" s="1127"/>
      <c r="P32" s="1128"/>
      <c r="Q32" s="1132">
        <v>104</v>
      </c>
      <c r="R32" s="1133"/>
      <c r="S32" s="1133"/>
      <c r="T32" s="1133"/>
      <c r="U32" s="1133"/>
      <c r="V32" s="1133">
        <v>77</v>
      </c>
      <c r="W32" s="1133"/>
      <c r="X32" s="1133"/>
      <c r="Y32" s="1133"/>
      <c r="Z32" s="1133"/>
      <c r="AA32" s="1133">
        <v>26</v>
      </c>
      <c r="AB32" s="1133"/>
      <c r="AC32" s="1133"/>
      <c r="AD32" s="1133"/>
      <c r="AE32" s="1134"/>
      <c r="AF32" s="1108">
        <v>26</v>
      </c>
      <c r="AG32" s="1109"/>
      <c r="AH32" s="1109"/>
      <c r="AI32" s="1109"/>
      <c r="AJ32" s="1110"/>
      <c r="AK32" s="1069">
        <v>17</v>
      </c>
      <c r="AL32" s="1060"/>
      <c r="AM32" s="1060"/>
      <c r="AN32" s="1060"/>
      <c r="AO32" s="1060"/>
      <c r="AP32" s="1060">
        <v>119</v>
      </c>
      <c r="AQ32" s="1060"/>
      <c r="AR32" s="1060"/>
      <c r="AS32" s="1060"/>
      <c r="AT32" s="1060"/>
      <c r="AU32" s="1060">
        <v>60</v>
      </c>
      <c r="AV32" s="1060"/>
      <c r="AW32" s="1060"/>
      <c r="AX32" s="1060"/>
      <c r="AY32" s="1060"/>
      <c r="AZ32" s="1131" t="s">
        <v>577</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401</v>
      </c>
      <c r="C33" s="1127"/>
      <c r="D33" s="1127"/>
      <c r="E33" s="1127"/>
      <c r="F33" s="1127"/>
      <c r="G33" s="1127"/>
      <c r="H33" s="1127"/>
      <c r="I33" s="1127"/>
      <c r="J33" s="1127"/>
      <c r="K33" s="1127"/>
      <c r="L33" s="1127"/>
      <c r="M33" s="1127"/>
      <c r="N33" s="1127"/>
      <c r="O33" s="1127"/>
      <c r="P33" s="1128"/>
      <c r="Q33" s="1132">
        <v>397</v>
      </c>
      <c r="R33" s="1133"/>
      <c r="S33" s="1133"/>
      <c r="T33" s="1133"/>
      <c r="U33" s="1133"/>
      <c r="V33" s="1133">
        <v>383</v>
      </c>
      <c r="W33" s="1133"/>
      <c r="X33" s="1133"/>
      <c r="Y33" s="1133"/>
      <c r="Z33" s="1133"/>
      <c r="AA33" s="1133">
        <v>15</v>
      </c>
      <c r="AB33" s="1133"/>
      <c r="AC33" s="1133"/>
      <c r="AD33" s="1133"/>
      <c r="AE33" s="1134"/>
      <c r="AF33" s="1108">
        <v>15</v>
      </c>
      <c r="AG33" s="1109"/>
      <c r="AH33" s="1109"/>
      <c r="AI33" s="1109"/>
      <c r="AJ33" s="1110"/>
      <c r="AK33" s="1069">
        <v>242</v>
      </c>
      <c r="AL33" s="1060"/>
      <c r="AM33" s="1060"/>
      <c r="AN33" s="1060"/>
      <c r="AO33" s="1060"/>
      <c r="AP33" s="1060">
        <v>2429</v>
      </c>
      <c r="AQ33" s="1060"/>
      <c r="AR33" s="1060"/>
      <c r="AS33" s="1060"/>
      <c r="AT33" s="1060"/>
      <c r="AU33" s="1060">
        <v>2429</v>
      </c>
      <c r="AV33" s="1060"/>
      <c r="AW33" s="1060"/>
      <c r="AX33" s="1060"/>
      <c r="AY33" s="1060"/>
      <c r="AZ33" s="1131" t="s">
        <v>577</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402</v>
      </c>
      <c r="C34" s="1127"/>
      <c r="D34" s="1127"/>
      <c r="E34" s="1127"/>
      <c r="F34" s="1127"/>
      <c r="G34" s="1127"/>
      <c r="H34" s="1127"/>
      <c r="I34" s="1127"/>
      <c r="J34" s="1127"/>
      <c r="K34" s="1127"/>
      <c r="L34" s="1127"/>
      <c r="M34" s="1127"/>
      <c r="N34" s="1127"/>
      <c r="O34" s="1127"/>
      <c r="P34" s="1128"/>
      <c r="Q34" s="1132">
        <v>62</v>
      </c>
      <c r="R34" s="1133"/>
      <c r="S34" s="1133"/>
      <c r="T34" s="1133"/>
      <c r="U34" s="1133"/>
      <c r="V34" s="1133">
        <v>59</v>
      </c>
      <c r="W34" s="1133"/>
      <c r="X34" s="1133"/>
      <c r="Y34" s="1133"/>
      <c r="Z34" s="1133"/>
      <c r="AA34" s="1133">
        <v>3</v>
      </c>
      <c r="AB34" s="1133"/>
      <c r="AC34" s="1133"/>
      <c r="AD34" s="1133"/>
      <c r="AE34" s="1134"/>
      <c r="AF34" s="1108">
        <v>3</v>
      </c>
      <c r="AG34" s="1109"/>
      <c r="AH34" s="1109"/>
      <c r="AI34" s="1109"/>
      <c r="AJ34" s="1110"/>
      <c r="AK34" s="1069">
        <v>43</v>
      </c>
      <c r="AL34" s="1060"/>
      <c r="AM34" s="1060"/>
      <c r="AN34" s="1060"/>
      <c r="AO34" s="1060"/>
      <c r="AP34" s="1060">
        <v>233</v>
      </c>
      <c r="AQ34" s="1060"/>
      <c r="AR34" s="1060"/>
      <c r="AS34" s="1060"/>
      <c r="AT34" s="1060"/>
      <c r="AU34" s="1060">
        <v>233</v>
      </c>
      <c r="AV34" s="1060"/>
      <c r="AW34" s="1060"/>
      <c r="AX34" s="1060"/>
      <c r="AY34" s="1060"/>
      <c r="AZ34" s="1131" t="s">
        <v>577</v>
      </c>
      <c r="BA34" s="1131"/>
      <c r="BB34" s="1131"/>
      <c r="BC34" s="1131"/>
      <c r="BD34" s="1131"/>
      <c r="BE34" s="1121" t="s">
        <v>400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1358</v>
      </c>
      <c r="AG63" s="1048"/>
      <c r="AH63" s="1048"/>
      <c r="AI63" s="1048"/>
      <c r="AJ63" s="1119"/>
      <c r="AK63" s="1120"/>
      <c r="AL63" s="1052"/>
      <c r="AM63" s="1052"/>
      <c r="AN63" s="1052"/>
      <c r="AO63" s="1052"/>
      <c r="AP63" s="1048">
        <v>4934</v>
      </c>
      <c r="AQ63" s="1048"/>
      <c r="AR63" s="1048"/>
      <c r="AS63" s="1048"/>
      <c r="AT63" s="1048"/>
      <c r="AU63" s="1048">
        <v>3030</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387</v>
      </c>
      <c r="W66" s="1091"/>
      <c r="X66" s="1091"/>
      <c r="Y66" s="1091"/>
      <c r="Z66" s="1092"/>
      <c r="AA66" s="1090" t="s">
        <v>388</v>
      </c>
      <c r="AB66" s="1091"/>
      <c r="AC66" s="1091"/>
      <c r="AD66" s="1091"/>
      <c r="AE66" s="1092"/>
      <c r="AF66" s="1096" t="s">
        <v>408</v>
      </c>
      <c r="AG66" s="1097"/>
      <c r="AH66" s="1097"/>
      <c r="AI66" s="1097"/>
      <c r="AJ66" s="1098"/>
      <c r="AK66" s="1090" t="s">
        <v>409</v>
      </c>
      <c r="AL66" s="1085"/>
      <c r="AM66" s="1085"/>
      <c r="AN66" s="1085"/>
      <c r="AO66" s="1086"/>
      <c r="AP66" s="1090" t="s">
        <v>391</v>
      </c>
      <c r="AQ66" s="1091"/>
      <c r="AR66" s="1091"/>
      <c r="AS66" s="1091"/>
      <c r="AT66" s="1092"/>
      <c r="AU66" s="1090" t="s">
        <v>410</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1830</v>
      </c>
      <c r="R68" s="1071"/>
      <c r="S68" s="1071"/>
      <c r="T68" s="1071"/>
      <c r="U68" s="1071"/>
      <c r="V68" s="1071">
        <v>1796</v>
      </c>
      <c r="W68" s="1071"/>
      <c r="X68" s="1071"/>
      <c r="Y68" s="1071"/>
      <c r="Z68" s="1071"/>
      <c r="AA68" s="1071">
        <v>34</v>
      </c>
      <c r="AB68" s="1071"/>
      <c r="AC68" s="1071"/>
      <c r="AD68" s="1071"/>
      <c r="AE68" s="1071"/>
      <c r="AF68" s="1071">
        <v>34</v>
      </c>
      <c r="AG68" s="1071"/>
      <c r="AH68" s="1071"/>
      <c r="AI68" s="1071"/>
      <c r="AJ68" s="1071"/>
      <c r="AK68" s="1071">
        <v>30</v>
      </c>
      <c r="AL68" s="1071"/>
      <c r="AM68" s="1071"/>
      <c r="AN68" s="1071"/>
      <c r="AO68" s="1071"/>
      <c r="AP68" s="1071">
        <v>435</v>
      </c>
      <c r="AQ68" s="1071"/>
      <c r="AR68" s="1071"/>
      <c r="AS68" s="1071"/>
      <c r="AT68" s="1071"/>
      <c r="AU68" s="1071">
        <v>239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1003</v>
      </c>
      <c r="R69" s="1060"/>
      <c r="S69" s="1060"/>
      <c r="T69" s="1060"/>
      <c r="U69" s="1060"/>
      <c r="V69" s="1060">
        <v>209</v>
      </c>
      <c r="W69" s="1060"/>
      <c r="X69" s="1060"/>
      <c r="Y69" s="1060"/>
      <c r="Z69" s="1060"/>
      <c r="AA69" s="1060">
        <v>794</v>
      </c>
      <c r="AB69" s="1060"/>
      <c r="AC69" s="1060"/>
      <c r="AD69" s="1060"/>
      <c r="AE69" s="1060"/>
      <c r="AF69" s="1060">
        <v>794</v>
      </c>
      <c r="AG69" s="1060"/>
      <c r="AH69" s="1060"/>
      <c r="AI69" s="1060"/>
      <c r="AJ69" s="1060"/>
      <c r="AK69" s="1060" t="s">
        <v>577</v>
      </c>
      <c r="AL69" s="1060"/>
      <c r="AM69" s="1060"/>
      <c r="AN69" s="1060"/>
      <c r="AO69" s="1060"/>
      <c r="AP69" s="1060">
        <v>1193</v>
      </c>
      <c r="AQ69" s="1060"/>
      <c r="AR69" s="1060"/>
      <c r="AS69" s="1060"/>
      <c r="AT69" s="1060"/>
      <c r="AU69" s="1060">
        <v>656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9509</v>
      </c>
      <c r="R70" s="1060"/>
      <c r="S70" s="1060"/>
      <c r="T70" s="1060"/>
      <c r="U70" s="1060"/>
      <c r="V70" s="1060">
        <v>9403</v>
      </c>
      <c r="W70" s="1060"/>
      <c r="X70" s="1060"/>
      <c r="Y70" s="1060"/>
      <c r="Z70" s="1060"/>
      <c r="AA70" s="1060">
        <v>106</v>
      </c>
      <c r="AB70" s="1060"/>
      <c r="AC70" s="1060"/>
      <c r="AD70" s="1060"/>
      <c r="AE70" s="1060"/>
      <c r="AF70" s="1060">
        <v>106</v>
      </c>
      <c r="AG70" s="1060"/>
      <c r="AH70" s="1060"/>
      <c r="AI70" s="1060"/>
      <c r="AJ70" s="1060"/>
      <c r="AK70" s="1060">
        <v>30</v>
      </c>
      <c r="AL70" s="1060"/>
      <c r="AM70" s="1060"/>
      <c r="AN70" s="1060"/>
      <c r="AO70" s="1060"/>
      <c r="AP70" s="1060" t="s">
        <v>584</v>
      </c>
      <c r="AQ70" s="1060"/>
      <c r="AR70" s="1060"/>
      <c r="AS70" s="1060"/>
      <c r="AT70" s="1060"/>
      <c r="AU70" s="1060" t="s">
        <v>577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61</v>
      </c>
      <c r="R71" s="1060"/>
      <c r="S71" s="1060"/>
      <c r="T71" s="1060"/>
      <c r="U71" s="1060"/>
      <c r="V71" s="1060">
        <v>54</v>
      </c>
      <c r="W71" s="1060"/>
      <c r="X71" s="1060"/>
      <c r="Y71" s="1060"/>
      <c r="Z71" s="1060"/>
      <c r="AA71" s="1060">
        <v>7</v>
      </c>
      <c r="AB71" s="1060"/>
      <c r="AC71" s="1060"/>
      <c r="AD71" s="1060"/>
      <c r="AE71" s="1060"/>
      <c r="AF71" s="1060">
        <v>7</v>
      </c>
      <c r="AG71" s="1060"/>
      <c r="AH71" s="1060"/>
      <c r="AI71" s="1060"/>
      <c r="AJ71" s="1060"/>
      <c r="AK71" s="1060">
        <v>44</v>
      </c>
      <c r="AL71" s="1060"/>
      <c r="AM71" s="1060"/>
      <c r="AN71" s="1060"/>
      <c r="AO71" s="1060"/>
      <c r="AP71" s="1060" t="s">
        <v>584</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582</v>
      </c>
      <c r="C72" s="1064"/>
      <c r="D72" s="1064"/>
      <c r="E72" s="1064"/>
      <c r="F72" s="1064"/>
      <c r="G72" s="1064"/>
      <c r="H72" s="1064"/>
      <c r="I72" s="1064"/>
      <c r="J72" s="1064"/>
      <c r="K72" s="1064"/>
      <c r="L72" s="1064"/>
      <c r="M72" s="1064"/>
      <c r="N72" s="1064"/>
      <c r="O72" s="1064"/>
      <c r="P72" s="1065"/>
      <c r="Q72" s="1066">
        <v>332</v>
      </c>
      <c r="R72" s="1060"/>
      <c r="S72" s="1060"/>
      <c r="T72" s="1060"/>
      <c r="U72" s="1060"/>
      <c r="V72" s="1060">
        <v>330</v>
      </c>
      <c r="W72" s="1060"/>
      <c r="X72" s="1060"/>
      <c r="Y72" s="1060"/>
      <c r="Z72" s="1060"/>
      <c r="AA72" s="1060">
        <v>2</v>
      </c>
      <c r="AB72" s="1060"/>
      <c r="AC72" s="1060"/>
      <c r="AD72" s="1060"/>
      <c r="AE72" s="1060"/>
      <c r="AF72" s="1060">
        <v>2</v>
      </c>
      <c r="AG72" s="1060"/>
      <c r="AH72" s="1060"/>
      <c r="AI72" s="1060"/>
      <c r="AJ72" s="1060"/>
      <c r="AK72" s="1060">
        <v>211</v>
      </c>
      <c r="AL72" s="1060"/>
      <c r="AM72" s="1060"/>
      <c r="AN72" s="1060"/>
      <c r="AO72" s="1060"/>
      <c r="AP72" s="1060" t="s">
        <v>584</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583</v>
      </c>
      <c r="C73" s="1064"/>
      <c r="D73" s="1064"/>
      <c r="E73" s="1064"/>
      <c r="F73" s="1064"/>
      <c r="G73" s="1064"/>
      <c r="H73" s="1064"/>
      <c r="I73" s="1064"/>
      <c r="J73" s="1064"/>
      <c r="K73" s="1064"/>
      <c r="L73" s="1064"/>
      <c r="M73" s="1064"/>
      <c r="N73" s="1064"/>
      <c r="O73" s="1064"/>
      <c r="P73" s="1065"/>
      <c r="Q73" s="1066">
        <v>215354</v>
      </c>
      <c r="R73" s="1060"/>
      <c r="S73" s="1060"/>
      <c r="T73" s="1060"/>
      <c r="U73" s="1060"/>
      <c r="V73" s="1060">
        <v>206038</v>
      </c>
      <c r="W73" s="1060"/>
      <c r="X73" s="1060"/>
      <c r="Y73" s="1060"/>
      <c r="Z73" s="1060"/>
      <c r="AA73" s="1060">
        <v>9316</v>
      </c>
      <c r="AB73" s="1060"/>
      <c r="AC73" s="1060"/>
      <c r="AD73" s="1060"/>
      <c r="AE73" s="1060"/>
      <c r="AF73" s="1060">
        <v>9316</v>
      </c>
      <c r="AG73" s="1060"/>
      <c r="AH73" s="1060"/>
      <c r="AI73" s="1060"/>
      <c r="AJ73" s="1060"/>
      <c r="AK73" s="1060">
        <v>100</v>
      </c>
      <c r="AL73" s="1060"/>
      <c r="AM73" s="1060"/>
      <c r="AN73" s="1060"/>
      <c r="AO73" s="1060"/>
      <c r="AP73" s="1060" t="s">
        <v>584</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10259</v>
      </c>
      <c r="AG88" s="1048"/>
      <c r="AH88" s="1048"/>
      <c r="AI88" s="1048"/>
      <c r="AJ88" s="1048"/>
      <c r="AK88" s="1052"/>
      <c r="AL88" s="1052"/>
      <c r="AM88" s="1052"/>
      <c r="AN88" s="1052"/>
      <c r="AO88" s="1052"/>
      <c r="AP88" s="1048">
        <v>1628</v>
      </c>
      <c r="AQ88" s="1048"/>
      <c r="AR88" s="1048"/>
      <c r="AS88" s="1048"/>
      <c r="AT88" s="1048"/>
      <c r="AU88" s="1048">
        <v>895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v>
      </c>
      <c r="CS102" s="1040"/>
      <c r="CT102" s="1040"/>
      <c r="CU102" s="1040"/>
      <c r="CV102" s="1041"/>
      <c r="CW102" s="1039">
        <v>4</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301</v>
      </c>
      <c r="AG109" s="983"/>
      <c r="AH109" s="983"/>
      <c r="AI109" s="983"/>
      <c r="AJ109" s="984"/>
      <c r="AK109" s="985" t="s">
        <v>300</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301</v>
      </c>
      <c r="BW109" s="983"/>
      <c r="BX109" s="983"/>
      <c r="BY109" s="983"/>
      <c r="BZ109" s="984"/>
      <c r="CA109" s="985" t="s">
        <v>300</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301</v>
      </c>
      <c r="DM109" s="983"/>
      <c r="DN109" s="983"/>
      <c r="DO109" s="983"/>
      <c r="DP109" s="984"/>
      <c r="DQ109" s="985" t="s">
        <v>300</v>
      </c>
      <c r="DR109" s="983"/>
      <c r="DS109" s="983"/>
      <c r="DT109" s="983"/>
      <c r="DU109" s="984"/>
      <c r="DV109" s="985" t="s">
        <v>421</v>
      </c>
      <c r="DW109" s="983"/>
      <c r="DX109" s="983"/>
      <c r="DY109" s="983"/>
      <c r="DZ109" s="1014"/>
    </row>
    <row r="110" spans="1:131" s="246" customFormat="1" ht="26.25" customHeight="1">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1460808</v>
      </c>
      <c r="AB110" s="976"/>
      <c r="AC110" s="976"/>
      <c r="AD110" s="976"/>
      <c r="AE110" s="977"/>
      <c r="AF110" s="978">
        <v>1433317</v>
      </c>
      <c r="AG110" s="976"/>
      <c r="AH110" s="976"/>
      <c r="AI110" s="976"/>
      <c r="AJ110" s="977"/>
      <c r="AK110" s="978">
        <v>1393783</v>
      </c>
      <c r="AL110" s="976"/>
      <c r="AM110" s="976"/>
      <c r="AN110" s="976"/>
      <c r="AO110" s="977"/>
      <c r="AP110" s="979">
        <v>20.5</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13219671</v>
      </c>
      <c r="BR110" s="923"/>
      <c r="BS110" s="923"/>
      <c r="BT110" s="923"/>
      <c r="BU110" s="923"/>
      <c r="BV110" s="923">
        <v>12443095</v>
      </c>
      <c r="BW110" s="923"/>
      <c r="BX110" s="923"/>
      <c r="BY110" s="923"/>
      <c r="BZ110" s="923"/>
      <c r="CA110" s="923">
        <v>11646751</v>
      </c>
      <c r="CB110" s="923"/>
      <c r="CC110" s="923"/>
      <c r="CD110" s="923"/>
      <c r="CE110" s="923"/>
      <c r="CF110" s="947">
        <v>171.3</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427</v>
      </c>
      <c r="DR110" s="923"/>
      <c r="DS110" s="923"/>
      <c r="DT110" s="923"/>
      <c r="DU110" s="923"/>
      <c r="DV110" s="924" t="s">
        <v>428</v>
      </c>
      <c r="DW110" s="924"/>
      <c r="DX110" s="924"/>
      <c r="DY110" s="924"/>
      <c r="DZ110" s="925"/>
    </row>
    <row r="111" spans="1:131" s="246" customFormat="1" ht="26.25" customHeight="1">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428</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11423</v>
      </c>
      <c r="BR111" s="895"/>
      <c r="BS111" s="895"/>
      <c r="BT111" s="895"/>
      <c r="BU111" s="895"/>
      <c r="BV111" s="895" t="s">
        <v>428</v>
      </c>
      <c r="BW111" s="895"/>
      <c r="BX111" s="895"/>
      <c r="BY111" s="895"/>
      <c r="BZ111" s="895"/>
      <c r="CA111" s="895" t="s">
        <v>428</v>
      </c>
      <c r="CB111" s="895"/>
      <c r="CC111" s="895"/>
      <c r="CD111" s="895"/>
      <c r="CE111" s="895"/>
      <c r="CF111" s="956" t="s">
        <v>428</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428</v>
      </c>
      <c r="DR111" s="895"/>
      <c r="DS111" s="895"/>
      <c r="DT111" s="895"/>
      <c r="DU111" s="895"/>
      <c r="DV111" s="872" t="s">
        <v>427</v>
      </c>
      <c r="DW111" s="872"/>
      <c r="DX111" s="872"/>
      <c r="DY111" s="872"/>
      <c r="DZ111" s="873"/>
    </row>
    <row r="112" spans="1:131" s="246" customFormat="1" ht="26.25" customHeight="1">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427</v>
      </c>
      <c r="AG112" s="858"/>
      <c r="AH112" s="858"/>
      <c r="AI112" s="858"/>
      <c r="AJ112" s="859"/>
      <c r="AK112" s="860" t="s">
        <v>128</v>
      </c>
      <c r="AL112" s="858"/>
      <c r="AM112" s="858"/>
      <c r="AN112" s="858"/>
      <c r="AO112" s="859"/>
      <c r="AP112" s="905" t="s">
        <v>427</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3391028</v>
      </c>
      <c r="BR112" s="895"/>
      <c r="BS112" s="895"/>
      <c r="BT112" s="895"/>
      <c r="BU112" s="895"/>
      <c r="BV112" s="895">
        <v>3210071</v>
      </c>
      <c r="BW112" s="895"/>
      <c r="BX112" s="895"/>
      <c r="BY112" s="895"/>
      <c r="BZ112" s="895"/>
      <c r="CA112" s="895">
        <v>3029680</v>
      </c>
      <c r="CB112" s="895"/>
      <c r="CC112" s="895"/>
      <c r="CD112" s="895"/>
      <c r="CE112" s="895"/>
      <c r="CF112" s="956">
        <v>44.6</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427</v>
      </c>
      <c r="DM112" s="895"/>
      <c r="DN112" s="895"/>
      <c r="DO112" s="895"/>
      <c r="DP112" s="895"/>
      <c r="DQ112" s="895" t="s">
        <v>427</v>
      </c>
      <c r="DR112" s="895"/>
      <c r="DS112" s="895"/>
      <c r="DT112" s="895"/>
      <c r="DU112" s="895"/>
      <c r="DV112" s="872" t="s">
        <v>427</v>
      </c>
      <c r="DW112" s="872"/>
      <c r="DX112" s="872"/>
      <c r="DY112" s="872"/>
      <c r="DZ112" s="873"/>
    </row>
    <row r="113" spans="1:130" s="246" customFormat="1" ht="26.25" customHeight="1">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251926</v>
      </c>
      <c r="AB113" s="1004"/>
      <c r="AC113" s="1004"/>
      <c r="AD113" s="1004"/>
      <c r="AE113" s="1005"/>
      <c r="AF113" s="1006">
        <v>247664</v>
      </c>
      <c r="AG113" s="1004"/>
      <c r="AH113" s="1004"/>
      <c r="AI113" s="1004"/>
      <c r="AJ113" s="1005"/>
      <c r="AK113" s="1006">
        <v>242057</v>
      </c>
      <c r="AL113" s="1004"/>
      <c r="AM113" s="1004"/>
      <c r="AN113" s="1004"/>
      <c r="AO113" s="1005"/>
      <c r="AP113" s="1007">
        <v>3.6</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1269056</v>
      </c>
      <c r="BR113" s="895"/>
      <c r="BS113" s="895"/>
      <c r="BT113" s="895"/>
      <c r="BU113" s="895"/>
      <c r="BV113" s="895">
        <v>1091450</v>
      </c>
      <c r="BW113" s="895"/>
      <c r="BX113" s="895"/>
      <c r="BY113" s="895"/>
      <c r="BZ113" s="895"/>
      <c r="CA113" s="895">
        <v>894992</v>
      </c>
      <c r="CB113" s="895"/>
      <c r="CC113" s="895"/>
      <c r="CD113" s="895"/>
      <c r="CE113" s="895"/>
      <c r="CF113" s="956">
        <v>13.2</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427</v>
      </c>
      <c r="DM113" s="858"/>
      <c r="DN113" s="858"/>
      <c r="DO113" s="858"/>
      <c r="DP113" s="859"/>
      <c r="DQ113" s="860" t="s">
        <v>427</v>
      </c>
      <c r="DR113" s="858"/>
      <c r="DS113" s="858"/>
      <c r="DT113" s="858"/>
      <c r="DU113" s="859"/>
      <c r="DV113" s="905" t="s">
        <v>128</v>
      </c>
      <c r="DW113" s="906"/>
      <c r="DX113" s="906"/>
      <c r="DY113" s="906"/>
      <c r="DZ113" s="907"/>
    </row>
    <row r="114" spans="1:130" s="246" customFormat="1" ht="26.25" customHeight="1">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241930</v>
      </c>
      <c r="AB114" s="858"/>
      <c r="AC114" s="858"/>
      <c r="AD114" s="858"/>
      <c r="AE114" s="859"/>
      <c r="AF114" s="860">
        <v>231390</v>
      </c>
      <c r="AG114" s="858"/>
      <c r="AH114" s="858"/>
      <c r="AI114" s="858"/>
      <c r="AJ114" s="859"/>
      <c r="AK114" s="860">
        <v>230532</v>
      </c>
      <c r="AL114" s="858"/>
      <c r="AM114" s="858"/>
      <c r="AN114" s="858"/>
      <c r="AO114" s="859"/>
      <c r="AP114" s="905">
        <v>3.4</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2953214</v>
      </c>
      <c r="BR114" s="895"/>
      <c r="BS114" s="895"/>
      <c r="BT114" s="895"/>
      <c r="BU114" s="895"/>
      <c r="BV114" s="895">
        <v>2959848</v>
      </c>
      <c r="BW114" s="895"/>
      <c r="BX114" s="895"/>
      <c r="BY114" s="895"/>
      <c r="BZ114" s="895"/>
      <c r="CA114" s="895">
        <v>2834244</v>
      </c>
      <c r="CB114" s="895"/>
      <c r="CC114" s="895"/>
      <c r="CD114" s="895"/>
      <c r="CE114" s="895"/>
      <c r="CF114" s="956">
        <v>41.7</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427</v>
      </c>
      <c r="DR114" s="858"/>
      <c r="DS114" s="858"/>
      <c r="DT114" s="858"/>
      <c r="DU114" s="859"/>
      <c r="DV114" s="905" t="s">
        <v>128</v>
      </c>
      <c r="DW114" s="906"/>
      <c r="DX114" s="906"/>
      <c r="DY114" s="906"/>
      <c r="DZ114" s="907"/>
    </row>
    <row r="115" spans="1:130" s="246" customFormat="1" ht="26.25" customHeight="1">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11460</v>
      </c>
      <c r="AB115" s="1004"/>
      <c r="AC115" s="1004"/>
      <c r="AD115" s="1004"/>
      <c r="AE115" s="1005"/>
      <c r="AF115" s="1006">
        <v>11422</v>
      </c>
      <c r="AG115" s="1004"/>
      <c r="AH115" s="1004"/>
      <c r="AI115" s="1004"/>
      <c r="AJ115" s="1005"/>
      <c r="AK115" s="1006" t="s">
        <v>427</v>
      </c>
      <c r="AL115" s="1004"/>
      <c r="AM115" s="1004"/>
      <c r="AN115" s="1004"/>
      <c r="AO115" s="1005"/>
      <c r="AP115" s="1007" t="s">
        <v>128</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427</v>
      </c>
      <c r="BR115" s="895"/>
      <c r="BS115" s="895"/>
      <c r="BT115" s="895"/>
      <c r="BU115" s="895"/>
      <c r="BV115" s="895" t="s">
        <v>128</v>
      </c>
      <c r="BW115" s="895"/>
      <c r="BX115" s="895"/>
      <c r="BY115" s="895"/>
      <c r="BZ115" s="895"/>
      <c r="CA115" s="895" t="s">
        <v>427</v>
      </c>
      <c r="CB115" s="895"/>
      <c r="CC115" s="895"/>
      <c r="CD115" s="895"/>
      <c r="CE115" s="895"/>
      <c r="CF115" s="956" t="s">
        <v>427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427</v>
      </c>
      <c r="DH115" s="858"/>
      <c r="DI115" s="858"/>
      <c r="DJ115" s="858"/>
      <c r="DK115" s="859"/>
      <c r="DL115" s="860" t="s">
        <v>427</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427</v>
      </c>
      <c r="AG116" s="858"/>
      <c r="AH116" s="858"/>
      <c r="AI116" s="858"/>
      <c r="AJ116" s="859"/>
      <c r="AK116" s="860" t="s">
        <v>427</v>
      </c>
      <c r="AL116" s="858"/>
      <c r="AM116" s="858"/>
      <c r="AN116" s="858"/>
      <c r="AO116" s="859"/>
      <c r="AP116" s="905" t="s">
        <v>128</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427</v>
      </c>
      <c r="BR116" s="895"/>
      <c r="BS116" s="895"/>
      <c r="BT116" s="895"/>
      <c r="BU116" s="895"/>
      <c r="BV116" s="895" t="s">
        <v>427</v>
      </c>
      <c r="BW116" s="895"/>
      <c r="BX116" s="895"/>
      <c r="BY116" s="895"/>
      <c r="BZ116" s="895"/>
      <c r="CA116" s="895" t="s">
        <v>427</v>
      </c>
      <c r="CB116" s="895"/>
      <c r="CC116" s="895"/>
      <c r="CD116" s="895"/>
      <c r="CE116" s="895"/>
      <c r="CF116" s="956" t="s">
        <v>427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427</v>
      </c>
      <c r="DM116" s="858"/>
      <c r="DN116" s="858"/>
      <c r="DO116" s="858"/>
      <c r="DP116" s="859"/>
      <c r="DQ116" s="860" t="s">
        <v>427</v>
      </c>
      <c r="DR116" s="858"/>
      <c r="DS116" s="858"/>
      <c r="DT116" s="858"/>
      <c r="DU116" s="859"/>
      <c r="DV116" s="905" t="s">
        <v>427</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1966124</v>
      </c>
      <c r="AB117" s="990"/>
      <c r="AC117" s="990"/>
      <c r="AD117" s="990"/>
      <c r="AE117" s="991"/>
      <c r="AF117" s="992">
        <v>1923793</v>
      </c>
      <c r="AG117" s="990"/>
      <c r="AH117" s="990"/>
      <c r="AI117" s="990"/>
      <c r="AJ117" s="991"/>
      <c r="AK117" s="992">
        <v>1866372</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450</v>
      </c>
      <c r="BW117" s="895"/>
      <c r="BX117" s="895"/>
      <c r="BY117" s="895"/>
      <c r="BZ117" s="895"/>
      <c r="CA117" s="895" t="s">
        <v>450</v>
      </c>
      <c r="CB117" s="895"/>
      <c r="CC117" s="895"/>
      <c r="CD117" s="895"/>
      <c r="CE117" s="895"/>
      <c r="CF117" s="956" t="s">
        <v>450</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450</v>
      </c>
      <c r="DH117" s="858"/>
      <c r="DI117" s="858"/>
      <c r="DJ117" s="858"/>
      <c r="DK117" s="859"/>
      <c r="DL117" s="860" t="s">
        <v>450</v>
      </c>
      <c r="DM117" s="858"/>
      <c r="DN117" s="858"/>
      <c r="DO117" s="858"/>
      <c r="DP117" s="859"/>
      <c r="DQ117" s="860" t="s">
        <v>450</v>
      </c>
      <c r="DR117" s="858"/>
      <c r="DS117" s="858"/>
      <c r="DT117" s="858"/>
      <c r="DU117" s="859"/>
      <c r="DV117" s="905" t="s">
        <v>450</v>
      </c>
      <c r="DW117" s="906"/>
      <c r="DX117" s="906"/>
      <c r="DY117" s="906"/>
      <c r="DZ117" s="907"/>
    </row>
    <row r="118" spans="1:130" s="246" customFormat="1" ht="26.25" customHeight="1">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301</v>
      </c>
      <c r="AG118" s="983"/>
      <c r="AH118" s="983"/>
      <c r="AI118" s="983"/>
      <c r="AJ118" s="984"/>
      <c r="AK118" s="985" t="s">
        <v>300</v>
      </c>
      <c r="AL118" s="983"/>
      <c r="AM118" s="983"/>
      <c r="AN118" s="983"/>
      <c r="AO118" s="984"/>
      <c r="AP118" s="986" t="s">
        <v>421</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450</v>
      </c>
      <c r="BW118" s="926"/>
      <c r="BX118" s="926"/>
      <c r="BY118" s="926"/>
      <c r="BZ118" s="926"/>
      <c r="CA118" s="926" t="s">
        <v>450</v>
      </c>
      <c r="CB118" s="926"/>
      <c r="CC118" s="926"/>
      <c r="CD118" s="926"/>
      <c r="CE118" s="926"/>
      <c r="CF118" s="956" t="s">
        <v>450</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450</v>
      </c>
      <c r="DM118" s="858"/>
      <c r="DN118" s="858"/>
      <c r="DO118" s="858"/>
      <c r="DP118" s="859"/>
      <c r="DQ118" s="860" t="s">
        <v>450</v>
      </c>
      <c r="DR118" s="858"/>
      <c r="DS118" s="858"/>
      <c r="DT118" s="858"/>
      <c r="DU118" s="859"/>
      <c r="DV118" s="905" t="s">
        <v>450</v>
      </c>
      <c r="DW118" s="906"/>
      <c r="DX118" s="906"/>
      <c r="DY118" s="906"/>
      <c r="DZ118" s="907"/>
    </row>
    <row r="119" spans="1:130" s="246" customFormat="1" ht="26.25" customHeight="1">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450</v>
      </c>
      <c r="AB119" s="976"/>
      <c r="AC119" s="976"/>
      <c r="AD119" s="976"/>
      <c r="AE119" s="977"/>
      <c r="AF119" s="978" t="s">
        <v>450</v>
      </c>
      <c r="AG119" s="976"/>
      <c r="AH119" s="976"/>
      <c r="AI119" s="976"/>
      <c r="AJ119" s="977"/>
      <c r="AK119" s="978" t="s">
        <v>450</v>
      </c>
      <c r="AL119" s="976"/>
      <c r="AM119" s="976"/>
      <c r="AN119" s="976"/>
      <c r="AO119" s="977"/>
      <c r="AP119" s="979" t="s">
        <v>450</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454</v>
      </c>
      <c r="BP119" s="959"/>
      <c r="BQ119" s="963">
        <v>20844392</v>
      </c>
      <c r="BR119" s="926"/>
      <c r="BS119" s="926"/>
      <c r="BT119" s="926"/>
      <c r="BU119" s="926"/>
      <c r="BV119" s="926">
        <v>19704464</v>
      </c>
      <c r="BW119" s="926"/>
      <c r="BX119" s="926"/>
      <c r="BY119" s="926"/>
      <c r="BZ119" s="926"/>
      <c r="CA119" s="926">
        <v>18405667</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11423</v>
      </c>
      <c r="DH119" s="841"/>
      <c r="DI119" s="841"/>
      <c r="DJ119" s="841"/>
      <c r="DK119" s="842"/>
      <c r="DL119" s="843" t="s">
        <v>450</v>
      </c>
      <c r="DM119" s="841"/>
      <c r="DN119" s="841"/>
      <c r="DO119" s="841"/>
      <c r="DP119" s="842"/>
      <c r="DQ119" s="843" t="s">
        <v>450</v>
      </c>
      <c r="DR119" s="841"/>
      <c r="DS119" s="841"/>
      <c r="DT119" s="841"/>
      <c r="DU119" s="842"/>
      <c r="DV119" s="929" t="s">
        <v>450</v>
      </c>
      <c r="DW119" s="930"/>
      <c r="DX119" s="930"/>
      <c r="DY119" s="930"/>
      <c r="DZ119" s="931"/>
    </row>
    <row r="120" spans="1:130" s="246" customFormat="1" ht="26.25" customHeight="1">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450</v>
      </c>
      <c r="AG120" s="858"/>
      <c r="AH120" s="858"/>
      <c r="AI120" s="858"/>
      <c r="AJ120" s="859"/>
      <c r="AK120" s="860" t="s">
        <v>450</v>
      </c>
      <c r="AL120" s="858"/>
      <c r="AM120" s="858"/>
      <c r="AN120" s="858"/>
      <c r="AO120" s="859"/>
      <c r="AP120" s="905" t="s">
        <v>450</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5372489</v>
      </c>
      <c r="BR120" s="923"/>
      <c r="BS120" s="923"/>
      <c r="BT120" s="923"/>
      <c r="BU120" s="923"/>
      <c r="BV120" s="923">
        <v>5792325</v>
      </c>
      <c r="BW120" s="923"/>
      <c r="BX120" s="923"/>
      <c r="BY120" s="923"/>
      <c r="BZ120" s="923"/>
      <c r="CA120" s="923">
        <v>6231692</v>
      </c>
      <c r="CB120" s="923"/>
      <c r="CC120" s="923"/>
      <c r="CD120" s="923"/>
      <c r="CE120" s="923"/>
      <c r="CF120" s="947">
        <v>91.7</v>
      </c>
      <c r="CG120" s="948"/>
      <c r="CH120" s="948"/>
      <c r="CI120" s="948"/>
      <c r="CJ120" s="948"/>
      <c r="CK120" s="949" t="s">
        <v>458</v>
      </c>
      <c r="CL120" s="933"/>
      <c r="CM120" s="933"/>
      <c r="CN120" s="933"/>
      <c r="CO120" s="934"/>
      <c r="CP120" s="953" t="s">
        <v>459</v>
      </c>
      <c r="CQ120" s="954"/>
      <c r="CR120" s="954"/>
      <c r="CS120" s="954"/>
      <c r="CT120" s="954"/>
      <c r="CU120" s="954"/>
      <c r="CV120" s="954"/>
      <c r="CW120" s="954"/>
      <c r="CX120" s="954"/>
      <c r="CY120" s="954"/>
      <c r="CZ120" s="954"/>
      <c r="DA120" s="954"/>
      <c r="DB120" s="954"/>
      <c r="DC120" s="954"/>
      <c r="DD120" s="954"/>
      <c r="DE120" s="954"/>
      <c r="DF120" s="955"/>
      <c r="DG120" s="942">
        <v>2581224</v>
      </c>
      <c r="DH120" s="923"/>
      <c r="DI120" s="923"/>
      <c r="DJ120" s="923"/>
      <c r="DK120" s="923"/>
      <c r="DL120" s="923">
        <v>2515980</v>
      </c>
      <c r="DM120" s="923"/>
      <c r="DN120" s="923"/>
      <c r="DO120" s="923"/>
      <c r="DP120" s="923"/>
      <c r="DQ120" s="923">
        <v>2428955</v>
      </c>
      <c r="DR120" s="923"/>
      <c r="DS120" s="923"/>
      <c r="DT120" s="923"/>
      <c r="DU120" s="923"/>
      <c r="DV120" s="924">
        <v>35.700000000000003</v>
      </c>
      <c r="DW120" s="924"/>
      <c r="DX120" s="924"/>
      <c r="DY120" s="924"/>
      <c r="DZ120" s="925"/>
    </row>
    <row r="121" spans="1:130" s="246" customFormat="1" ht="26.25" customHeight="1">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450</v>
      </c>
      <c r="AB121" s="858"/>
      <c r="AC121" s="858"/>
      <c r="AD121" s="858"/>
      <c r="AE121" s="859"/>
      <c r="AF121" s="860" t="s">
        <v>450</v>
      </c>
      <c r="AG121" s="858"/>
      <c r="AH121" s="858"/>
      <c r="AI121" s="858"/>
      <c r="AJ121" s="859"/>
      <c r="AK121" s="860" t="s">
        <v>450</v>
      </c>
      <c r="AL121" s="858"/>
      <c r="AM121" s="858"/>
      <c r="AN121" s="858"/>
      <c r="AO121" s="859"/>
      <c r="AP121" s="905" t="s">
        <v>450</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19188</v>
      </c>
      <c r="BR121" s="895"/>
      <c r="BS121" s="895"/>
      <c r="BT121" s="895"/>
      <c r="BU121" s="895"/>
      <c r="BV121" s="895">
        <v>13734</v>
      </c>
      <c r="BW121" s="895"/>
      <c r="BX121" s="895"/>
      <c r="BY121" s="895"/>
      <c r="BZ121" s="895"/>
      <c r="CA121" s="895">
        <v>11894</v>
      </c>
      <c r="CB121" s="895"/>
      <c r="CC121" s="895"/>
      <c r="CD121" s="895"/>
      <c r="CE121" s="895"/>
      <c r="CF121" s="956">
        <v>0.2</v>
      </c>
      <c r="CG121" s="957"/>
      <c r="CH121" s="957"/>
      <c r="CI121" s="957"/>
      <c r="CJ121" s="957"/>
      <c r="CK121" s="950"/>
      <c r="CL121" s="936"/>
      <c r="CM121" s="936"/>
      <c r="CN121" s="936"/>
      <c r="CO121" s="937"/>
      <c r="CP121" s="916" t="s">
        <v>462</v>
      </c>
      <c r="CQ121" s="917"/>
      <c r="CR121" s="917"/>
      <c r="CS121" s="917"/>
      <c r="CT121" s="917"/>
      <c r="CU121" s="917"/>
      <c r="CV121" s="917"/>
      <c r="CW121" s="917"/>
      <c r="CX121" s="917"/>
      <c r="CY121" s="917"/>
      <c r="CZ121" s="917"/>
      <c r="DA121" s="917"/>
      <c r="DB121" s="917"/>
      <c r="DC121" s="917"/>
      <c r="DD121" s="917"/>
      <c r="DE121" s="917"/>
      <c r="DF121" s="918"/>
      <c r="DG121" s="894">
        <v>451584</v>
      </c>
      <c r="DH121" s="895"/>
      <c r="DI121" s="895"/>
      <c r="DJ121" s="895"/>
      <c r="DK121" s="895"/>
      <c r="DL121" s="895">
        <v>369677</v>
      </c>
      <c r="DM121" s="895"/>
      <c r="DN121" s="895"/>
      <c r="DO121" s="895"/>
      <c r="DP121" s="895"/>
      <c r="DQ121" s="895">
        <v>307920</v>
      </c>
      <c r="DR121" s="895"/>
      <c r="DS121" s="895"/>
      <c r="DT121" s="895"/>
      <c r="DU121" s="895"/>
      <c r="DV121" s="872">
        <v>4.5</v>
      </c>
      <c r="DW121" s="872"/>
      <c r="DX121" s="872"/>
      <c r="DY121" s="872"/>
      <c r="DZ121" s="873"/>
    </row>
    <row r="122" spans="1:130" s="246" customFormat="1" ht="26.25" customHeight="1">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450</v>
      </c>
      <c r="AB122" s="858"/>
      <c r="AC122" s="858"/>
      <c r="AD122" s="858"/>
      <c r="AE122" s="859"/>
      <c r="AF122" s="860" t="s">
        <v>450</v>
      </c>
      <c r="AG122" s="858"/>
      <c r="AH122" s="858"/>
      <c r="AI122" s="858"/>
      <c r="AJ122" s="859"/>
      <c r="AK122" s="860" t="s">
        <v>450</v>
      </c>
      <c r="AL122" s="858"/>
      <c r="AM122" s="858"/>
      <c r="AN122" s="858"/>
      <c r="AO122" s="859"/>
      <c r="AP122" s="905" t="s">
        <v>450</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14063347</v>
      </c>
      <c r="BR122" s="926"/>
      <c r="BS122" s="926"/>
      <c r="BT122" s="926"/>
      <c r="BU122" s="926"/>
      <c r="BV122" s="926">
        <v>13277842</v>
      </c>
      <c r="BW122" s="926"/>
      <c r="BX122" s="926"/>
      <c r="BY122" s="926"/>
      <c r="BZ122" s="926"/>
      <c r="CA122" s="926">
        <v>12541239</v>
      </c>
      <c r="CB122" s="926"/>
      <c r="CC122" s="926"/>
      <c r="CD122" s="926"/>
      <c r="CE122" s="926"/>
      <c r="CF122" s="927">
        <v>184.4</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v>265379</v>
      </c>
      <c r="DH122" s="895"/>
      <c r="DI122" s="895"/>
      <c r="DJ122" s="895"/>
      <c r="DK122" s="895"/>
      <c r="DL122" s="895">
        <v>249397</v>
      </c>
      <c r="DM122" s="895"/>
      <c r="DN122" s="895"/>
      <c r="DO122" s="895"/>
      <c r="DP122" s="895"/>
      <c r="DQ122" s="895">
        <v>233030</v>
      </c>
      <c r="DR122" s="895"/>
      <c r="DS122" s="895"/>
      <c r="DT122" s="895"/>
      <c r="DU122" s="895"/>
      <c r="DV122" s="872">
        <v>3.4</v>
      </c>
      <c r="DW122" s="872"/>
      <c r="DX122" s="872"/>
      <c r="DY122" s="872"/>
      <c r="DZ122" s="873"/>
    </row>
    <row r="123" spans="1:130" s="246" customFormat="1" ht="26.25" customHeight="1">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465</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466</v>
      </c>
      <c r="BP123" s="959"/>
      <c r="BQ123" s="913">
        <v>19455024</v>
      </c>
      <c r="BR123" s="914"/>
      <c r="BS123" s="914"/>
      <c r="BT123" s="914"/>
      <c r="BU123" s="914"/>
      <c r="BV123" s="914">
        <v>19083901</v>
      </c>
      <c r="BW123" s="914"/>
      <c r="BX123" s="914"/>
      <c r="BY123" s="914"/>
      <c r="BZ123" s="914"/>
      <c r="CA123" s="914">
        <v>18784825</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v>92823</v>
      </c>
      <c r="DH123" s="858"/>
      <c r="DI123" s="858"/>
      <c r="DJ123" s="858"/>
      <c r="DK123" s="859"/>
      <c r="DL123" s="860">
        <v>75017</v>
      </c>
      <c r="DM123" s="858"/>
      <c r="DN123" s="858"/>
      <c r="DO123" s="858"/>
      <c r="DP123" s="859"/>
      <c r="DQ123" s="860">
        <v>59775</v>
      </c>
      <c r="DR123" s="858"/>
      <c r="DS123" s="858"/>
      <c r="DT123" s="858"/>
      <c r="DU123" s="859"/>
      <c r="DV123" s="905">
        <v>0.9</v>
      </c>
      <c r="DW123" s="906"/>
      <c r="DX123" s="906"/>
      <c r="DY123" s="906"/>
      <c r="DZ123" s="907"/>
    </row>
    <row r="124" spans="1:130" s="246" customFormat="1" ht="26.25" customHeight="1" thickBot="1">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468</v>
      </c>
      <c r="AB124" s="858"/>
      <c r="AC124" s="858"/>
      <c r="AD124" s="858"/>
      <c r="AE124" s="859"/>
      <c r="AF124" s="860" t="s">
        <v>468</v>
      </c>
      <c r="AG124" s="858"/>
      <c r="AH124" s="858"/>
      <c r="AI124" s="858"/>
      <c r="AJ124" s="859"/>
      <c r="AK124" s="860" t="s">
        <v>468</v>
      </c>
      <c r="AL124" s="858"/>
      <c r="AM124" s="858"/>
      <c r="AN124" s="858"/>
      <c r="AO124" s="859"/>
      <c r="AP124" s="905" t="s">
        <v>468</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19.899999999999999</v>
      </c>
      <c r="BR124" s="912"/>
      <c r="BS124" s="912"/>
      <c r="BT124" s="912"/>
      <c r="BU124" s="912"/>
      <c r="BV124" s="912">
        <v>8.9</v>
      </c>
      <c r="BW124" s="912"/>
      <c r="BX124" s="912"/>
      <c r="BY124" s="912"/>
      <c r="BZ124" s="912"/>
      <c r="CA124" s="912" t="s">
        <v>468</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v>18</v>
      </c>
      <c r="DH124" s="841"/>
      <c r="DI124" s="841"/>
      <c r="DJ124" s="841"/>
      <c r="DK124" s="842"/>
      <c r="DL124" s="843" t="s">
        <v>471</v>
      </c>
      <c r="DM124" s="841"/>
      <c r="DN124" s="841"/>
      <c r="DO124" s="841"/>
      <c r="DP124" s="842"/>
      <c r="DQ124" s="843" t="s">
        <v>472</v>
      </c>
      <c r="DR124" s="841"/>
      <c r="DS124" s="841"/>
      <c r="DT124" s="841"/>
      <c r="DU124" s="842"/>
      <c r="DV124" s="929" t="s">
        <v>472</v>
      </c>
      <c r="DW124" s="930"/>
      <c r="DX124" s="930"/>
      <c r="DY124" s="930"/>
      <c r="DZ124" s="931"/>
    </row>
    <row r="125" spans="1:130" s="246" customFormat="1" ht="26.25" customHeight="1">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472</v>
      </c>
      <c r="AG125" s="858"/>
      <c r="AH125" s="858"/>
      <c r="AI125" s="858"/>
      <c r="AJ125" s="859"/>
      <c r="AK125" s="860" t="s">
        <v>471</v>
      </c>
      <c r="AL125" s="858"/>
      <c r="AM125" s="858"/>
      <c r="AN125" s="858"/>
      <c r="AO125" s="859"/>
      <c r="AP125" s="905" t="s">
        <v>473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473</v>
      </c>
      <c r="DH125" s="923"/>
      <c r="DI125" s="923"/>
      <c r="DJ125" s="923"/>
      <c r="DK125" s="923"/>
      <c r="DL125" s="923" t="s">
        <v>473</v>
      </c>
      <c r="DM125" s="923"/>
      <c r="DN125" s="923"/>
      <c r="DO125" s="923"/>
      <c r="DP125" s="923"/>
      <c r="DQ125" s="923" t="s">
        <v>472</v>
      </c>
      <c r="DR125" s="923"/>
      <c r="DS125" s="923"/>
      <c r="DT125" s="923"/>
      <c r="DU125" s="923"/>
      <c r="DV125" s="924" t="s">
        <v>471</v>
      </c>
      <c r="DW125" s="924"/>
      <c r="DX125" s="924"/>
      <c r="DY125" s="924"/>
      <c r="DZ125" s="925"/>
    </row>
    <row r="126" spans="1:130" s="246" customFormat="1" ht="26.25" customHeight="1" thickBot="1">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11460</v>
      </c>
      <c r="AB126" s="858"/>
      <c r="AC126" s="858"/>
      <c r="AD126" s="858"/>
      <c r="AE126" s="859"/>
      <c r="AF126" s="860">
        <v>11422</v>
      </c>
      <c r="AG126" s="858"/>
      <c r="AH126" s="858"/>
      <c r="AI126" s="858"/>
      <c r="AJ126" s="859"/>
      <c r="AK126" s="860" t="s">
        <v>473</v>
      </c>
      <c r="AL126" s="858"/>
      <c r="AM126" s="858"/>
      <c r="AN126" s="858"/>
      <c r="AO126" s="859"/>
      <c r="AP126" s="905" t="s">
        <v>472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472</v>
      </c>
      <c r="DH126" s="895"/>
      <c r="DI126" s="895"/>
      <c r="DJ126" s="895"/>
      <c r="DK126" s="895"/>
      <c r="DL126" s="895" t="s">
        <v>472</v>
      </c>
      <c r="DM126" s="895"/>
      <c r="DN126" s="895"/>
      <c r="DO126" s="895"/>
      <c r="DP126" s="895"/>
      <c r="DQ126" s="895" t="s">
        <v>472</v>
      </c>
      <c r="DR126" s="895"/>
      <c r="DS126" s="895"/>
      <c r="DT126" s="895"/>
      <c r="DU126" s="895"/>
      <c r="DV126" s="872" t="s">
        <v>472</v>
      </c>
      <c r="DW126" s="872"/>
      <c r="DX126" s="872"/>
      <c r="DY126" s="872"/>
      <c r="DZ126" s="873"/>
    </row>
    <row r="127" spans="1:130" s="246" customFormat="1" ht="26.25" customHeight="1">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472</v>
      </c>
      <c r="AB127" s="858"/>
      <c r="AC127" s="858"/>
      <c r="AD127" s="858"/>
      <c r="AE127" s="859"/>
      <c r="AF127" s="860" t="s">
        <v>473</v>
      </c>
      <c r="AG127" s="858"/>
      <c r="AH127" s="858"/>
      <c r="AI127" s="858"/>
      <c r="AJ127" s="859"/>
      <c r="AK127" s="860" t="s">
        <v>471</v>
      </c>
      <c r="AL127" s="858"/>
      <c r="AM127" s="858"/>
      <c r="AN127" s="858"/>
      <c r="AO127" s="859"/>
      <c r="AP127" s="905" t="s">
        <v>472</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472</v>
      </c>
      <c r="DH127" s="895"/>
      <c r="DI127" s="895"/>
      <c r="DJ127" s="895"/>
      <c r="DK127" s="895"/>
      <c r="DL127" s="895" t="s">
        <v>473</v>
      </c>
      <c r="DM127" s="895"/>
      <c r="DN127" s="895"/>
      <c r="DO127" s="895"/>
      <c r="DP127" s="895"/>
      <c r="DQ127" s="895" t="s">
        <v>473</v>
      </c>
      <c r="DR127" s="895"/>
      <c r="DS127" s="895"/>
      <c r="DT127" s="895"/>
      <c r="DU127" s="895"/>
      <c r="DV127" s="872" t="s">
        <v>473</v>
      </c>
      <c r="DW127" s="872"/>
      <c r="DX127" s="872"/>
      <c r="DY127" s="872"/>
      <c r="DZ127" s="873"/>
    </row>
    <row r="128" spans="1:130" s="246" customFormat="1" ht="26.25" customHeight="1" thickBot="1">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250</v>
      </c>
      <c r="AB128" s="879"/>
      <c r="AC128" s="879"/>
      <c r="AD128" s="879"/>
      <c r="AE128" s="880"/>
      <c r="AF128" s="881">
        <v>5000</v>
      </c>
      <c r="AG128" s="879"/>
      <c r="AH128" s="879"/>
      <c r="AI128" s="879"/>
      <c r="AJ128" s="880"/>
      <c r="AK128" s="881">
        <v>452</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486</v>
      </c>
      <c r="BG128" s="865"/>
      <c r="BH128" s="865"/>
      <c r="BI128" s="865"/>
      <c r="BJ128" s="865"/>
      <c r="BK128" s="865"/>
      <c r="BL128" s="888"/>
      <c r="BM128" s="864">
        <v>13.7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471</v>
      </c>
      <c r="DH128" s="869"/>
      <c r="DI128" s="869"/>
      <c r="DJ128" s="869"/>
      <c r="DK128" s="869"/>
      <c r="DL128" s="869" t="s">
        <v>471</v>
      </c>
      <c r="DM128" s="869"/>
      <c r="DN128" s="869"/>
      <c r="DO128" s="869"/>
      <c r="DP128" s="869"/>
      <c r="DQ128" s="869" t="s">
        <v>471</v>
      </c>
      <c r="DR128" s="869"/>
      <c r="DS128" s="869"/>
      <c r="DT128" s="869"/>
      <c r="DU128" s="869"/>
      <c r="DV128" s="870" t="s">
        <v>471</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8410780</v>
      </c>
      <c r="AB129" s="858"/>
      <c r="AC129" s="858"/>
      <c r="AD129" s="858"/>
      <c r="AE129" s="859"/>
      <c r="AF129" s="860">
        <v>8333004</v>
      </c>
      <c r="AG129" s="858"/>
      <c r="AH129" s="858"/>
      <c r="AI129" s="858"/>
      <c r="AJ129" s="859"/>
      <c r="AK129" s="860">
        <v>8209304</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128</v>
      </c>
      <c r="BG129" s="848"/>
      <c r="BH129" s="848"/>
      <c r="BI129" s="848"/>
      <c r="BJ129" s="848"/>
      <c r="BK129" s="848"/>
      <c r="BL129" s="849"/>
      <c r="BM129" s="847">
        <v>18.7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1437728</v>
      </c>
      <c r="AB130" s="858"/>
      <c r="AC130" s="858"/>
      <c r="AD130" s="858"/>
      <c r="AE130" s="859"/>
      <c r="AF130" s="860">
        <v>1437297</v>
      </c>
      <c r="AG130" s="858"/>
      <c r="AH130" s="858"/>
      <c r="AI130" s="858"/>
      <c r="AJ130" s="859"/>
      <c r="AK130" s="860">
        <v>1410027</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6973052</v>
      </c>
      <c r="AB131" s="841"/>
      <c r="AC131" s="841"/>
      <c r="AD131" s="841"/>
      <c r="AE131" s="842"/>
      <c r="AF131" s="843">
        <v>6895707</v>
      </c>
      <c r="AG131" s="841"/>
      <c r="AH131" s="841"/>
      <c r="AI131" s="841"/>
      <c r="AJ131" s="842"/>
      <c r="AK131" s="843">
        <v>6799277</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7.574100982</v>
      </c>
      <c r="AB132" s="821"/>
      <c r="AC132" s="821"/>
      <c r="AD132" s="821"/>
      <c r="AE132" s="822"/>
      <c r="AF132" s="823">
        <v>6.9825472570000002</v>
      </c>
      <c r="AG132" s="821"/>
      <c r="AH132" s="821"/>
      <c r="AI132" s="821"/>
      <c r="AJ132" s="822"/>
      <c r="AK132" s="823">
        <v>6.7050217249999999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7.3</v>
      </c>
      <c r="AB133" s="800"/>
      <c r="AC133" s="800"/>
      <c r="AD133" s="800"/>
      <c r="AE133" s="801"/>
      <c r="AF133" s="799">
        <v>7.1</v>
      </c>
      <c r="AG133" s="800"/>
      <c r="AH133" s="800"/>
      <c r="AI133" s="800"/>
      <c r="AJ133" s="801"/>
      <c r="AK133" s="799">
        <v>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pkP7FYLLZhq6IqXMKgZCxoLcfmhlhd5Kj1nd5260DDu6PaSgs+4x/EkMCc2wryQwRkjWCVRUUMfLra2HgJgQ==" saltValue="U8bhMba6zc7tUjRl6bxx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DC50" sqref="DC5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NtW6kc5a+fGgUS2iDK/tho+Lkn5QvcII035ghaFjVW0ck4NdHlfjnO/FCG5Q6x4QHISG6FwHoX6LiuM1IsNRw==" saltValue="E1TZogiDXZR8QlvuuJ+5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election activeCell="AX72" sqref="AX72"/>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QxuFjpptkSYGzwShta+P4BVkhYOvNLkifWJgzg6n0jFD2TzQUz30Yx+DOhLTKZ26LgrGlEZ0TSSxReDMooZoQ==" saltValue="3nMSGzSgwonRUePbOQlV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X72" sqref="AX7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1834434</v>
      </c>
      <c r="AP9" s="312">
        <v>68824</v>
      </c>
      <c r="AQ9" s="313">
        <v>83394</v>
      </c>
      <c r="AR9" s="314">
        <v>-17.5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195986</v>
      </c>
      <c r="AP10" s="315">
        <v>7353</v>
      </c>
      <c r="AQ10" s="316">
        <v>6219</v>
      </c>
      <c r="AR10" s="317">
        <v>18.2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489609</v>
      </c>
      <c r="AP11" s="315">
        <v>18369</v>
      </c>
      <c r="AQ11" s="316">
        <v>9118</v>
      </c>
      <c r="AR11" s="317">
        <v>101.5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987</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9</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t="s">
        <v>510</v>
      </c>
      <c r="AP14" s="315" t="s">
        <v>510</v>
      </c>
      <c r="AQ14" s="316">
        <v>3664</v>
      </c>
      <c r="AR14" s="317" t="s">
        <v>510</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38703</v>
      </c>
      <c r="AP15" s="315">
        <v>1452</v>
      </c>
      <c r="AQ15" s="316">
        <v>1887</v>
      </c>
      <c r="AR15" s="317">
        <v>-23.1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-187048</v>
      </c>
      <c r="AP16" s="315">
        <v>-7018</v>
      </c>
      <c r="AQ16" s="316">
        <v>-7696</v>
      </c>
      <c r="AR16" s="317">
        <v>-8.8000000000000007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2371684</v>
      </c>
      <c r="AP17" s="315">
        <v>88980</v>
      </c>
      <c r="AQ17" s="316">
        <v>97581</v>
      </c>
      <c r="AR17" s="317">
        <v>-8.8000000000000007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8.3699999999999992</v>
      </c>
      <c r="AP21" s="328">
        <v>9.5399999999999991</v>
      </c>
      <c r="AQ21" s="329">
        <v>-1.17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98.9</v>
      </c>
      <c r="AP22" s="333">
        <v>97.4</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1393783</v>
      </c>
      <c r="AP32" s="342">
        <v>52292</v>
      </c>
      <c r="AQ32" s="343">
        <v>62676</v>
      </c>
      <c r="AR32" s="344">
        <v>-16.600000000000001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16</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242057</v>
      </c>
      <c r="AP35" s="342">
        <v>9081</v>
      </c>
      <c r="AQ35" s="343">
        <v>17882</v>
      </c>
      <c r="AR35" s="344">
        <v>-49.2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230532</v>
      </c>
      <c r="AP36" s="342">
        <v>8649</v>
      </c>
      <c r="AQ36" s="343">
        <v>3809</v>
      </c>
      <c r="AR36" s="344">
        <v>127.1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679</v>
      </c>
      <c r="AR37" s="344" t="s">
        <v>510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2</v>
      </c>
      <c r="AR38" s="334" t="s">
        <v>510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-452</v>
      </c>
      <c r="AP39" s="342">
        <v>-17</v>
      </c>
      <c r="AQ39" s="343">
        <v>-2913</v>
      </c>
      <c r="AR39" s="344">
        <v>-99.4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-1410027</v>
      </c>
      <c r="AP40" s="342">
        <v>-52901</v>
      </c>
      <c r="AQ40" s="343">
        <v>-59622</v>
      </c>
      <c r="AR40" s="344">
        <v>-11.3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455893</v>
      </c>
      <c r="AP41" s="342">
        <v>17104</v>
      </c>
      <c r="AQ41" s="343">
        <v>22530</v>
      </c>
      <c r="AR41" s="344">
        <v>-24.1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1290065</v>
      </c>
      <c r="AN51" s="364">
        <v>45251</v>
      </c>
      <c r="AO51" s="365">
        <v>5.4</v>
      </c>
      <c r="AP51" s="366">
        <v>83623</v>
      </c>
      <c r="AQ51" s="367">
        <v>-0.9</v>
      </c>
      <c r="AR51" s="368">
        <v>6.3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833655</v>
      </c>
      <c r="AN52" s="372">
        <v>29242</v>
      </c>
      <c r="AO52" s="373">
        <v>-1.1000000000000001</v>
      </c>
      <c r="AP52" s="374">
        <v>48787</v>
      </c>
      <c r="AQ52" s="375">
        <v>10</v>
      </c>
      <c r="AR52" s="376">
        <v>-11.1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1279479</v>
      </c>
      <c r="AN53" s="364">
        <v>45688</v>
      </c>
      <c r="AO53" s="365">
        <v>1</v>
      </c>
      <c r="AP53" s="366">
        <v>87974</v>
      </c>
      <c r="AQ53" s="367">
        <v>5.2</v>
      </c>
      <c r="AR53" s="368">
        <v>-4.2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716442</v>
      </c>
      <c r="AN54" s="372">
        <v>25583</v>
      </c>
      <c r="AO54" s="373">
        <v>-12.5</v>
      </c>
      <c r="AP54" s="374">
        <v>48183</v>
      </c>
      <c r="AQ54" s="375">
        <v>-1.2</v>
      </c>
      <c r="AR54" s="376">
        <v>-11.3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1279757</v>
      </c>
      <c r="AN55" s="364">
        <v>46368</v>
      </c>
      <c r="AO55" s="365">
        <v>1.5</v>
      </c>
      <c r="AP55" s="366">
        <v>78864</v>
      </c>
      <c r="AQ55" s="367">
        <v>-10.4</v>
      </c>
      <c r="AR55" s="368">
        <v>11.9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772487</v>
      </c>
      <c r="AN56" s="372">
        <v>27989</v>
      </c>
      <c r="AO56" s="373">
        <v>9.4</v>
      </c>
      <c r="AP56" s="374">
        <v>46136</v>
      </c>
      <c r="AQ56" s="375">
        <v>-4.2</v>
      </c>
      <c r="AR56" s="376">
        <v>13.6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915651</v>
      </c>
      <c r="AN57" s="364">
        <v>33712</v>
      </c>
      <c r="AO57" s="365">
        <v>-27.3</v>
      </c>
      <c r="AP57" s="366">
        <v>85042</v>
      </c>
      <c r="AQ57" s="367">
        <v>7.8</v>
      </c>
      <c r="AR57" s="368">
        <v>-35.1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368370</v>
      </c>
      <c r="AN58" s="372">
        <v>13562</v>
      </c>
      <c r="AO58" s="373">
        <v>-51.5</v>
      </c>
      <c r="AP58" s="374">
        <v>50806</v>
      </c>
      <c r="AQ58" s="375">
        <v>10.1</v>
      </c>
      <c r="AR58" s="376">
        <v>-61.6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833795</v>
      </c>
      <c r="AN59" s="364">
        <v>31282</v>
      </c>
      <c r="AO59" s="365">
        <v>-7.2</v>
      </c>
      <c r="AP59" s="366">
        <v>83774</v>
      </c>
      <c r="AQ59" s="367">
        <v>-1.5</v>
      </c>
      <c r="AR59" s="368">
        <v>-5.7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314988</v>
      </c>
      <c r="AN60" s="372">
        <v>11818</v>
      </c>
      <c r="AO60" s="373">
        <v>-12.9</v>
      </c>
      <c r="AP60" s="374">
        <v>52179</v>
      </c>
      <c r="AQ60" s="375">
        <v>2.7</v>
      </c>
      <c r="AR60" s="376">
        <v>-15.6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1119749</v>
      </c>
      <c r="AN61" s="379">
        <v>40460</v>
      </c>
      <c r="AO61" s="380">
        <v>-5.3</v>
      </c>
      <c r="AP61" s="381">
        <v>83855</v>
      </c>
      <c r="AQ61" s="382">
        <v>0</v>
      </c>
      <c r="AR61" s="368">
        <v>-5.3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601188</v>
      </c>
      <c r="AN62" s="372">
        <v>21639</v>
      </c>
      <c r="AO62" s="373">
        <v>-13.7</v>
      </c>
      <c r="AP62" s="374">
        <v>49218</v>
      </c>
      <c r="AQ62" s="375">
        <v>3.5</v>
      </c>
      <c r="AR62" s="376">
        <v>-17.2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cdfwBk36xvmaqNI2AM91mWXxQzVWRpo4YBcUkiMfKVIb3oHTwEph9QfZCZ2AbfR4TGuashxYp1k48kGkdcIg==" saltValue="rEWaJg7GEDxqvOuBVKWp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election activeCell="AX72" sqref="AX72"/>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tROLkvOePqaCfgXVcmz9TG061jMCniY18LOas4TQCPlSDo5kY5edPkaXsy+RaDfhTD7ldM94GXF9wMxzYcZeA==" saltValue="GCXZg6acGFlAKWuDdAkuW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X72" sqref="AX7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OOTF5Y/oDL28PfjG/8zTz+aJCCDdqjtq9p0fQ95PWz4d2G7alNPuHTbKDX9Bp5x+bqcqBWPU5uObd8sF6cCQ==" saltValue="+K0jH8ApTG1CEFejZE03D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X72" sqref="AX7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25.03</v>
      </c>
      <c r="G47" s="12">
        <v>24.21</v>
      </c>
      <c r="H47" s="12">
        <v>21.93</v>
      </c>
      <c r="I47" s="12">
        <v>22.22</v>
      </c>
      <c r="J47" s="13">
        <v>22.01</v>
      </c>
    </row>
    <row r="48" spans="2:10" ht="57.75" customHeight="1">
      <c r="B48" s="14"/>
      <c r="C48" s="1234" t="s">
        <v>4</v>
      </c>
      <c r="D48" s="1234"/>
      <c r="E48" s="1235"/>
      <c r="F48" s="15">
        <v>4.82</v>
      </c>
      <c r="G48" s="16">
        <v>4.7</v>
      </c>
      <c r="H48" s="16">
        <v>6.92</v>
      </c>
      <c r="I48" s="16">
        <v>6.89</v>
      </c>
      <c r="J48" s="17">
        <v>6.42</v>
      </c>
    </row>
    <row r="49" spans="2:10" ht="57.75" customHeight="1" thickBot="1">
      <c r="B49" s="18"/>
      <c r="C49" s="1236" t="s">
        <v>5</v>
      </c>
      <c r="D49" s="1236"/>
      <c r="E49" s="1237"/>
      <c r="F49" s="19" t="s">
        <v>557</v>
      </c>
      <c r="G49" s="20" t="s">
        <v>558</v>
      </c>
      <c r="H49" s="20" t="s">
        <v>559</v>
      </c>
      <c r="I49" s="20" t="s">
        <v>560</v>
      </c>
      <c r="J49" s="21" t="s">
        <v>561</v>
      </c>
    </row>
    <row r="50" spans="2:10" ht="13.5" customHeight="1"/>
    <row r="51" spans="2:10" ht="13.5" hidden="1" customHeight="1"/>
    <row r="52" spans="2:10" ht="13.5" hidden="1" customHeight="1"/>
    <row r="53" spans="2:10" ht="13.5" hidden="1" customHeight="1"/>
  </sheetData>
  <sheetProtection algorithmName="SHA-512" hashValue="bPsuFrX+uG5SNDb6vKvqbeh0Eg2D1NboJRsiGGv2HFHoAAf0BHd3IeF5LVm2bAp5X+j3IIIVCWBqlQhQXVJL5A==" saltValue="JFDz3hi69527GTv9ewXjw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2020-09-24T01:07:21Z</cp:lastPrinted>
  <dcterms:created xsi:type="dcterms:W3CDTF">2020-02-10T02:53:21Z</dcterms:created>
  <dcterms:modified xsi:type="dcterms:W3CDTF">2020-09-24T05:17:01Z</dcterms:modified>
  <cp:category/>
</cp:coreProperties>
</file>