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課\R2年度財政課文書\03　決算\07　財政状況資料集\02.08.18_平成30年度財政状況資料集の作成について（2回目）\03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<sst xmlns="http://schemas.openxmlformats.org/spreadsheetml/2006/main" count="1070" uniqueCount="607">
  <si>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</si>
  <si>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</si>
  <si>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</si>
  <si>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</si>
  <si>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</si>
  <si>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</si>
  <si>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</si>
  <si>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</si>
  <si>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</si>
  <si>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</si>
  <si>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</si>
  <si>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</si>
  <si>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</si>
  <si>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</si>
  <si>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</si>
  <si>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</si>
  <si>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</si>
  <si>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</si>
  <si>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</si>
  <si>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</si>
  <si>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</si>
  <si>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</si>
  <si>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</si>
  <si>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</si>
  <si>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</si>
  <si>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</si>
  <si>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</si>
  <si>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</si>
  <si>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</si>
  <si>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</si>
  <si>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</si>
  <si>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</si>
  <si>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</si>
  <si>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</si>
  <si>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</si>
  <si>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</si>
  <si>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</si>
  <si>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</si>
  <si>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</si>
  <si>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</si>
  <si>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</si>
  <si>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</si>
  <si>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</si>
  <si>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</si>
  <si>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</si>
  <si>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</si>
  <si>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</si>
  <si>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</si>
  <si>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</si>
  <si>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</si>
  <si>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</si>
  <si>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</si>
  <si>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</si>
  <si>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</si>
  <si>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</si>
  <si>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</si>
  <si>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</si>
  <si>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</si>
  <si>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</si>
  <si>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</si>
  <si>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</si>
  <si>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</si>
  <si>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</si>
  <si>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</si>
  <si>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</si>
  <si>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</si>
  <si>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</si>
  <si>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</si>
  <si>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</si>
  <si>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</si>
  <si>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</si>
  <si>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</si>
  <si>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</si>
  <si>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</si>
  <si>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</si>
  <si>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</si>
  <si>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</si>
  <si>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</si>
  <si>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</si>
  <si>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</si>
  <si>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</si>
  <si>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</si>
  <si>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</si>
  <si>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</si>
  <si>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</si>
  <si>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</si>
  <si>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</si>
  <si>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</si>
  <si>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</si>
  <si>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</si>
  <si>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</si>
  <si>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</si>
  <si>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</si>
  <si>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</si>
  <si>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</si>
  <si>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</si>
  <si>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</si>
  <si>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</si>
  <si>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</si>
  <si>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</si>
  <si>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</si>
  <si>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</si>
  <si>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</si>
  <si>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</si>
  <si>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</si>
  <si>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</si>
  <si>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</si>
  <si>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</si>
  <si>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</si>
  <si>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</si>
  <si>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</si>
  <si>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</si>
  <si>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</si>
  <si>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</si>
  <si>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</si>
  <si>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</si>
  <si>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</si>
  <si>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</si>
  <si>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</si>
  <si>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</si>
  <si>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</si>
  <si>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</si>
  <si>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</si>
  <si>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</si>
  <si>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</si>
  <si>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</si>
  <si>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</si>
  <si>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</si>
  <si>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</si>
  <si>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</si>
  <si>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</si>
  <si>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</si>
  <si>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</si>
  <si>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</si>
  <si>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</si>
  <si>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</si>
  <si>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</si>
  <si>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</si>
  <si>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</si>
  <si>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</si>
  <si>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</si>
  <si>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</si>
  <si>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</si>
  <si>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</si>
  <si>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</si>
  <si>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</si>
  <si>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</si>
  <si>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</si>
  <si>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</si>
  <si>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</si>
  <si>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</si>
  <si>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</si>
  <si>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</si>
  <si>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</si>
  <si>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</si>
  <si>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</si>
  <si>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</si>
  <si>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</si>
  <si>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</si>
  <si>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</si>
  <si>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</si>
  <si>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</si>
  <si>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</si>
  <si>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</si>
  <si>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</si>
  <si>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</si>
  <si>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</si>
  <si>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</si>
  <si>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</si>
  <si>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</si>
  <si>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</si>
  <si>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</si>
  <si>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</si>
  <si>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</si>
  <si>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</si>
  <si>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</si>
  <si>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</si>
  <si>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</si>
  <si>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</si>
  <si>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</si>
  <si>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</si>
  <si>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</si>
  <si>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</si>
  <si>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</si>
  <si>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</si>
  <si>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</si>
  <si>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</si>
  <si>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</si>
  <si>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</si>
  <si>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</si>
  <si>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</si>
  <si>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</si>
  <si>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</si>
  <si>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</si>
  <si>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</si>
  <si>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</si>
  <si>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</si>
  <si>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</si>
  <si>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</si>
  <si>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</si>
  <si>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</si>
  <si>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</si>
  <si>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</si>
  <si>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</si>
  <si>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</si>
  <si>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</si>
  <si>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</si>
  <si>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</si>
  <si>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</si>
  <si>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</si>
  <si>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</si>
  <si>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</si>
  <si>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</si>
  <si>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</si>
  <si>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</si>
  <si>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</si>
  <si>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</si>
  <si>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栃木県下野市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</si>
  <si>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</si>
  <si>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</si>
  <si>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</si>
  <si>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</si>
  <si>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</si>
  <si>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</si>
  <si>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</si>
  <si>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</si>
  <si>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</si>
  <si>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</si>
  <si>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</si>
  <si>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</si>
  <si>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</si>
  <si>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</si>
  <si>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</si>
  <si>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</si>
  <si>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</si>
  <si>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</si>
  <si>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</si>
  <si>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</si>
  <si>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</si>
  <si>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</si>
  <si>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</si>
  <si>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</si>
  <si>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</si>
  <si>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</si>
  <si>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</si>
  <si>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</si>
  <si>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</si>
  <si>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</si>
  <si>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</si>
  <si>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</si>
  <si>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</si>
  <si>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</si>
  <si>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</si>
  <si>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</si>
  <si>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</si>
  <si>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</si>
  <si>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</si>
  <si>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</si>
  <si>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</si>
  <si>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</si>
  <si>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</si>
  <si>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</si>
  <si>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</si>
  <si>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</si>
  <si>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</si>
  <si>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</si>
  <si>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</si>
  <si>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</si>
  <si>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</si>
  <si>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</si>
  <si>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</si>
  <si>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</si>
  <si>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</si>
  <si>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</si>
  <si>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</si>
  <si>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</si>
  <si>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</si>
  <si>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</si>
  <si>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</si>
  <si>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</si>
  <si>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</si>
  <si>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</si>
  <si>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</si>
  <si>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</si>
  <si>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</si>
  <si>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</si>
  <si>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</si>
  <si>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</si>
  <si>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</si>
  <si>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</si>
  <si>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</si>
  <si>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</si>
  <si>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</si>
  <si>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</si>
  <si>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</si>
  <si>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</si>
  <si>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</si>
  <si>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</si>
  <si>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</si>
  <si>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</si>
  <si>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</si>
  <si>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</si>
  <si>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</si>
  <si>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</si>
  <si>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</si>
  <si>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</si>
  <si>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</si>
  <si>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</si>
  <si>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</si>
  <si>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</si>
  <si>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</si>
  <si>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</si>
  <si>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</si>
  <si>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</si>
  <si>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</si>
  <si>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</si>
  <si>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</si>
  <si>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</si>
  <si>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</si>
  <si>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</si>
  <si>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</si>
  <si>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</si>
  <si>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</si>
  <si>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</si>
  <si>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</si>
  <si>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</si>
  <si>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</si>
  <si>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</si>
  <si>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</si>
  <si>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</si>
  <si>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</si>
  <si>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</si>
  <si>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</si>
  <si>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</si>
  <si>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</si>
  <si>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</si>
  <si>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</si>
  <si>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</si>
  <si>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</si>
  <si>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</si>
  <si>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</si>
  <si>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</si>
  <si>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</si>
  <si>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</si>
  <si>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</si>
  <si>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</si>
  <si>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</si>
  <si>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</si>
  <si>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</si>
  <si>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</si>
  <si>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</si>
  <si>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</si>
  <si>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</si>
  <si>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</si>
  <si>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</si>
  <si>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</si>
  <si>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</si>
  <si>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</si>
  <si>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</si>
  <si>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</si>
  <si>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</si>
  <si>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</si>
  <si>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</si>
  <si>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</si>
  <si>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</si>
  <si>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栃木県下野市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</si>
  <si>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</si>
  <si>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</si>
  <si>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</si>
  <si>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</si>
  <si>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</si>
  <si>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</si>
  <si>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</si>
  <si>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</si>
  <si>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</si>
  <si>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</si>
  <si>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</si>
  <si>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</si>
  <si>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</si>
  <si>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</si>
  <si>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</si>
  <si>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</si>
  <si>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</si>
  <si>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</si>
  <si>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</si>
  <si>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</si>
  <si>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</si>
  <si>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</si>
  <si>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</si>
  <si>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</si>
  <si>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</si>
  <si>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</si>
  <si>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</si>
  <si>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</si>
  <si>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</si>
  <si>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</si>
  <si>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</si>
  <si>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</si>
  <si>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</si>
  <si>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</si>
  <si>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</si>
  <si>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</si>
  <si>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</si>
  <si>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</si>
  <si>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</si>
  <si>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</si>
  <si>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</si>
  <si>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</si>
  <si>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</si>
  <si>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小山栃木都市計画事業石橋駅周辺土地区画整理事業特別会計</t>
    <phoneticPr fontId="5"/>
  </si>
  <si>
    <t>小山栃木都市計画事業仁良川地区土地区画整理事業特別会計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</si>
  <si>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</si>
  <si>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</si>
  <si>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</si>
  <si>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</si>
  <si>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</si>
  <si>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</si>
  <si>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</si>
  <si>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</si>
  <si>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</si>
  <si>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</si>
  <si>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</si>
  <si>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</si>
  <si>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</si>
  <si>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</si>
  <si>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</si>
  <si>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</si>
  <si>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</si>
  <si>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</si>
  <si>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</si>
  <si>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</si>
  <si>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</si>
  <si>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</si>
  <si>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</si>
  <si>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</si>
  <si>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</si>
  <si>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</si>
  <si>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</si>
  <si>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</si>
  <si>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</si>
  <si>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</si>
  <si>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</si>
  <si>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</si>
  <si>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</si>
  <si>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</si>
  <si>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</si>
  <si>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</si>
  <si>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</si>
  <si>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</si>
  <si>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</si>
  <si>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</si>
  <si>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</si>
  <si>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</si>
  <si>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</si>
  <si>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</si>
  <si>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</si>
  <si>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</si>
  <si>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</si>
  <si>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</si>
  <si>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</si>
  <si>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</si>
  <si>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</si>
  <si>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</si>
  <si>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</si>
  <si>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</si>
  <si>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</si>
  <si>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</si>
  <si>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</si>
  <si>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</si>
  <si>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</si>
  <si>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</si>
  <si>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</si>
  <si>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</si>
  <si>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</si>
  <si>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</si>
  <si>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</si>
  <si>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</si>
  <si>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</si>
  <si>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</si>
  <si>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</si>
  <si>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</si>
  <si>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</si>
  <si>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</si>
  <si>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</si>
  <si>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</si>
  <si>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</si>
  <si>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</si>
  <si>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</si>
  <si>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</si>
  <si>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</si>
  <si>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</si>
  <si>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</si>
  <si>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</si>
  <si>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</si>
  <si>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</si>
  <si>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</si>
  <si>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</si>
  <si>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</si>
  <si>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</si>
  <si>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</si>
  <si>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</si>
  <si>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</si>
  <si>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</si>
  <si>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</si>
  <si>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</si>
  <si>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</si>
  <si>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</si>
  <si>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</si>
  <si>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</si>
  <si>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</si>
  <si>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</si>
  <si>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</si>
  <si>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</si>
  <si>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</si>
  <si>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</si>
  <si>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</si>
  <si>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</si>
  <si>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</si>
  <si>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</si>
  <si>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</si>
  <si>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</si>
  <si>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</si>
  <si>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</si>
  <si>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</si>
  <si>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</si>
  <si>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</si>
  <si>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</si>
  <si>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</si>
  <si>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</si>
  <si>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</si>
  <si>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</si>
  <si>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</si>
  <si>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</si>
  <si>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</si>
  <si>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</si>
  <si>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</si>
  <si>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</si>
  <si>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</si>
  <si>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</si>
  <si>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</si>
  <si>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</si>
  <si>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</si>
  <si>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</si>
  <si>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</si>
  <si>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</si>
  <si>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</si>
  <si>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</si>
  <si>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</si>
  <si>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</si>
  <si>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</si>
  <si>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</si>
  <si>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</si>
  <si>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</si>
  <si>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</si>
  <si>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</si>
  <si>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</si>
  <si>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</si>
  <si>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</si>
  <si>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</si>
  <si>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</si>
  <si>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国民健康保険事業</t>
  </si>
  <si>
    <t>小山栃木都市計画事業仁良川地区土地区画整理事業特別会計</t>
  </si>
  <si>
    <t>介護保険事業</t>
  </si>
  <si>
    <t>公共下水道事業特別会計</t>
  </si>
  <si>
    <t>農業集落排水事業特別会計</t>
  </si>
  <si>
    <t>小山栃木都市計画事業石橋駅周辺土地区画整理事業特別会計</t>
  </si>
  <si>
    <t>その他会計（赤字）</t>
  </si>
  <si>
    <t>その他会計（黒字）</t>
  </si>
  <si>
    <t>H25末</t>
    <phoneticPr fontId="5"/>
  </si>
  <si>
    <t>H26末</t>
    <phoneticPr fontId="5"/>
  </si>
  <si>
    <t>H27末</t>
    <phoneticPr fontId="5"/>
  </si>
  <si>
    <t>H28末</t>
    <phoneticPr fontId="5"/>
  </si>
  <si>
    <t>H29末</t>
    <phoneticPr fontId="5"/>
  </si>
  <si>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</si>
  <si>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</si>
  <si>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</si>
  <si>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</si>
  <si>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</si>
  <si>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4" eb="16">
      <t>トクベツ</t>
    </rPh>
    <rPh sb="16" eb="18">
      <t>カイケイ</t>
    </rPh>
    <phoneticPr fontId="2"/>
  </si>
  <si>
    <t>下野市農業公社</t>
    <rPh sb="0" eb="2">
      <t>シモツケ</t>
    </rPh>
    <rPh sb="2" eb="3">
      <t>シ</t>
    </rPh>
    <rPh sb="3" eb="5">
      <t>ノウギョウ</t>
    </rPh>
    <rPh sb="5" eb="7">
      <t>コウシャ</t>
    </rPh>
    <phoneticPr fontId="2"/>
  </si>
  <si>
    <t>グルムの里いしばし</t>
    <rPh sb="4" eb="5">
      <t>サト</t>
    </rPh>
    <phoneticPr fontId="2"/>
  </si>
  <si>
    <t>道の駅しもつけ</t>
    <rPh sb="0" eb="1">
      <t>ミチ</t>
    </rPh>
    <rPh sb="2" eb="3">
      <t>エキ</t>
    </rPh>
    <phoneticPr fontId="2"/>
  </si>
  <si>
    <t>(公共施設整備基金(H30年度末現在))</t>
    <rPh sb="1" eb="3">
      <t>コウキョウ</t>
    </rPh>
    <rPh sb="3" eb="5">
      <t>シセツ</t>
    </rPh>
    <rPh sb="5" eb="7">
      <t>セイビ</t>
    </rPh>
    <rPh sb="7" eb="9">
      <t>キキン</t>
    </rPh>
    <phoneticPr fontId="2"/>
  </si>
  <si>
    <t>(地域振興基金(H30年度末現在))</t>
    <rPh sb="1" eb="3">
      <t>チイキ</t>
    </rPh>
    <rPh sb="3" eb="5">
      <t>シンコウ</t>
    </rPh>
    <rPh sb="5" eb="7">
      <t>キキン</t>
    </rPh>
    <phoneticPr fontId="2"/>
  </si>
  <si>
    <t>(庁舎等整備基金(H30年度末現在))</t>
    <rPh sb="1" eb="3">
      <t>チョウシャ</t>
    </rPh>
    <rPh sb="3" eb="4">
      <t>トウ</t>
    </rPh>
    <rPh sb="4" eb="6">
      <t>セイビ</t>
    </rPh>
    <rPh sb="6" eb="8">
      <t>キキン</t>
    </rPh>
    <phoneticPr fontId="2"/>
  </si>
  <si>
    <t>(地域福祉基金(H30年度末現在))</t>
    <rPh sb="1" eb="3">
      <t>チイキ</t>
    </rPh>
    <rPh sb="3" eb="5">
      <t>フクシ</t>
    </rPh>
    <rPh sb="5" eb="7">
      <t>キキン</t>
    </rPh>
    <phoneticPr fontId="2"/>
  </si>
  <si>
    <t>(地域づくり事業推進基金(H30年度末現在))</t>
    <rPh sb="1" eb="3">
      <t>チイキ</t>
    </rPh>
    <rPh sb="6" eb="8">
      <t>ジギョウ</t>
    </rPh>
    <rPh sb="8" eb="10">
      <t>スイシン</t>
    </rPh>
    <rPh sb="10" eb="12">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</si>
  <si>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</si>
  <si>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</si>
  <si>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</si>
  <si>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</si>
  <si>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</si>
  <si>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</si>
  <si>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</si>
  <si>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</si>
  <si>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</si>
  <si>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</si>
  <si>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</si>
  <si>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</si>
  <si>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</si>
  <si>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</si>
  <si>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</si>
  <si>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</si>
  <si>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</si>
  <si>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</si>
  <si>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償還可能基金への計画的な積立とともに、繰上償還の実施など地方債残高の抑制に努めてきた結果、算定されていない。また、有形固定資産減価償却率については、全国平均と同水準になっている。今後も地方債発行を抑えながら、公共施設等総合管理計画に基づき、平準化を図った公共施設等の長寿命化、更新等を行なっていく。</t>
    <phoneticPr fontId="5"/>
  </si>
  <si>
    <t>将来負担比率は、算定されていない。実質公債費比率は、年々減少しており類似団体の平均を下回っている状況にある。これは、地方債残高の抑制や財政措置が優位な地方債活用に努めた結果である。今後も義務教育学校の整備など大型事業が予定されているため、財政運営については、長期財政健全化計画等に基づき適正に対処していく。</t>
    <rPh sb="81" eb="82">
      <t>ツト</t>
    </rPh>
    <rPh sb="109" eb="11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</si>
</sst>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088A-4129-B259-1C1C41F121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65849</c:v>
                </c:pt>
                <c:pt idx="1">
                  <c:v>138239</c:v>
                </c:pt>
                <c:pt idx="2">
                  <c:v>72575</c:v>
                </c:pt>
                <c:pt idx="3">
                  <c:v>68081</c:v>
                </c:pt>
                <c:pt idx="4">
                  <c:v>93674</c:v>
                </c:pt>
              </c:numCache>
            </c:numRef>
          </c:val>
          <c:smooth val="0"/>
          <c:extLst xmlns:c16r2="http://schemas.microsoft.com/office/drawing/2015/06/chart">
            <c:ext xmlns:c16="http://schemas.microsoft.com/office/drawing/2014/chart" uri="{C3380CC4-5D6E-409C-BE32-E72D297353CC}">
              <c16:uniqueId val="{00000001-088A-4129-B259-1C1C41F1215F}"/>
            </c:ext>
          </c:extLst>
        </c:ser>
        <c:dLbls>
          <c:showLegendKey val="0"/>
          <c:showVal val="0"/>
          <c:showCatName val="0"/>
          <c:showSerName val="0"/>
          <c:showPercent val="0"/>
          <c:showBubbleSize val="0"/>
        </c:dLbls>
        <c:marker val="1"/>
        <c:smooth val="0"/>
        <c:axId val="88315872"/>
        <c:axId val="453888152"/>
      </c:lineChart>
      <c:catAx>
        <c:axId val="88315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888152"/>
        <c:crosses val="autoZero"/>
        <c:auto val="1"/>
        <c:lblAlgn val="ctr"/>
        <c:lblOffset val="100"/>
        <c:tickLblSkip val="1"/>
        <c:tickMarkSkip val="1"/>
        <c:noMultiLvlLbl val="0"/>
      </c:catAx>
      <c:valAx>
        <c:axId val="453888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1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8.82</c:v>
                </c:pt>
                <c:pt idx="1">
                  <c:v>11.53</c:v>
                </c:pt>
                <c:pt idx="2">
                  <c:v>8.19</c:v>
                </c:pt>
                <c:pt idx="3">
                  <c:v>8.52</c:v>
                </c:pt>
                <c:pt idx="4">
                  <c:v>10.73</c:v>
                </c:pt>
              </c:numCache>
            </c:numRef>
          </c:val>
          <c:extLst xmlns:c16r2="http://schemas.microsoft.com/office/drawing/2015/06/chart">
            <c:ext xmlns:c16="http://schemas.microsoft.com/office/drawing/2014/chart" uri="{C3380CC4-5D6E-409C-BE32-E72D297353CC}">
              <c16:uniqueId val="{00000000-C0EA-4A41-B009-7F55A631A7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17.75</c:v>
                </c:pt>
                <c:pt idx="1">
                  <c:v>13.13</c:v>
                </c:pt>
                <c:pt idx="2">
                  <c:v>13.96</c:v>
                </c:pt>
                <c:pt idx="3">
                  <c:v>13.83</c:v>
                </c:pt>
                <c:pt idx="4">
                  <c:v>11.45</c:v>
                </c:pt>
              </c:numCache>
            </c:numRef>
          </c:val>
          <c:extLst xmlns:c16r2="http://schemas.microsoft.com/office/drawing/2015/06/chart">
            <c:ext xmlns:c16="http://schemas.microsoft.com/office/drawing/2014/chart" uri="{C3380CC4-5D6E-409C-BE32-E72D297353CC}">
              <c16:uniqueId val="{00000001-C0EA-4A41-B009-7F55A631A74D}"/>
            </c:ext>
          </c:extLst>
        </c:ser>
        <c:dLbls>
          <c:showLegendKey val="0"/>
          <c:showVal val="0"/>
          <c:showCatName val="0"/>
          <c:showSerName val="0"/>
          <c:showPercent val="0"/>
          <c:showBubbleSize val="0"/>
        </c:dLbls>
        <c:gapWidth val="250"/>
        <c:overlap val="100"/>
        <c:axId val="453888544"/>
        <c:axId val="453889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4.34</c:v>
                </c:pt>
                <c:pt idx="1">
                  <c:v>1.05</c:v>
                </c:pt>
                <c:pt idx="2">
                  <c:v>3.47</c:v>
                </c:pt>
                <c:pt idx="3">
                  <c:v>1.74</c:v>
                </c:pt>
                <c:pt idx="4">
                  <c:v>0.18</c:v>
                </c:pt>
              </c:numCache>
            </c:numRef>
          </c:val>
          <c:smooth val="0"/>
          <c:extLst xmlns:c16r2="http://schemas.microsoft.com/office/drawing/2015/06/chart">
            <c:ext xmlns:c16="http://schemas.microsoft.com/office/drawing/2014/chart" uri="{C3380CC4-5D6E-409C-BE32-E72D297353CC}">
              <c16:uniqueId val="{00000002-C0EA-4A41-B009-7F55A631A74D}"/>
            </c:ext>
          </c:extLst>
        </c:ser>
        <c:dLbls>
          <c:showLegendKey val="0"/>
          <c:showVal val="0"/>
          <c:showCatName val="0"/>
          <c:showSerName val="0"/>
          <c:showPercent val="0"/>
          <c:showBubbleSize val="0"/>
        </c:dLbls>
        <c:marker val="1"/>
        <c:smooth val="0"/>
        <c:axId val="453888544"/>
        <c:axId val="453889720"/>
      </c:lineChart>
      <c:catAx>
        <c:axId val="45388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889720"/>
        <c:crosses val="autoZero"/>
        <c:auto val="1"/>
        <c:lblAlgn val="ctr"/>
        <c:lblOffset val="100"/>
        <c:tickLblSkip val="1"/>
        <c:tickMarkSkip val="1"/>
        <c:noMultiLvlLbl val="0"/>
      </c:catAx>
      <c:valAx>
        <c:axId val="45388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88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55C2-4F98-B812-877A70EB66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5C2-4F98-B812-877A70EB66FD}"/>
            </c:ext>
          </c:extLst>
        </c:ser>
        <c:ser>
          <c:idx val="2"/>
          <c:order val="2"/>
          <c:tx>
            <c:strRef>
              <c:f>データシート!$A$29</c:f>
              <c:strCache>
                <c:ptCount val="1"/>
                <c:pt idx="0">
                  <c:v>小山栃木都市計画事業石橋駅周辺土地区画整理事業特別会計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7.0000000000000007E-2</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55C2-4F98-B812-877A70EB66F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0.13</c:v>
                </c:pt>
                <c:pt idx="4">
                  <c:v>#N/A</c:v>
                </c:pt>
                <c:pt idx="5">
                  <c:v>0.25</c:v>
                </c:pt>
                <c:pt idx="6">
                  <c:v>#N/A</c:v>
                </c:pt>
                <c:pt idx="7">
                  <c:v>0.18</c:v>
                </c:pt>
                <c:pt idx="8">
                  <c:v>#N/A</c:v>
                </c:pt>
                <c:pt idx="9">
                  <c:v>0.27</c:v>
                </c:pt>
              </c:numCache>
            </c:numRef>
          </c:val>
          <c:extLst xmlns:c16r2="http://schemas.microsoft.com/office/drawing/2015/06/chart">
            <c:ext xmlns:c16="http://schemas.microsoft.com/office/drawing/2014/chart" uri="{C3380CC4-5D6E-409C-BE32-E72D297353CC}">
              <c16:uniqueId val="{00000003-55C2-4F98-B812-877A70EB66F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0.37</c:v>
                </c:pt>
                <c:pt idx="2">
                  <c:v>#N/A</c:v>
                </c:pt>
                <c:pt idx="3">
                  <c:v>0.54</c:v>
                </c:pt>
                <c:pt idx="4">
                  <c:v>#N/A</c:v>
                </c:pt>
                <c:pt idx="5">
                  <c:v>0.51</c:v>
                </c:pt>
                <c:pt idx="6">
                  <c:v>#N/A</c:v>
                </c:pt>
                <c:pt idx="7">
                  <c:v>0.56000000000000005</c:v>
                </c:pt>
                <c:pt idx="8">
                  <c:v>#N/A</c:v>
                </c:pt>
                <c:pt idx="9">
                  <c:v>0.71</c:v>
                </c:pt>
              </c:numCache>
            </c:numRef>
          </c:val>
          <c:extLst xmlns:c16r2="http://schemas.microsoft.com/office/drawing/2015/06/chart">
            <c:ext xmlns:c16="http://schemas.microsoft.com/office/drawing/2014/chart" uri="{C3380CC4-5D6E-409C-BE32-E72D297353CC}">
              <c16:uniqueId val="{00000004-55C2-4F98-B812-877A70EB66FD}"/>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1.04</c:v>
                </c:pt>
                <c:pt idx="4">
                  <c:v>#N/A</c:v>
                </c:pt>
                <c:pt idx="5">
                  <c:v>1.39</c:v>
                </c:pt>
                <c:pt idx="6">
                  <c:v>#N/A</c:v>
                </c:pt>
                <c:pt idx="7">
                  <c:v>2.19</c:v>
                </c:pt>
                <c:pt idx="8">
                  <c:v>#N/A</c:v>
                </c:pt>
                <c:pt idx="9">
                  <c:v>1.1200000000000001</c:v>
                </c:pt>
              </c:numCache>
            </c:numRef>
          </c:val>
          <c:extLst xmlns:c16r2="http://schemas.microsoft.com/office/drawing/2015/06/chart">
            <c:ext xmlns:c16="http://schemas.microsoft.com/office/drawing/2014/chart" uri="{C3380CC4-5D6E-409C-BE32-E72D297353CC}">
              <c16:uniqueId val="{00000005-55C2-4F98-B812-877A70EB66FD}"/>
            </c:ext>
          </c:extLst>
        </c:ser>
        <c:ser>
          <c:idx val="6"/>
          <c:order val="6"/>
          <c:tx>
            <c:strRef>
              <c:f>データシート!$A$33</c:f>
              <c:strCache>
                <c:ptCount val="1"/>
                <c:pt idx="0">
                  <c:v>小山栃木都市計画事業仁良川地区土地区画整理事業特別会計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1.41</c:v>
                </c:pt>
                <c:pt idx="2">
                  <c:v>#N/A</c:v>
                </c:pt>
                <c:pt idx="3">
                  <c:v>1.94</c:v>
                </c:pt>
                <c:pt idx="4">
                  <c:v>#N/A</c:v>
                </c:pt>
                <c:pt idx="5">
                  <c:v>1.53</c:v>
                </c:pt>
                <c:pt idx="6">
                  <c:v>#N/A</c:v>
                </c:pt>
                <c:pt idx="7">
                  <c:v>1.89</c:v>
                </c:pt>
                <c:pt idx="8">
                  <c:v>#N/A</c:v>
                </c:pt>
                <c:pt idx="9">
                  <c:v>2.09</c:v>
                </c:pt>
              </c:numCache>
            </c:numRef>
          </c:val>
          <c:extLst xmlns:c16r2="http://schemas.microsoft.com/office/drawing/2015/06/chart">
            <c:ext xmlns:c16="http://schemas.microsoft.com/office/drawing/2014/chart" uri="{C3380CC4-5D6E-409C-BE32-E72D297353CC}">
              <c16:uniqueId val="{00000006-55C2-4F98-B812-877A70EB66FD}"/>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2.12</c:v>
                </c:pt>
                <c:pt idx="2">
                  <c:v>#N/A</c:v>
                </c:pt>
                <c:pt idx="3">
                  <c:v>3.29</c:v>
                </c:pt>
                <c:pt idx="4">
                  <c:v>#N/A</c:v>
                </c:pt>
                <c:pt idx="5">
                  <c:v>2.72</c:v>
                </c:pt>
                <c:pt idx="6">
                  <c:v>#N/A</c:v>
                </c:pt>
                <c:pt idx="7">
                  <c:v>3.05</c:v>
                </c:pt>
                <c:pt idx="8">
                  <c:v>#N/A</c:v>
                </c:pt>
                <c:pt idx="9">
                  <c:v>2.14</c:v>
                </c:pt>
              </c:numCache>
            </c:numRef>
          </c:val>
          <c:extLst xmlns:c16r2="http://schemas.microsoft.com/office/drawing/2015/06/chart">
            <c:ext xmlns:c16="http://schemas.microsoft.com/office/drawing/2014/chart" uri="{C3380CC4-5D6E-409C-BE32-E72D297353CC}">
              <c16:uniqueId val="{00000007-55C2-4F98-B812-877A70EB66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5.89</c:v>
                </c:pt>
                <c:pt idx="2">
                  <c:v>#N/A</c:v>
                </c:pt>
                <c:pt idx="3">
                  <c:v>5.94</c:v>
                </c:pt>
                <c:pt idx="4">
                  <c:v>#N/A</c:v>
                </c:pt>
                <c:pt idx="5">
                  <c:v>6.02</c:v>
                </c:pt>
                <c:pt idx="6">
                  <c:v>#N/A</c:v>
                </c:pt>
                <c:pt idx="7">
                  <c:v>6.65</c:v>
                </c:pt>
                <c:pt idx="8">
                  <c:v>#N/A</c:v>
                </c:pt>
                <c:pt idx="9">
                  <c:v>4.95</c:v>
                </c:pt>
              </c:numCache>
            </c:numRef>
          </c:val>
          <c:extLst xmlns:c16r2="http://schemas.microsoft.com/office/drawing/2015/06/chart">
            <c:ext xmlns:c16="http://schemas.microsoft.com/office/drawing/2014/chart" uri="{C3380CC4-5D6E-409C-BE32-E72D297353CC}">
              <c16:uniqueId val="{00000008-55C2-4F98-B812-877A70EB66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8.82</c:v>
                </c:pt>
                <c:pt idx="2">
                  <c:v>#N/A</c:v>
                </c:pt>
                <c:pt idx="3">
                  <c:v>11.55</c:v>
                </c:pt>
                <c:pt idx="4">
                  <c:v>#N/A</c:v>
                </c:pt>
                <c:pt idx="5">
                  <c:v>8.18</c:v>
                </c:pt>
                <c:pt idx="6">
                  <c:v>#N/A</c:v>
                </c:pt>
                <c:pt idx="7">
                  <c:v>8.52</c:v>
                </c:pt>
                <c:pt idx="8">
                  <c:v>#N/A</c:v>
                </c:pt>
                <c:pt idx="9">
                  <c:v>10.72</c:v>
                </c:pt>
              </c:numCache>
            </c:numRef>
          </c:val>
          <c:extLst xmlns:c16r2="http://schemas.microsoft.com/office/drawing/2015/06/chart">
            <c:ext xmlns:c16="http://schemas.microsoft.com/office/drawing/2014/chart" uri="{C3380CC4-5D6E-409C-BE32-E72D297353CC}">
              <c16:uniqueId val="{00000009-55C2-4F98-B812-877A70EB66FD}"/>
            </c:ext>
          </c:extLst>
        </c:ser>
        <c:dLbls>
          <c:showLegendKey val="0"/>
          <c:showVal val="0"/>
          <c:showCatName val="0"/>
          <c:showSerName val="0"/>
          <c:showPercent val="0"/>
          <c:showBubbleSize val="0"/>
        </c:dLbls>
        <c:gapWidth val="150"/>
        <c:overlap val="100"/>
        <c:axId val="453892464"/>
        <c:axId val="453889328"/>
      </c:barChart>
      <c:catAx>
        <c:axId val="45389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889328"/>
        <c:crosses val="autoZero"/>
        <c:auto val="1"/>
        <c:lblAlgn val="ctr"/>
        <c:lblOffset val="100"/>
        <c:tickLblSkip val="1"/>
        <c:tickMarkSkip val="1"/>
        <c:noMultiLvlLbl val="0"/>
      </c:catAx>
      <c:valAx>
        <c:axId val="45388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89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2609</c:v>
                </c:pt>
                <c:pt idx="5">
                  <c:v>2664</c:v>
                </c:pt>
                <c:pt idx="8">
                  <c:v>2642</c:v>
                </c:pt>
                <c:pt idx="11">
                  <c:v>2931</c:v>
                </c:pt>
                <c:pt idx="14">
                  <c:v>3192</c:v>
                </c:pt>
              </c:numCache>
            </c:numRef>
          </c:val>
          <c:extLst xmlns:c16r2="http://schemas.microsoft.com/office/drawing/2015/06/chart">
            <c:ext xmlns:c16="http://schemas.microsoft.com/office/drawing/2014/chart" uri="{C3380CC4-5D6E-409C-BE32-E72D297353CC}">
              <c16:uniqueId val="{00000000-091E-41E4-9643-A24B31A1B5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1E-41E4-9643-A24B31A1B5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94</c:v>
                </c:pt>
                <c:pt idx="6">
                  <c:v>94</c:v>
                </c:pt>
                <c:pt idx="9">
                  <c:v>89</c:v>
                </c:pt>
                <c:pt idx="12">
                  <c:v>84</c:v>
                </c:pt>
              </c:numCache>
            </c:numRef>
          </c:val>
          <c:extLst xmlns:c16r2="http://schemas.microsoft.com/office/drawing/2015/06/chart">
            <c:ext xmlns:c16="http://schemas.microsoft.com/office/drawing/2014/chart" uri="{C3380CC4-5D6E-409C-BE32-E72D297353CC}">
              <c16:uniqueId val="{00000002-091E-41E4-9643-A24B31A1B5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84</c:v>
                </c:pt>
                <c:pt idx="6">
                  <c:v>144</c:v>
                </c:pt>
                <c:pt idx="9">
                  <c:v>140</c:v>
                </c:pt>
                <c:pt idx="12">
                  <c:v>117</c:v>
                </c:pt>
              </c:numCache>
            </c:numRef>
          </c:val>
          <c:extLst xmlns:c16r2="http://schemas.microsoft.com/office/drawing/2015/06/chart">
            <c:ext xmlns:c16="http://schemas.microsoft.com/office/drawing/2014/chart" uri="{C3380CC4-5D6E-409C-BE32-E72D297353CC}">
              <c16:uniqueId val="{00000003-091E-41E4-9643-A24B31A1B5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669</c:v>
                </c:pt>
                <c:pt idx="3">
                  <c:v>647</c:v>
                </c:pt>
                <c:pt idx="6">
                  <c:v>637</c:v>
                </c:pt>
                <c:pt idx="9">
                  <c:v>640</c:v>
                </c:pt>
                <c:pt idx="12">
                  <c:v>649</c:v>
                </c:pt>
              </c:numCache>
            </c:numRef>
          </c:val>
          <c:extLst xmlns:c16r2="http://schemas.microsoft.com/office/drawing/2015/06/chart">
            <c:ext xmlns:c16="http://schemas.microsoft.com/office/drawing/2014/chart" uri="{C3380CC4-5D6E-409C-BE32-E72D297353CC}">
              <c16:uniqueId val="{00000004-091E-41E4-9643-A24B31A1B5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1E-41E4-9643-A24B31A1B5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1E-41E4-9643-A24B31A1B5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2465</c:v>
                </c:pt>
                <c:pt idx="3">
                  <c:v>2372</c:v>
                </c:pt>
                <c:pt idx="6">
                  <c:v>2328</c:v>
                </c:pt>
                <c:pt idx="9">
                  <c:v>2370</c:v>
                </c:pt>
                <c:pt idx="12">
                  <c:v>2570</c:v>
                </c:pt>
              </c:numCache>
            </c:numRef>
          </c:val>
          <c:extLst xmlns:c16r2="http://schemas.microsoft.com/office/drawing/2015/06/chart">
            <c:ext xmlns:c16="http://schemas.microsoft.com/office/drawing/2014/chart" uri="{C3380CC4-5D6E-409C-BE32-E72D297353CC}">
              <c16:uniqueId val="{00000007-091E-41E4-9643-A24B31A1B504}"/>
            </c:ext>
          </c:extLst>
        </c:ser>
        <c:dLbls>
          <c:showLegendKey val="0"/>
          <c:showVal val="0"/>
          <c:showCatName val="0"/>
          <c:showSerName val="0"/>
          <c:showPercent val="0"/>
          <c:showBubbleSize val="0"/>
        </c:dLbls>
        <c:gapWidth val="100"/>
        <c:overlap val="100"/>
        <c:axId val="453886192"/>
        <c:axId val="45389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692</c:v>
                </c:pt>
                <c:pt idx="2">
                  <c:v>#N/A</c:v>
                </c:pt>
                <c:pt idx="3">
                  <c:v>#N/A</c:v>
                </c:pt>
                <c:pt idx="4">
                  <c:v>533</c:v>
                </c:pt>
                <c:pt idx="5">
                  <c:v>#N/A</c:v>
                </c:pt>
                <c:pt idx="6">
                  <c:v>#N/A</c:v>
                </c:pt>
                <c:pt idx="7">
                  <c:v>561</c:v>
                </c:pt>
                <c:pt idx="8">
                  <c:v>#N/A</c:v>
                </c:pt>
                <c:pt idx="9">
                  <c:v>#N/A</c:v>
                </c:pt>
                <c:pt idx="10">
                  <c:v>308</c:v>
                </c:pt>
                <c:pt idx="11">
                  <c:v>#N/A</c:v>
                </c:pt>
                <c:pt idx="12">
                  <c:v>#N/A</c:v>
                </c:pt>
                <c:pt idx="13">
                  <c:v>228</c:v>
                </c:pt>
                <c:pt idx="14">
                  <c:v>#N/A</c:v>
                </c:pt>
              </c:numCache>
            </c:numRef>
          </c:val>
          <c:smooth val="0"/>
          <c:extLst xmlns:c16r2="http://schemas.microsoft.com/office/drawing/2015/06/chart">
            <c:ext xmlns:c16="http://schemas.microsoft.com/office/drawing/2014/chart" uri="{C3380CC4-5D6E-409C-BE32-E72D297353CC}">
              <c16:uniqueId val="{00000008-091E-41E4-9643-A24B31A1B504}"/>
            </c:ext>
          </c:extLst>
        </c:ser>
        <c:dLbls>
          <c:showLegendKey val="0"/>
          <c:showVal val="0"/>
          <c:showCatName val="0"/>
          <c:showSerName val="0"/>
          <c:showPercent val="0"/>
          <c:showBubbleSize val="0"/>
        </c:dLbls>
        <c:marker val="1"/>
        <c:smooth val="0"/>
        <c:axId val="453886192"/>
        <c:axId val="453890112"/>
      </c:lineChart>
      <c:catAx>
        <c:axId val="45388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890112"/>
        <c:crosses val="autoZero"/>
        <c:auto val="1"/>
        <c:lblAlgn val="ctr"/>
        <c:lblOffset val="100"/>
        <c:tickLblSkip val="1"/>
        <c:tickMarkSkip val="1"/>
        <c:noMultiLvlLbl val="0"/>
      </c:catAx>
      <c:valAx>
        <c:axId val="45389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88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24367</c:v>
                </c:pt>
                <c:pt idx="5">
                  <c:v>28563</c:v>
                </c:pt>
                <c:pt idx="8">
                  <c:v>28987</c:v>
                </c:pt>
                <c:pt idx="11">
                  <c:v>28806</c:v>
                </c:pt>
                <c:pt idx="14">
                  <c:v>28759</c:v>
                </c:pt>
              </c:numCache>
            </c:numRef>
          </c:val>
          <c:extLst xmlns:c16r2="http://schemas.microsoft.com/office/drawing/2015/06/chart">
            <c:ext xmlns:c16="http://schemas.microsoft.com/office/drawing/2014/chart" uri="{C3380CC4-5D6E-409C-BE32-E72D297353CC}">
              <c16:uniqueId val="{00000000-4A4E-49A1-AF7B-BAC487876C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2015</c:v>
                </c:pt>
                <c:pt idx="5">
                  <c:v>2128</c:v>
                </c:pt>
                <c:pt idx="8">
                  <c:v>2525</c:v>
                </c:pt>
                <c:pt idx="11">
                  <c:v>2534</c:v>
                </c:pt>
                <c:pt idx="14">
                  <c:v>2724</c:v>
                </c:pt>
              </c:numCache>
            </c:numRef>
          </c:val>
          <c:extLst xmlns:c16r2="http://schemas.microsoft.com/office/drawing/2015/06/chart">
            <c:ext xmlns:c16="http://schemas.microsoft.com/office/drawing/2014/chart" uri="{C3380CC4-5D6E-409C-BE32-E72D297353CC}">
              <c16:uniqueId val="{00000001-4A4E-49A1-AF7B-BAC487876C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10795</c:v>
                </c:pt>
                <c:pt idx="5">
                  <c:v>10588</c:v>
                </c:pt>
                <c:pt idx="8">
                  <c:v>10914</c:v>
                </c:pt>
                <c:pt idx="11">
                  <c:v>11527</c:v>
                </c:pt>
                <c:pt idx="14">
                  <c:v>12045</c:v>
                </c:pt>
              </c:numCache>
            </c:numRef>
          </c:val>
          <c:extLst xmlns:c16r2="http://schemas.microsoft.com/office/drawing/2015/06/chart">
            <c:ext xmlns:c16="http://schemas.microsoft.com/office/drawing/2014/chart" uri="{C3380CC4-5D6E-409C-BE32-E72D297353CC}">
              <c16:uniqueId val="{00000002-4A4E-49A1-AF7B-BAC487876C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4E-49A1-AF7B-BAC487876C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A4E-49A1-AF7B-BAC487876C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4E-49A1-AF7B-BAC487876C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1325</c:v>
                </c:pt>
                <c:pt idx="3">
                  <c:v>939</c:v>
                </c:pt>
                <c:pt idx="6">
                  <c:v>1159</c:v>
                </c:pt>
                <c:pt idx="9">
                  <c:v>1169</c:v>
                </c:pt>
                <c:pt idx="12">
                  <c:v>1075</c:v>
                </c:pt>
              </c:numCache>
            </c:numRef>
          </c:val>
          <c:extLst xmlns:c16r2="http://schemas.microsoft.com/office/drawing/2015/06/chart">
            <c:ext xmlns:c16="http://schemas.microsoft.com/office/drawing/2014/chart" uri="{C3380CC4-5D6E-409C-BE32-E72D297353CC}">
              <c16:uniqueId val="{00000006-4A4E-49A1-AF7B-BAC487876C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571</c:v>
                </c:pt>
                <c:pt idx="3">
                  <c:v>1131</c:v>
                </c:pt>
                <c:pt idx="6">
                  <c:v>1036</c:v>
                </c:pt>
                <c:pt idx="9">
                  <c:v>989</c:v>
                </c:pt>
                <c:pt idx="12">
                  <c:v>1209</c:v>
                </c:pt>
              </c:numCache>
            </c:numRef>
          </c:val>
          <c:extLst xmlns:c16r2="http://schemas.microsoft.com/office/drawing/2015/06/chart">
            <c:ext xmlns:c16="http://schemas.microsoft.com/office/drawing/2014/chart" uri="{C3380CC4-5D6E-409C-BE32-E72D297353CC}">
              <c16:uniqueId val="{00000007-4A4E-49A1-AF7B-BAC487876C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7033</c:v>
                </c:pt>
                <c:pt idx="3">
                  <c:v>6778</c:v>
                </c:pt>
                <c:pt idx="6">
                  <c:v>6538</c:v>
                </c:pt>
                <c:pt idx="9">
                  <c:v>6232</c:v>
                </c:pt>
                <c:pt idx="12">
                  <c:v>6403</c:v>
                </c:pt>
              </c:numCache>
            </c:numRef>
          </c:val>
          <c:extLst xmlns:c16r2="http://schemas.microsoft.com/office/drawing/2015/06/chart">
            <c:ext xmlns:c16="http://schemas.microsoft.com/office/drawing/2014/chart" uri="{C3380CC4-5D6E-409C-BE32-E72D297353CC}">
              <c16:uniqueId val="{00000008-4A4E-49A1-AF7B-BAC487876C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344</c:v>
                </c:pt>
                <c:pt idx="3">
                  <c:v>296</c:v>
                </c:pt>
                <c:pt idx="6">
                  <c:v>203</c:v>
                </c:pt>
                <c:pt idx="9">
                  <c:v>114</c:v>
                </c:pt>
                <c:pt idx="12">
                  <c:v>31</c:v>
                </c:pt>
              </c:numCache>
            </c:numRef>
          </c:val>
          <c:extLst xmlns:c16r2="http://schemas.microsoft.com/office/drawing/2015/06/chart">
            <c:ext xmlns:c16="http://schemas.microsoft.com/office/drawing/2014/chart" uri="{C3380CC4-5D6E-409C-BE32-E72D297353CC}">
              <c16:uniqueId val="{00000009-4A4E-49A1-AF7B-BAC487876C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19738</c:v>
                </c:pt>
                <c:pt idx="3">
                  <c:v>24104</c:v>
                </c:pt>
                <c:pt idx="6">
                  <c:v>24563</c:v>
                </c:pt>
                <c:pt idx="9">
                  <c:v>24820</c:v>
                </c:pt>
                <c:pt idx="12">
                  <c:v>25999</c:v>
                </c:pt>
              </c:numCache>
            </c:numRef>
          </c:val>
          <c:extLst xmlns:c16r2="http://schemas.microsoft.com/office/drawing/2015/06/chart">
            <c:ext xmlns:c16="http://schemas.microsoft.com/office/drawing/2014/chart" uri="{C3380CC4-5D6E-409C-BE32-E72D297353CC}">
              <c16:uniqueId val="{0000000A-4A4E-49A1-AF7B-BAC487876C33}"/>
            </c:ext>
          </c:extLst>
        </c:ser>
        <c:dLbls>
          <c:showLegendKey val="0"/>
          <c:showVal val="0"/>
          <c:showCatName val="0"/>
          <c:showSerName val="0"/>
          <c:showPercent val="0"/>
          <c:showBubbleSize val="0"/>
        </c:dLbls>
        <c:gapWidth val="100"/>
        <c:overlap val="100"/>
        <c:axId val="453890504"/>
        <c:axId val="45389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A4E-49A1-AF7B-BAC487876C33}"/>
            </c:ext>
          </c:extLst>
        </c:ser>
        <c:dLbls>
          <c:showLegendKey val="0"/>
          <c:showVal val="0"/>
          <c:showCatName val="0"/>
          <c:showSerName val="0"/>
          <c:showPercent val="0"/>
          <c:showBubbleSize val="0"/>
        </c:dLbls>
        <c:marker val="1"/>
        <c:smooth val="0"/>
        <c:axId val="453890504"/>
        <c:axId val="453891288"/>
      </c:lineChart>
      <c:catAx>
        <c:axId val="45389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891288"/>
        <c:crosses val="autoZero"/>
        <c:auto val="1"/>
        <c:lblAlgn val="ctr"/>
        <c:lblOffset val="100"/>
        <c:tickLblSkip val="1"/>
        <c:tickMarkSkip val="1"/>
        <c:noMultiLvlLbl val="0"/>
      </c:catAx>
      <c:valAx>
        <c:axId val="45389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89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2001</c:v>
                </c:pt>
                <c:pt idx="1">
                  <c:v>2002</c:v>
                </c:pt>
                <c:pt idx="2">
                  <c:v>1684</c:v>
                </c:pt>
              </c:numCache>
            </c:numRef>
          </c:val>
          <c:extLst xmlns:c16r2="http://schemas.microsoft.com/office/drawing/2015/06/chart">
            <c:ext xmlns:c16="http://schemas.microsoft.com/office/drawing/2014/chart" uri="{C3380CC4-5D6E-409C-BE32-E72D297353CC}">
              <c16:uniqueId val="{00000000-81F1-49B6-80A1-9D7FA43B0D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3061</c:v>
                </c:pt>
                <c:pt idx="1">
                  <c:v>3079</c:v>
                </c:pt>
                <c:pt idx="2">
                  <c:v>2899</c:v>
                </c:pt>
              </c:numCache>
            </c:numRef>
          </c:val>
          <c:extLst xmlns:c16r2="http://schemas.microsoft.com/office/drawing/2015/06/chart">
            <c:ext xmlns:c16="http://schemas.microsoft.com/office/drawing/2014/chart" uri="{C3380CC4-5D6E-409C-BE32-E72D297353CC}">
              <c16:uniqueId val="{00000001-81F1-49B6-80A1-9D7FA43B0D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5872</c:v>
                </c:pt>
                <c:pt idx="1">
                  <c:v>6388</c:v>
                </c:pt>
                <c:pt idx="2">
                  <c:v>7147</c:v>
                </c:pt>
              </c:numCache>
            </c:numRef>
          </c:val>
          <c:extLst xmlns:c16r2="http://schemas.microsoft.com/office/drawing/2015/06/chart">
            <c:ext xmlns:c16="http://schemas.microsoft.com/office/drawing/2014/chart" uri="{C3380CC4-5D6E-409C-BE32-E72D297353CC}">
              <c16:uniqueId val="{00000002-81F1-49B6-80A1-9D7FA43B0DEA}"/>
            </c:ext>
          </c:extLst>
        </c:ser>
        <c:dLbls>
          <c:showLegendKey val="0"/>
          <c:showVal val="0"/>
          <c:showCatName val="0"/>
          <c:showSerName val="0"/>
          <c:showPercent val="0"/>
          <c:showBubbleSize val="0"/>
        </c:dLbls>
        <c:gapWidth val="120"/>
        <c:overlap val="100"/>
        <c:axId val="453886584"/>
        <c:axId val="477194960"/>
      </c:barChart>
      <c:catAx>
        <c:axId val="45388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7194960"/>
        <c:crosses val="autoZero"/>
        <c:auto val="1"/>
        <c:lblAlgn val="ctr"/>
        <c:lblOffset val="100"/>
        <c:tickLblSkip val="1"/>
        <c:tickMarkSkip val="1"/>
        <c:noMultiLvlLbl val="0"/>
      </c:catAx>
      <c:valAx>
        <c:axId val="477194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88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C9-422C-AF4F-9421D7440050}"/>
                </c:ext>
                <c:ext xmlns:c15="http://schemas.microsoft.com/office/drawing/2012/chart" uri="{CE6537A1-D6FC-4f65-9D91-7224C49458BB}">
                  <c15:dlblFieldTable>
                    <c15:dlblFTEntry>
                      <c15:txfldGUID>{54E53A69-4AF5-4768-97BF-844D7152B052}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C9-422C-AF4F-9421D7440050}"/>
                </c:ext>
                <c:ext xmlns:c15="http://schemas.microsoft.com/office/drawing/2012/chart" uri="{CE6537A1-D6FC-4f65-9D91-7224C49458BB}">
                  <c15:dlblFieldTable>
                    <c15:dlblFTEntry>
                      <c15:txfldGUID>{564DC358-9D98-40C7-8717-E7CE4333088F}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C9-422C-AF4F-9421D7440050}"/>
                </c:ext>
                <c:ext xmlns:c15="http://schemas.microsoft.com/office/drawing/2012/chart" uri="{CE6537A1-D6FC-4f65-9D91-7224C49458BB}">
                  <c15:dlblFieldTable>
                    <c15:dlblFTEntry>
                      <c15:txfldGUID>{8D85081C-7F51-4DB3-9046-AB2CC0DE4B01}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C9-422C-AF4F-9421D7440050}"/>
                </c:ext>
                <c:ext xmlns:c15="http://schemas.microsoft.com/office/drawing/2012/chart" uri="{CE6537A1-D6FC-4f65-9D91-7224C49458BB}">
                  <c15:dlblFieldTable>
                    <c15:dlblFTEntry>
                      <c15:txfldGUID>{CF5F5EF4-19A8-4AB6-8A76-0BCB15CA3A78}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C9-422C-AF4F-9421D7440050}"/>
                </c:ext>
                <c:ext xmlns:c15="http://schemas.microsoft.com/office/drawing/2012/chart" uri="{CE6537A1-D6FC-4f65-9D91-7224C49458BB}">
                  <c15:dlblFieldTable>
                    <c15:dlblFTEntry>
                      <c15:txfldGUID>{F485B9FC-AF26-431C-8196-125F1C113407}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C9-422C-AF4F-9421D7440050}"/>
                </c:ext>
                <c:ext xmlns:c15="http://schemas.microsoft.com/office/drawing/2012/chart" uri="{CE6537A1-D6FC-4f65-9D91-7224C49458BB}">
                  <c15:dlblFieldTable>
                    <c15:dlblFTEntry>
                      <c15:txfldGUID>{936B7F94-4C67-4775-B228-D80A8AAAD188}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C9-422C-AF4F-9421D7440050}"/>
                </c:ext>
                <c:ext xmlns:c15="http://schemas.microsoft.com/office/drawing/2012/chart" uri="{CE6537A1-D6FC-4f65-9D91-7224C49458BB}">
                  <c15:dlblFieldTable>
                    <c15:dlblFTEntry>
                      <c15:txfldGUID>{DD70382A-6740-4938-A16E-F93B60CAC47C}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C9-422C-AF4F-9421D7440050}"/>
                </c:ext>
                <c:ext xmlns:c15="http://schemas.microsoft.com/office/drawing/2012/chart" uri="{CE6537A1-D6FC-4f65-9D91-7224C49458BB}">
                  <c15:dlblFieldTable>
                    <c15:dlblFTEntry>
                      <c15:txfldGUID>{0AFC734C-BE66-4010-A3B0-6BD55968353F}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C9-422C-AF4F-9421D7440050}"/>
                </c:ext>
                <c:ext xmlns:c15="http://schemas.microsoft.com/office/drawing/2012/chart" uri="{CE6537A1-D6FC-4f65-9D91-7224C49458BB}">
                  <c15:dlblFieldTable>
                    <c15:dlblFTEntry>
                      <c15:txfldGUID>{CA07EBDB-585B-404D-ACCA-D03B39E1108F}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58.7</c:v>
                </c:pt>
                <c:pt idx="24">
                  <c:v>59.3</c:v>
                </c:pt>
                <c:pt idx="32">
                  <c:v>60.4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BC9-422C-AF4F-9421D74400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C9-422C-AF4F-9421D7440050}"/>
                </c:ext>
                <c:ext xmlns:c15="http://schemas.microsoft.com/office/drawing/2012/chart" uri="{CE6537A1-D6FC-4f65-9D91-7224C49458BB}">
                  <c15:dlblFieldTable>
                    <c15:dlblFTEntry>
                      <c15:txfldGUID>{C431A741-9916-4FCD-8809-81DDE3F9C4D6}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C9-422C-AF4F-9421D7440050}"/>
                </c:ext>
                <c:ext xmlns:c15="http://schemas.microsoft.com/office/drawing/2012/chart" uri="{CE6537A1-D6FC-4f65-9D91-7224C49458BB}">
                  <c15:dlblFieldTable>
                    <c15:dlblFTEntry>
                      <c15:txfldGUID>{B5B17465-F4D1-4D50-A837-CC4989E3FAA0}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C9-422C-AF4F-9421D7440050}"/>
                </c:ext>
                <c:ext xmlns:c15="http://schemas.microsoft.com/office/drawing/2012/chart" uri="{CE6537A1-D6FC-4f65-9D91-7224C49458BB}">
                  <c15:dlblFieldTable>
                    <c15:dlblFTEntry>
                      <c15:txfldGUID>{3EF5581D-4C0A-4DBD-B23F-4B9FA1617894}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C9-422C-AF4F-9421D7440050}"/>
                </c:ext>
                <c:ext xmlns:c15="http://schemas.microsoft.com/office/drawing/2012/chart" uri="{CE6537A1-D6FC-4f65-9D91-7224C49458BB}">
                  <c15:dlblFieldTable>
                    <c15:dlblFTEntry>
                      <c15:txfldGUID>{8C975DE0-0DB0-47A0-880D-9D2D931937E1}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C9-422C-AF4F-9421D7440050}"/>
                </c:ext>
                <c:ext xmlns:c15="http://schemas.microsoft.com/office/drawing/2012/chart" uri="{CE6537A1-D6FC-4f65-9D91-7224C49458BB}">
                  <c15:dlblFieldTable>
                    <c15:dlblFTEntry>
                      <c15:txfldGUID>{F7AB562D-5C14-48BE-AC7E-5DAA115215D1}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C9-422C-AF4F-9421D7440050}"/>
                </c:ext>
                <c:ext xmlns:c15="http://schemas.microsoft.com/office/drawing/2012/chart" uri="{CE6537A1-D6FC-4f65-9D91-7224C49458BB}">
                  <c15:dlblFieldTable>
                    <c15:dlblFTEntry>
                      <c15:txfldGUID>{B786236F-F7F8-4466-82A2-D9767C692159}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C9-422C-AF4F-9421D7440050}"/>
                </c:ext>
                <c:ext xmlns:c15="http://schemas.microsoft.com/office/drawing/2012/chart" uri="{CE6537A1-D6FC-4f65-9D91-7224C49458BB}">
                  <c15:layout/>
                  <c15:dlblFieldTable>
                    <c15:dlblFTEntry>
                      <c15:txfldGUID>{24CD83A1-3569-414A-B08E-2A38AA8A9A9A}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C9-422C-AF4F-9421D7440050}"/>
                </c:ext>
                <c:ext xmlns:c15="http://schemas.microsoft.com/office/drawing/2012/chart" uri="{CE6537A1-D6FC-4f65-9D91-7224C49458BB}">
                  <c15:layout/>
                  <c15:dlblFieldTable>
                    <c15:dlblFTEntry>
                      <c15:txfldGUID>{3330C929-8B0E-4B0C-B4EE-A6B35B843811}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C9-422C-AF4F-9421D7440050}"/>
                </c:ext>
                <c:ext xmlns:c15="http://schemas.microsoft.com/office/drawing/2012/chart" uri="{CE6537A1-D6FC-4f65-9D91-7224C49458BB}">
                  <c15:layout/>
                  <c15:dlblFieldTable>
                    <c15:dlblFTEntry>
                      <c15:txfldGUID>{FC78711F-7637-4936-8801-43CC5CA21E61}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9BC9-422C-AF4F-9421D7440050}"/>
            </c:ext>
          </c:extLst>
        </c:ser>
        <c:dLbls>
          <c:showLegendKey val="0"/>
          <c:showVal val="1"/>
          <c:showCatName val="0"/>
          <c:showSerName val="0"/>
          <c:showPercent val="0"/>
          <c:showBubbleSize val="0"/>
        </c:dLbls>
        <c:axId val="477196528"/>
        <c:axId val="477195744"/>
      </c:scatterChart>
      <c:valAx>
        <c:axId val="477196528"/>
        <c:scaling>
          <c:orientation val="minMax"/>
          <c:max val="60.5"/>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195744"/>
        <c:crosses val="autoZero"/>
        <c:crossBetween val="midCat"/>
      </c:valAx>
      <c:valAx>
        <c:axId val="477195744"/>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19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B9-4397-B6AC-736C2D58B5A4}"/>
                </c:ext>
                <c:ext xmlns:c15="http://schemas.microsoft.com/office/drawing/2012/chart" uri="{CE6537A1-D6FC-4f65-9D91-7224C49458BB}">
                  <c15:dlblFieldTable>
                    <c15:dlblFTEntry>
                      <c15:txfldGUID>{E25D6449-2223-4C1E-92C8-BA5E5820A0A0}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B9-4397-B6AC-736C2D58B5A4}"/>
                </c:ext>
                <c:ext xmlns:c15="http://schemas.microsoft.com/office/drawing/2012/chart" uri="{CE6537A1-D6FC-4f65-9D91-7224C49458BB}">
                  <c15:dlblFieldTable>
                    <c15:dlblFTEntry>
                      <c15:txfldGUID>{382CA512-09B6-4E99-8A12-3416614A7D8E}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B9-4397-B6AC-736C2D58B5A4}"/>
                </c:ext>
                <c:ext xmlns:c15="http://schemas.microsoft.com/office/drawing/2012/chart" uri="{CE6537A1-D6FC-4f65-9D91-7224C49458BB}">
                  <c15:dlblFieldTable>
                    <c15:dlblFTEntry>
                      <c15:txfldGUID>{82FEB9ED-D8C7-4EA3-A9D3-D6863BEB080E}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B9-4397-B6AC-736C2D58B5A4}"/>
                </c:ext>
                <c:ext xmlns:c15="http://schemas.microsoft.com/office/drawing/2012/chart" uri="{CE6537A1-D6FC-4f65-9D91-7224C49458BB}">
                  <c15:dlblFieldTable>
                    <c15:dlblFTEntry>
                      <c15:txfldGUID>{DE50E04E-B045-4308-BD3D-BB821D90D2A6}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B9-4397-B6AC-736C2D58B5A4}"/>
                </c:ext>
                <c:ext xmlns:c15="http://schemas.microsoft.com/office/drawing/2012/chart" uri="{CE6537A1-D6FC-4f65-9D91-7224C49458BB}">
                  <c15:dlblFieldTable>
                    <c15:dlblFTEntry>
                      <c15:txfldGUID>{0DAB2277-565D-4B14-AE03-D5CF89C70EA0}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B9-4397-B6AC-736C2D58B5A4}"/>
                </c:ext>
                <c:ext xmlns:c15="http://schemas.microsoft.com/office/drawing/2012/chart" uri="{CE6537A1-D6FC-4f65-9D91-7224C49458BB}">
                  <c15:dlblFieldTable>
                    <c15:dlblFTEntry>
                      <c15:txfldGUID>{98AA20A4-EFF7-44EE-A7FB-C0C82D531404}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B9-4397-B6AC-736C2D58B5A4}"/>
                </c:ext>
                <c:ext xmlns:c15="http://schemas.microsoft.com/office/drawing/2012/chart" uri="{CE6537A1-D6FC-4f65-9D91-7224C49458BB}">
                  <c15:dlblFieldTable>
                    <c15:dlblFTEntry>
                      <c15:txfldGUID>{E760546B-D672-44E9-A63D-FE567DACB888}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B9-4397-B6AC-736C2D58B5A4}"/>
                </c:ext>
                <c:ext xmlns:c15="http://schemas.microsoft.com/office/drawing/2012/chart" uri="{CE6537A1-D6FC-4f65-9D91-7224C49458BB}">
                  <c15:dlblFieldTable>
                    <c15:dlblFTEntry>
                      <c15:txfldGUID>{72C41F56-DA50-4D28-85B6-CCD568DE3E1F}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B9-4397-B6AC-736C2D58B5A4}"/>
                </c:ext>
                <c:ext xmlns:c15="http://schemas.microsoft.com/office/drawing/2012/chart" uri="{CE6537A1-D6FC-4f65-9D91-7224C49458BB}">
                  <c15:dlblFieldTable>
                    <c15:dlblFTEntry>
                      <c15:txfldGUID>{F3ACD832-EC39-4136-9A3D-758D6DCCCBEF}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5.8</c:v>
                </c:pt>
                <c:pt idx="16">
                  <c:v>5</c:v>
                </c:pt>
                <c:pt idx="24">
                  <c:v>3.9</c:v>
                </c:pt>
                <c:pt idx="32">
                  <c:v>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BB9-4397-B6AC-736C2D58B5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B9-4397-B6AC-736C2D58B5A4}"/>
                </c:ext>
                <c:ext xmlns:c15="http://schemas.microsoft.com/office/drawing/2012/chart" uri="{CE6537A1-D6FC-4f65-9D91-7224C49458BB}">
                  <c15:layout/>
                  <c15:dlblFieldTable>
                    <c15:dlblFTEntry>
                      <c15:txfldGUID>{C1482F7F-EAF4-4B8C-89CD-D194E3DF7415}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B9-4397-B6AC-736C2D58B5A4}"/>
                </c:ext>
                <c:ext xmlns:c15="http://schemas.microsoft.com/office/drawing/2012/chart" uri="{CE6537A1-D6FC-4f65-9D91-7224C49458BB}">
                  <c15:dlblFieldTable>
                    <c15:dlblFTEntry>
                      <c15:txfldGUID>{E35FF07A-8630-4F68-BC19-BF1BC65F7A4B}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B9-4397-B6AC-736C2D58B5A4}"/>
                </c:ext>
                <c:ext xmlns:c15="http://schemas.microsoft.com/office/drawing/2012/chart" uri="{CE6537A1-D6FC-4f65-9D91-7224C49458BB}">
                  <c15:dlblFieldTable>
                    <c15:dlblFTEntry>
                      <c15:txfldGUID>{3DA96918-7D0D-496D-910F-3B2A07E7D761}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B9-4397-B6AC-736C2D58B5A4}"/>
                </c:ext>
                <c:ext xmlns:c15="http://schemas.microsoft.com/office/drawing/2012/chart" uri="{CE6537A1-D6FC-4f65-9D91-7224C49458BB}">
                  <c15:dlblFieldTable>
                    <c15:dlblFTEntry>
                      <c15:txfldGUID>{444FE6BD-817D-4C8F-86FB-22C30CC06547}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B9-4397-B6AC-736C2D58B5A4}"/>
                </c:ext>
                <c:ext xmlns:c15="http://schemas.microsoft.com/office/drawing/2012/chart" uri="{CE6537A1-D6FC-4f65-9D91-7224C49458BB}">
                  <c15:dlblFieldTable>
                    <c15:dlblFTEntry>
                      <c15:txfldGUID>{89A242CD-D6BE-493C-A7D5-6C7D35E21726}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B9-4397-B6AC-736C2D58B5A4}"/>
                </c:ext>
                <c:ext xmlns:c15="http://schemas.microsoft.com/office/drawing/2012/chart" uri="{CE6537A1-D6FC-4f65-9D91-7224C49458BB}">
                  <c15:layout/>
                  <c15:dlblFieldTable>
                    <c15:dlblFTEntry>
                      <c15:txfldGUID>{9A4E4318-7EE0-4433-994F-B8B827954CE4}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B9-4397-B6AC-736C2D58B5A4}"/>
                </c:ext>
                <c:ext xmlns:c15="http://schemas.microsoft.com/office/drawing/2012/chart" uri="{CE6537A1-D6FC-4f65-9D91-7224C49458BB}">
                  <c15:layout/>
                  <c15:dlblFieldTable>
                    <c15:dlblFTEntry>
                      <c15:txfldGUID>{6B32E98C-C32D-4E57-A919-990087BB0E3B}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B9-4397-B6AC-736C2D58B5A4}"/>
                </c:ext>
                <c:ext xmlns:c15="http://schemas.microsoft.com/office/drawing/2012/chart" uri="{CE6537A1-D6FC-4f65-9D91-7224C49458BB}">
                  <c15:layout/>
                  <c15:dlblFieldTable>
                    <c15:dlblFTEntry>
                      <c15:txfldGUID>{E5B25CE0-D799-4779-A681-930DB2A3732C}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B9-4397-B6AC-736C2D58B5A4}"/>
                </c:ext>
                <c:ext xmlns:c15="http://schemas.microsoft.com/office/drawing/2012/chart" uri="{CE6537A1-D6FC-4f65-9D91-7224C49458BB}">
                  <c15:layout/>
                  <c15:dlblFieldTable>
                    <c15:dlblFTEntry>
                      <c15:txfldGUID>{CEE725B2-66DA-4B1A-8316-22CC4EBACA73}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9BB9-4397-B6AC-736C2D58B5A4}"/>
            </c:ext>
          </c:extLst>
        </c:ser>
        <c:dLbls>
          <c:showLegendKey val="0"/>
          <c:showVal val="1"/>
          <c:showCatName val="0"/>
          <c:showSerName val="0"/>
          <c:showPercent val="0"/>
          <c:showBubbleSize val="0"/>
        </c:dLbls>
        <c:axId val="477192216"/>
        <c:axId val="477189864"/>
      </c:scatterChart>
      <c:valAx>
        <c:axId val="477192216"/>
        <c:scaling>
          <c:orientation val="minMax"/>
          <c:max val="9.2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189864"/>
        <c:crosses val="autoZero"/>
        <c:crossBetween val="midCat"/>
      </c:valAx>
      <c:valAx>
        <c:axId val="477189864"/>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192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義務教育施設の耐震補強や大規模改修事業、庁舎関連事業で、起債した合併特例債の償還が開始されたことにより元利償還金が高い水準にある。</a:t>
          </a:r>
          <a:endParaRPr lang="ja-JP" altLang="ja-JP" sz="1400">
            <a:effectLst/>
          </a:endParaRPr>
        </a:p>
        <a:p>
          <a:r>
            <a:rPr kumimoji="1" lang="ja-JP" altLang="ja-JP" sz="1100">
              <a:solidFill>
                <a:schemeClr val="dk1"/>
              </a:solidFill>
              <a:effectLst/>
              <a:latin typeface="+mn-lt"/>
              <a:ea typeface="+mn-ea"/>
              <a:cs typeface="+mn-cs"/>
            </a:rPr>
            <a:t>　一方、算入公債費等も合併特例事業債や臨時財政対策債の償還金増加にともない上昇傾向にある。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義務教育学校整備</a:t>
          </a:r>
          <a:r>
            <a:rPr kumimoji="1" lang="ja-JP" altLang="ja-JP" sz="1100">
              <a:solidFill>
                <a:schemeClr val="dk1"/>
              </a:solidFill>
              <a:effectLst/>
              <a:latin typeface="+mn-lt"/>
              <a:ea typeface="+mn-ea"/>
              <a:cs typeface="+mn-cs"/>
            </a:rPr>
            <a:t>など地方債を活用した事業の影響から、元利償還金の増加が見込まれるため、既発債の繰上償還の検討や事業の峻別を行い、実質公債費比率の上昇を最小限に抑える。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将来負担額については、義務教育施設の耐震補強や大規模改修、庁舎関連事業などに係る地方債の発行にともない一般会計の地方債残高は増加傾向にある。</a:t>
          </a:r>
          <a:endParaRPr lang="ja-JP" altLang="ja-JP" sz="1400">
            <a:effectLst/>
          </a:endParaRPr>
        </a:p>
        <a:p>
          <a:r>
            <a:rPr kumimoji="1" lang="ja-JP" altLang="ja-JP" sz="1100">
              <a:solidFill>
                <a:schemeClr val="dk1"/>
              </a:solidFill>
              <a:effectLst/>
              <a:latin typeface="+mn-lt"/>
              <a:ea typeface="+mn-ea"/>
              <a:cs typeface="+mn-cs"/>
            </a:rPr>
            <a:t>　一方、充当可能財源等については、公共施設整備基金などへの積立により高い水準にある。</a:t>
          </a:r>
          <a:endParaRPr lang="ja-JP" altLang="ja-JP" sz="1400">
            <a:effectLst/>
          </a:endParaRPr>
        </a:p>
        <a:p>
          <a:r>
            <a:rPr kumimoji="1" lang="ja-JP" altLang="ja-JP" sz="1100">
              <a:solidFill>
                <a:schemeClr val="dk1"/>
              </a:solidFill>
              <a:effectLst/>
              <a:latin typeface="+mn-lt"/>
              <a:ea typeface="+mn-ea"/>
              <a:cs typeface="+mn-cs"/>
            </a:rPr>
            <a:t>　また、基準財政需要額算入見込額も合併特例事業債</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等の活用に</a:t>
          </a:r>
          <a:r>
            <a:rPr kumimoji="1" lang="ja-JP" altLang="en-US" sz="1100">
              <a:solidFill>
                <a:schemeClr val="dk1"/>
              </a:solidFill>
              <a:effectLst/>
              <a:latin typeface="+mn-lt"/>
              <a:ea typeface="+mn-ea"/>
              <a:cs typeface="+mn-cs"/>
            </a:rPr>
            <a:t>より高い水準で推移している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このことにより、将来負担比率はマイナスとなっている。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今後、義務教育</a:t>
          </a:r>
          <a:r>
            <a:rPr kumimoji="1" lang="ja-JP" altLang="en-US" sz="1100">
              <a:solidFill>
                <a:schemeClr val="dk1"/>
              </a:solidFill>
              <a:effectLst/>
              <a:latin typeface="+mn-lt"/>
              <a:ea typeface="+mn-ea"/>
              <a:cs typeface="+mn-cs"/>
            </a:rPr>
            <a:t>学校整備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スマートＩＣ整備等の社会資本</a:t>
          </a:r>
          <a:r>
            <a:rPr kumimoji="1" lang="ja-JP" altLang="ja-JP" sz="1100">
              <a:solidFill>
                <a:schemeClr val="dk1"/>
              </a:solidFill>
              <a:effectLst/>
              <a:latin typeface="+mn-lt"/>
              <a:ea typeface="+mn-ea"/>
              <a:cs typeface="+mn-cs"/>
            </a:rPr>
            <a:t>総合整備</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地方債活用にともない一般会計等に係る地方債残高が増加することにより、将来負担比率も上昇することが想定されるため、事業の峻別や充当可能基金の計画的な積立と有効活用を図り健全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栃木県下野市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公共施設等総合管理計画に基づく、公共施設の統廃合・更新・長寿命化対策に備え、公共施設整備基金に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百万円の積立てを行ったことにより、基金全体で昨年度と比較し、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11,730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％程度を目標に積立てを行っていく。公共施設整備基金については、公共施設の統廃合・更新・長寿命化等に活用しながら、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百万円程度の水準を維持していく。また、その他の特目基金については、基金の設置目的に則した運用を行い、基金の有効活用を行う。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：公共施設の整備促進を図るため活用。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地域振興基金　　　　　：地域振興のための事業に活用。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庁舎等整備基金　　　　：庁舎等整備を図るため活用。</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地域福祉基金　　　　　：高齢者の保健福祉の増進等、地域福祉の向上に資する事業に活用。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地域づくり事業推進基金：地域づくり事業に活用。</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公共施設整備基金は、インフラ整備に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百万円を充当し、新たに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1,083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地域振興基金は、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百万円を充当し、利子分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庁舎等整備基金は、整備に係る償還費に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百万円を充当し、利子分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地域福祉基金は、百万円を充当し、利子分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地域づくり事業推進基金は、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百万円を充当し、新たに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公共施設整備基金については、公共施設の統廃合・更新・長寿命化等に活用しながら、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百万円程度の水準を維持していく。また、その他の特目基金については、基金の設置目的に則した運用を行い、基金の有効活用を行う。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1,684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台を維持し適正な水準といえる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年度）が目前に迫っている。また、社会経済情勢の変化に伴う税収の急激な落込みや災害等の備えとして計画的に積立を行っていく。（減債基金と合わせ、標準財政規模の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％程度を目標に積立実施）</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義務教育施設の耐震補強や大規模改修事業、庁舎関連事業で起債した合併特例債の償還が開始されたことにより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公債費が上昇しており、今までこのような状況に備え計画的に基金積立を行なってきた。今後も公債費の上昇に伴う行政サービス等に与える影響等を考慮しながら基金の有効活用を図っていく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現在施工中の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義務教育学校整備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総合管理計画に基づく集約・長寿命化・転用事業に対す地方債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償還額が増加することが見込まれることから、市民サービスに影響を与えないよう償還財源を計画的に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積立て行く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。（財政調整基金と合わせ、標準財政規模の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％程度を目標に積立実施</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60,141
59,442
74.59
27,591,366
25,861,017
1,578,063
14,710,701
25,998,725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有形固定資産減価償却率は、ほぼ全国平均と同水準になっている。他の団体と同様、経済成長に合わせてインフラや公共施設の整備を進めてきた。</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今後は、公共施設等総合管理計画に基づき公共施設マネジメントに取り組み、公共施設等の集約化や個別計画による長寿命化、更新等を効率的かつ効果的に実施する。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4" name="直線コネクタ 73"/>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6" name="直線コネクタ 7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9"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1" name="フローチャート: 判断 80"/>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2" name="フローチャート: 判断 81"/>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83" name="フローチャート: 判断 82"/>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71574</xdr:rowOff>
    </xdr:from>
    <xdr:to>
      <xdr:col>23</xdr:col>
      <xdr:colOff>136525</xdr:colOff>
      <xdr:row>30</xdr:row>
      <xdr:rowOff>1724</xdr:rowOff>
    </xdr:to>
    <xdr:sp macro="" textlink="">
      <xdr:nvSpPr>
        <xdr:cNvPr id="89" name="楕円 88"/>
        <xdr:cNvSpPr/>
      </xdr:nvSpPr>
      <xdr:spPr>
        <a:xfrm>
          <a:off x="47117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94451</xdr:rowOff>
    </xdr:from>
    <xdr:ext cx="405111" cy="259045"/>
    <xdr:sp macro="" textlink="">
      <xdr:nvSpPr>
        <xdr:cNvPr id="90" name="有形固定資産減価償却率該当値テキスト"/>
        <xdr:cNvSpPr txBox="1"/>
      </xdr:nvSpPr>
      <xdr:spPr>
        <a:xfrm>
          <a:off x="4813300" y="566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91" name="楕円 90"/>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122374</xdr:rowOff>
    </xdr:from>
    <xdr:to>
      <xdr:col>23</xdr:col>
      <xdr:colOff>85725</xdr:colOff>
      <xdr:row>29</xdr:row>
      <xdr:rowOff>156301</xdr:rowOff>
    </xdr:to>
    <xdr:cxnSp macro="">
      <xdr:nvCxnSpPr>
        <xdr:cNvPr id="92" name="直線コネクタ 91"/>
        <xdr:cNvCxnSpPr/>
      </xdr:nvCxnSpPr>
      <xdr:spPr>
        <a:xfrm flipV="1">
          <a:off x="4051300" y="5865949"/>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93" name="楕円 92"/>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30</xdr:row>
      <xdr:rowOff>3356</xdr:rowOff>
    </xdr:to>
    <xdr:cxnSp macro="">
      <xdr:nvCxnSpPr>
        <xdr:cNvPr id="94" name="直線コネクタ 93"/>
        <xdr:cNvCxnSpPr/>
      </xdr:nvCxnSpPr>
      <xdr:spPr>
        <a:xfrm flipV="1">
          <a:off x="3289300" y="589987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5"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6"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97" name="n_3aveValue有形固定資産減価償却率"/>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98" name="n_1main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9" name="n_2mainValue有形固定資産減価償却率"/>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債務償還可能年数は、全国、県平均ともに下回っており、地方債残高に対する返済能力が確保されていると言える。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8" name="直線コネクタ 127"/>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1"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2" name="直線コネクタ 131"/>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3"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4" name="フローチャート: 判断 133"/>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5" name="フローチャート: 判断 134"/>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41" name="楕円 140"/>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469744" cy="259045"/>
    <xdr:sp macro="" textlink="">
      <xdr:nvSpPr>
        <xdr:cNvPr id="142" name="債務償還比率該当値テキスト"/>
        <xdr:cNvSpPr txBox="1"/>
      </xdr:nvSpPr>
      <xdr:spPr>
        <a:xfrm>
          <a:off x="14846300" y="62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152266</xdr:rowOff>
    </xdr:from>
    <xdr:to>
      <xdr:col>72</xdr:col>
      <xdr:colOff>123825</xdr:colOff>
      <xdr:row>32</xdr:row>
      <xdr:rowOff>82416</xdr:rowOff>
    </xdr:to>
    <xdr:sp macro="" textlink="">
      <xdr:nvSpPr>
        <xdr:cNvPr id="143" name="楕円 142"/>
        <xdr:cNvSpPr/>
      </xdr:nvSpPr>
      <xdr:spPr>
        <a:xfrm>
          <a:off x="14033500" y="62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31616</xdr:rowOff>
    </xdr:from>
    <xdr:to>
      <xdr:col>76</xdr:col>
      <xdr:colOff>22225</xdr:colOff>
      <xdr:row>32</xdr:row>
      <xdr:rowOff>38453</xdr:rowOff>
    </xdr:to>
    <xdr:cxnSp macro="">
      <xdr:nvCxnSpPr>
        <xdr:cNvPr id="144" name="直線コネクタ 143"/>
        <xdr:cNvCxnSpPr/>
      </xdr:nvCxnSpPr>
      <xdr:spPr>
        <a:xfrm>
          <a:off x="14084300" y="6289541"/>
          <a:ext cx="711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5"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73543</xdr:rowOff>
    </xdr:from>
    <xdr:ext cx="469744" cy="259045"/>
    <xdr:sp macro="" textlink="">
      <xdr:nvSpPr>
        <xdr:cNvPr id="146" name="n_1mainValue債務償還比率"/>
        <xdr:cNvSpPr txBox="1"/>
      </xdr:nvSpPr>
      <xdr:spPr>
        <a:xfrm>
          <a:off x="13836727" y="63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60,141
59,442
74.59
27,591,366
25,861,017
1,578,063
14,710,701
25,998,725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41728</xdr:rowOff>
    </xdr:from>
    <xdr:to>
      <xdr:col>24</xdr:col>
      <xdr:colOff>114300</xdr:colOff>
      <xdr:row>35</xdr:row>
      <xdr:rowOff>143328</xdr:rowOff>
    </xdr:to>
    <xdr:sp macro="" textlink="">
      <xdr:nvSpPr>
        <xdr:cNvPr id="72" name="楕円 71"/>
        <xdr:cNvSpPr/>
      </xdr:nvSpPr>
      <xdr:spPr>
        <a:xfrm>
          <a:off x="4584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64605</xdr:rowOff>
    </xdr:from>
    <xdr:ext cx="405111" cy="259045"/>
    <xdr:sp macro="" textlink="">
      <xdr:nvSpPr>
        <xdr:cNvPr id="73" name="【道路】&#10;有形固定資産減価償却率該当値テキスト"/>
        <xdr:cNvSpPr txBox="1"/>
      </xdr:nvSpPr>
      <xdr:spPr>
        <a:xfrm>
          <a:off x="4673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40096</xdr:rowOff>
    </xdr:from>
    <xdr:to>
      <xdr:col>20</xdr:col>
      <xdr:colOff>38100</xdr:colOff>
      <xdr:row>35</xdr:row>
      <xdr:rowOff>141696</xdr:rowOff>
    </xdr:to>
    <xdr:sp macro="" textlink="">
      <xdr:nvSpPr>
        <xdr:cNvPr id="74" name="楕円 73"/>
        <xdr:cNvSpPr/>
      </xdr:nvSpPr>
      <xdr:spPr>
        <a:xfrm>
          <a:off x="3746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90896</xdr:rowOff>
    </xdr:from>
    <xdr:to>
      <xdr:col>24</xdr:col>
      <xdr:colOff>63500</xdr:colOff>
      <xdr:row>35</xdr:row>
      <xdr:rowOff>92528</xdr:rowOff>
    </xdr:to>
    <xdr:cxnSp macro="">
      <xdr:nvCxnSpPr>
        <xdr:cNvPr id="75" name="直線コネクタ 74"/>
        <xdr:cNvCxnSpPr/>
      </xdr:nvCxnSpPr>
      <xdr:spPr>
        <a:xfrm>
          <a:off x="3797300" y="60916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6" name="楕円 75"/>
        <xdr:cNvSpPr/>
      </xdr:nvSpPr>
      <xdr:spPr>
        <a:xfrm>
          <a:off x="2857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90896</xdr:rowOff>
    </xdr:to>
    <xdr:cxnSp macro="">
      <xdr:nvCxnSpPr>
        <xdr:cNvPr id="77" name="直線コネクタ 76"/>
        <xdr:cNvCxnSpPr/>
      </xdr:nvCxnSpPr>
      <xdr:spPr>
        <a:xfrm>
          <a:off x="2908300" y="60883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0" name="n_3ave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158223</xdr:rowOff>
    </xdr:from>
    <xdr:ext cx="405111" cy="259045"/>
    <xdr:sp macro="" textlink="">
      <xdr:nvSpPr>
        <xdr:cNvPr id="81" name="n_1mainValue【道路】&#10;有形固定資産減価償却率"/>
        <xdr:cNvSpPr txBox="1"/>
      </xdr:nvSpPr>
      <xdr:spPr>
        <a:xfrm>
          <a:off x="3582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2" name="n_2mainValue【道路】&#10;有形固定資産減価償却率"/>
        <xdr:cNvSpPr txBox="1"/>
      </xdr:nvSpPr>
      <xdr:spPr>
        <a:xfrm>
          <a:off x="2705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5" name="フローチャート: 判断 114"/>
        <xdr:cNvSpPr/>
      </xdr:nvSpPr>
      <xdr:spPr>
        <a:xfrm>
          <a:off x="7810500" y="69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160960</xdr:rowOff>
    </xdr:from>
    <xdr:to>
      <xdr:col>55</xdr:col>
      <xdr:colOff>50800</xdr:colOff>
      <xdr:row>41</xdr:row>
      <xdr:rowOff>91110</xdr:rowOff>
    </xdr:to>
    <xdr:sp macro="" textlink="">
      <xdr:nvSpPr>
        <xdr:cNvPr id="121" name="楕円 120"/>
        <xdr:cNvSpPr/>
      </xdr:nvSpPr>
      <xdr:spPr>
        <a:xfrm>
          <a:off x="10426700" y="70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12387</xdr:rowOff>
    </xdr:from>
    <xdr:ext cx="534377" cy="259045"/>
    <xdr:sp macro="" textlink="">
      <xdr:nvSpPr>
        <xdr:cNvPr id="122" name="【道路】&#10;一人当たり延長該当値テキスト"/>
        <xdr:cNvSpPr txBox="1"/>
      </xdr:nvSpPr>
      <xdr:spPr>
        <a:xfrm>
          <a:off x="10515600" y="68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161823</xdr:rowOff>
    </xdr:from>
    <xdr:to>
      <xdr:col>50</xdr:col>
      <xdr:colOff>165100</xdr:colOff>
      <xdr:row>41</xdr:row>
      <xdr:rowOff>91973</xdr:rowOff>
    </xdr:to>
    <xdr:sp macro="" textlink="">
      <xdr:nvSpPr>
        <xdr:cNvPr id="123" name="楕円 122"/>
        <xdr:cNvSpPr/>
      </xdr:nvSpPr>
      <xdr:spPr>
        <a:xfrm>
          <a:off x="9588500" y="70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40310</xdr:rowOff>
    </xdr:from>
    <xdr:to>
      <xdr:col>55</xdr:col>
      <xdr:colOff>0</xdr:colOff>
      <xdr:row>41</xdr:row>
      <xdr:rowOff>41173</xdr:rowOff>
    </xdr:to>
    <xdr:cxnSp macro="">
      <xdr:nvCxnSpPr>
        <xdr:cNvPr id="124" name="直線コネクタ 123"/>
        <xdr:cNvCxnSpPr/>
      </xdr:nvCxnSpPr>
      <xdr:spPr>
        <a:xfrm flipV="1">
          <a:off x="9639300" y="7069760"/>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167894</xdr:rowOff>
    </xdr:from>
    <xdr:to>
      <xdr:col>46</xdr:col>
      <xdr:colOff>38100</xdr:colOff>
      <xdr:row>41</xdr:row>
      <xdr:rowOff>98044</xdr:rowOff>
    </xdr:to>
    <xdr:sp macro="" textlink="">
      <xdr:nvSpPr>
        <xdr:cNvPr id="125" name="楕円 124"/>
        <xdr:cNvSpPr/>
      </xdr:nvSpPr>
      <xdr:spPr>
        <a:xfrm>
          <a:off x="86995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41173</xdr:rowOff>
    </xdr:from>
    <xdr:to>
      <xdr:col>50</xdr:col>
      <xdr:colOff>114300</xdr:colOff>
      <xdr:row>41</xdr:row>
      <xdr:rowOff>47244</xdr:rowOff>
    </xdr:to>
    <xdr:cxnSp macro="">
      <xdr:nvCxnSpPr>
        <xdr:cNvPr id="126" name="直線コネクタ 125"/>
        <xdr:cNvCxnSpPr/>
      </xdr:nvCxnSpPr>
      <xdr:spPr>
        <a:xfrm flipV="1">
          <a:off x="8750300" y="707062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27"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28"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29" name="n_3aveValue【道路】&#10;一人当たり延長"/>
        <xdr:cNvSpPr txBox="1"/>
      </xdr:nvSpPr>
      <xdr:spPr>
        <a:xfrm>
          <a:off x="7594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108500</xdr:rowOff>
    </xdr:from>
    <xdr:ext cx="534377" cy="259045"/>
    <xdr:sp macro="" textlink="">
      <xdr:nvSpPr>
        <xdr:cNvPr id="130" name="n_1mainValue【道路】&#10;一人当たり延長"/>
        <xdr:cNvSpPr txBox="1"/>
      </xdr:nvSpPr>
      <xdr:spPr>
        <a:xfrm>
          <a:off x="9359411" y="67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114571</xdr:rowOff>
    </xdr:from>
    <xdr:ext cx="534377" cy="259045"/>
    <xdr:sp macro="" textlink="">
      <xdr:nvSpPr>
        <xdr:cNvPr id="131" name="n_2mainValue【道路】&#10;一人当たり延長"/>
        <xdr:cNvSpPr txBox="1"/>
      </xdr:nvSpPr>
      <xdr:spPr>
        <a:xfrm>
          <a:off x="8483111" y="68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6" name="フローチャート: 判断 165"/>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72" name="楕円 171"/>
        <xdr:cNvSpPr/>
      </xdr:nvSpPr>
      <xdr:spPr>
        <a:xfrm>
          <a:off x="4584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154957</xdr:rowOff>
    </xdr:from>
    <xdr:ext cx="405111" cy="259045"/>
    <xdr:sp macro="" textlink="">
      <xdr:nvSpPr>
        <xdr:cNvPr id="173" name="【橋りょう・トンネル】&#10;有形固定資産減価償却率該当値テキスト"/>
        <xdr:cNvSpPr txBox="1"/>
      </xdr:nvSpPr>
      <xdr:spPr>
        <a:xfrm>
          <a:off x="4673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159838</xdr:rowOff>
    </xdr:from>
    <xdr:to>
      <xdr:col>20</xdr:col>
      <xdr:colOff>38100</xdr:colOff>
      <xdr:row>58</xdr:row>
      <xdr:rowOff>89988</xdr:rowOff>
    </xdr:to>
    <xdr:sp macro="" textlink="">
      <xdr:nvSpPr>
        <xdr:cNvPr id="174" name="楕円 173"/>
        <xdr:cNvSpPr/>
      </xdr:nvSpPr>
      <xdr:spPr>
        <a:xfrm>
          <a:off x="3746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xdr:rowOff>
    </xdr:from>
    <xdr:to>
      <xdr:col>24</xdr:col>
      <xdr:colOff>63500</xdr:colOff>
      <xdr:row>58</xdr:row>
      <xdr:rowOff>39188</xdr:rowOff>
    </xdr:to>
    <xdr:cxnSp macro="">
      <xdr:nvCxnSpPr>
        <xdr:cNvPr id="175" name="直線コネクタ 174"/>
        <xdr:cNvCxnSpPr/>
      </xdr:nvCxnSpPr>
      <xdr:spPr>
        <a:xfrm flipV="1">
          <a:off x="3797300" y="99555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xdr:rowOff>
    </xdr:from>
    <xdr:to>
      <xdr:col>15</xdr:col>
      <xdr:colOff>101600</xdr:colOff>
      <xdr:row>58</xdr:row>
      <xdr:rowOff>117747</xdr:rowOff>
    </xdr:to>
    <xdr:sp macro="" textlink="">
      <xdr:nvSpPr>
        <xdr:cNvPr id="176" name="楕円 175"/>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39188</xdr:rowOff>
    </xdr:from>
    <xdr:to>
      <xdr:col>19</xdr:col>
      <xdr:colOff>177800</xdr:colOff>
      <xdr:row>58</xdr:row>
      <xdr:rowOff>66947</xdr:rowOff>
    </xdr:to>
    <xdr:cxnSp macro="">
      <xdr:nvCxnSpPr>
        <xdr:cNvPr id="177" name="直線コネクタ 176"/>
        <xdr:cNvCxnSpPr/>
      </xdr:nvCxnSpPr>
      <xdr:spPr>
        <a:xfrm flipV="1">
          <a:off x="2908300" y="99832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0"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106515</xdr:rowOff>
    </xdr:from>
    <xdr:ext cx="405111" cy="259045"/>
    <xdr:sp macro="" textlink="">
      <xdr:nvSpPr>
        <xdr:cNvPr id="181" name="n_1mainValue【橋りょう・トンネル】&#10;有形固定資産減価償却率"/>
        <xdr:cNvSpPr txBox="1"/>
      </xdr:nvSpPr>
      <xdr:spPr>
        <a:xfrm>
          <a:off x="3582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182" name="n_2mainValue【橋りょう・トンネル】&#10;有形固定資産減価償却率"/>
        <xdr:cNvSpPr txBox="1"/>
      </xdr:nvSpPr>
      <xdr:spPr>
        <a:xfrm>
          <a:off x="2705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168494</xdr:rowOff>
    </xdr:from>
    <xdr:to>
      <xdr:col>41</xdr:col>
      <xdr:colOff>101600</xdr:colOff>
      <xdr:row>62</xdr:row>
      <xdr:rowOff>98644</xdr:rowOff>
    </xdr:to>
    <xdr:sp macro="" textlink="">
      <xdr:nvSpPr>
        <xdr:cNvPr id="215" name="フローチャート: 判断 214"/>
        <xdr:cNvSpPr/>
      </xdr:nvSpPr>
      <xdr:spPr>
        <a:xfrm>
          <a:off x="7810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72465</xdr:rowOff>
    </xdr:from>
    <xdr:to>
      <xdr:col>55</xdr:col>
      <xdr:colOff>50800</xdr:colOff>
      <xdr:row>64</xdr:row>
      <xdr:rowOff>2615</xdr:rowOff>
    </xdr:to>
    <xdr:sp macro="" textlink="">
      <xdr:nvSpPr>
        <xdr:cNvPr id="221" name="楕円 220"/>
        <xdr:cNvSpPr/>
      </xdr:nvSpPr>
      <xdr:spPr>
        <a:xfrm>
          <a:off x="10426700" y="108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22"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73035</xdr:rowOff>
    </xdr:from>
    <xdr:to>
      <xdr:col>50</xdr:col>
      <xdr:colOff>165100</xdr:colOff>
      <xdr:row>64</xdr:row>
      <xdr:rowOff>3185</xdr:rowOff>
    </xdr:to>
    <xdr:sp macro="" textlink="">
      <xdr:nvSpPr>
        <xdr:cNvPr id="223" name="楕円 222"/>
        <xdr:cNvSpPr/>
      </xdr:nvSpPr>
      <xdr:spPr>
        <a:xfrm>
          <a:off x="9588500" y="10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123265</xdr:rowOff>
    </xdr:from>
    <xdr:to>
      <xdr:col>55</xdr:col>
      <xdr:colOff>0</xdr:colOff>
      <xdr:row>63</xdr:row>
      <xdr:rowOff>123835</xdr:rowOff>
    </xdr:to>
    <xdr:cxnSp macro="">
      <xdr:nvCxnSpPr>
        <xdr:cNvPr id="224" name="直線コネクタ 223"/>
        <xdr:cNvCxnSpPr/>
      </xdr:nvCxnSpPr>
      <xdr:spPr>
        <a:xfrm flipV="1">
          <a:off x="9639300" y="10924615"/>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73089</xdr:rowOff>
    </xdr:from>
    <xdr:to>
      <xdr:col>46</xdr:col>
      <xdr:colOff>38100</xdr:colOff>
      <xdr:row>64</xdr:row>
      <xdr:rowOff>3239</xdr:rowOff>
    </xdr:to>
    <xdr:sp macro="" textlink="">
      <xdr:nvSpPr>
        <xdr:cNvPr id="225" name="楕円 224"/>
        <xdr:cNvSpPr/>
      </xdr:nvSpPr>
      <xdr:spPr>
        <a:xfrm>
          <a:off x="8699500" y="108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123835</xdr:rowOff>
    </xdr:from>
    <xdr:to>
      <xdr:col>50</xdr:col>
      <xdr:colOff>114300</xdr:colOff>
      <xdr:row>63</xdr:row>
      <xdr:rowOff>123889</xdr:rowOff>
    </xdr:to>
    <xdr:cxnSp macro="">
      <xdr:nvCxnSpPr>
        <xdr:cNvPr id="226" name="直線コネクタ 225"/>
        <xdr:cNvCxnSpPr/>
      </xdr:nvCxnSpPr>
      <xdr:spPr>
        <a:xfrm flipV="1">
          <a:off x="8750300" y="1092518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115171</xdr:rowOff>
    </xdr:from>
    <xdr:ext cx="599010" cy="259045"/>
    <xdr:sp macro="" textlink="">
      <xdr:nvSpPr>
        <xdr:cNvPr id="229" name="n_3aveValue【橋りょう・トンネル】&#10;一人当たり有形固定資産（償却資産）額"/>
        <xdr:cNvSpPr txBox="1"/>
      </xdr:nvSpPr>
      <xdr:spPr>
        <a:xfrm>
          <a:off x="7561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165762</xdr:rowOff>
    </xdr:from>
    <xdr:ext cx="534377" cy="259045"/>
    <xdr:sp macro="" textlink="">
      <xdr:nvSpPr>
        <xdr:cNvPr id="230" name="n_1mainValue【橋りょう・トンネル】&#10;一人当たり有形固定資産（償却資産）額"/>
        <xdr:cNvSpPr txBox="1"/>
      </xdr:nvSpPr>
      <xdr:spPr>
        <a:xfrm>
          <a:off x="9359411" y="109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165816</xdr:rowOff>
    </xdr:from>
    <xdr:ext cx="534377" cy="259045"/>
    <xdr:sp macro="" textlink="">
      <xdr:nvSpPr>
        <xdr:cNvPr id="231" name="n_2mainValue【橋りょう・トンネル】&#10;一人当たり有形固定資産（償却資産）額"/>
        <xdr:cNvSpPr txBox="1"/>
      </xdr:nvSpPr>
      <xdr:spPr>
        <a:xfrm>
          <a:off x="8483111" y="109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5" name="フローチャート: 判断 26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1" name="楕円 270"/>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72"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73" name="楕円 272"/>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74" name="直線コネクタ 273"/>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75" name="楕円 274"/>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76" name="直線コネクタ 275"/>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79" name="n_3aveValue【公営住宅】&#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80"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81"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4" name="フローチャート: 判断 313"/>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20" name="楕円 319"/>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21" name="【公営住宅】&#10;一人当たり面積該当値テキスト"/>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22" name="楕円 321"/>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23" name="直線コネクタ 322"/>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60452</xdr:rowOff>
    </xdr:from>
    <xdr:to>
      <xdr:col>46</xdr:col>
      <xdr:colOff>38100</xdr:colOff>
      <xdr:row>86</xdr:row>
      <xdr:rowOff>162052</xdr:rowOff>
    </xdr:to>
    <xdr:sp macro="" textlink="">
      <xdr:nvSpPr>
        <xdr:cNvPr id="324" name="楕円 323"/>
        <xdr:cNvSpPr/>
      </xdr:nvSpPr>
      <xdr:spPr>
        <a:xfrm>
          <a:off x="8699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111252</xdr:rowOff>
    </xdr:to>
    <xdr:cxnSp macro="">
      <xdr:nvCxnSpPr>
        <xdr:cNvPr id="325" name="直線コネクタ 324"/>
        <xdr:cNvCxnSpPr/>
      </xdr:nvCxnSpPr>
      <xdr:spPr>
        <a:xfrm>
          <a:off x="8750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8"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29" name="n_1mainValue【公営住宅】&#10;一人当たり面積"/>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153179</xdr:rowOff>
    </xdr:from>
    <xdr:ext cx="469744" cy="259045"/>
    <xdr:sp macro="" textlink="">
      <xdr:nvSpPr>
        <xdr:cNvPr id="330" name="n_2mainValue【公営住宅】&#10;一人当たり面積"/>
        <xdr:cNvSpPr txBox="1"/>
      </xdr:nvSpPr>
      <xdr:spPr>
        <a:xfrm>
          <a:off x="8515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80" name="フローチャート: 判断 379"/>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386" name="楕円 385"/>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88282</xdr:rowOff>
    </xdr:from>
    <xdr:ext cx="405111" cy="259045"/>
    <xdr:sp macro="" textlink="">
      <xdr:nvSpPr>
        <xdr:cNvPr id="387" name="【認定こども園・幼稚園・保育所】&#10;有形固定資産減価償却率該当値テキスト"/>
        <xdr:cNvSpPr txBox="1"/>
      </xdr:nvSpPr>
      <xdr:spPr>
        <a:xfrm>
          <a:off x="16357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388" name="楕円 387"/>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37</xdr:row>
      <xdr:rowOff>156210</xdr:rowOff>
    </xdr:to>
    <xdr:cxnSp macro="">
      <xdr:nvCxnSpPr>
        <xdr:cNvPr id="389" name="直線コネクタ 388"/>
        <xdr:cNvCxnSpPr/>
      </xdr:nvCxnSpPr>
      <xdr:spPr>
        <a:xfrm flipV="1">
          <a:off x="15481300" y="64598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390" name="楕円 389"/>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9525</xdr:rowOff>
    </xdr:to>
    <xdr:cxnSp macro="">
      <xdr:nvCxnSpPr>
        <xdr:cNvPr id="391" name="直線コネクタ 390"/>
        <xdr:cNvCxnSpPr/>
      </xdr:nvCxnSpPr>
      <xdr:spPr>
        <a:xfrm flipV="1">
          <a:off x="14592300" y="6499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4"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52087</xdr:rowOff>
    </xdr:from>
    <xdr:ext cx="405111" cy="259045"/>
    <xdr:sp macro="" textlink="">
      <xdr:nvSpPr>
        <xdr:cNvPr id="395" name="n_1mainValue【認定こども園・幼稚園・保育所】&#10;有形固定資産減価償却率"/>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76852</xdr:rowOff>
    </xdr:from>
    <xdr:ext cx="405111" cy="259045"/>
    <xdr:sp macro="" textlink="">
      <xdr:nvSpPr>
        <xdr:cNvPr id="396" name="n_2mainValue【認定こども園・幼稚園・保育所】&#10;有形固定資産減価償却率"/>
        <xdr:cNvSpPr txBox="1"/>
      </xdr:nvSpPr>
      <xdr:spPr>
        <a:xfrm>
          <a:off x="14389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23"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27" name="フローチャート: 判断 426"/>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3" name="楕円 432"/>
        <xdr:cNvSpPr/>
      </xdr:nvSpPr>
      <xdr:spPr>
        <a:xfrm>
          <a:off x="22110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434" name="【認定こども園・幼稚園・保育所】&#10;一人当たり面積該当値テキスト"/>
        <xdr:cNvSpPr txBox="1"/>
      </xdr:nvSpPr>
      <xdr:spPr>
        <a:xfrm>
          <a:off x="22199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35" name="楕円 434"/>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xdr:rowOff>
    </xdr:from>
    <xdr:to>
      <xdr:col>116</xdr:col>
      <xdr:colOff>63500</xdr:colOff>
      <xdr:row>40</xdr:row>
      <xdr:rowOff>12192</xdr:rowOff>
    </xdr:to>
    <xdr:cxnSp macro="">
      <xdr:nvCxnSpPr>
        <xdr:cNvPr id="436" name="直線コネクタ 435"/>
        <xdr:cNvCxnSpPr/>
      </xdr:nvCxnSpPr>
      <xdr:spPr>
        <a:xfrm>
          <a:off x="21323300" y="687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132842</xdr:rowOff>
    </xdr:from>
    <xdr:to>
      <xdr:col>107</xdr:col>
      <xdr:colOff>101600</xdr:colOff>
      <xdr:row>40</xdr:row>
      <xdr:rowOff>62992</xdr:rowOff>
    </xdr:to>
    <xdr:sp macro="" textlink="">
      <xdr:nvSpPr>
        <xdr:cNvPr id="437" name="楕円 436"/>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12192</xdr:rowOff>
    </xdr:to>
    <xdr:cxnSp macro="">
      <xdr:nvCxnSpPr>
        <xdr:cNvPr id="438" name="直線コネクタ 437"/>
        <xdr:cNvCxnSpPr/>
      </xdr:nvCxnSpPr>
      <xdr:spPr>
        <a:xfrm>
          <a:off x="20434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39"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441"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42"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43" name="n_2main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475" name="フローチャート: 判断 474"/>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481" name="楕円 480"/>
        <xdr:cNvSpPr/>
      </xdr:nvSpPr>
      <xdr:spPr>
        <a:xfrm>
          <a:off x="16268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21353</xdr:rowOff>
    </xdr:from>
    <xdr:ext cx="405111" cy="259045"/>
    <xdr:sp macro="" textlink="">
      <xdr:nvSpPr>
        <xdr:cNvPr id="482" name="【学校施設】&#10;有形固定資産減価償却率該当値テキスト"/>
        <xdr:cNvSpPr txBox="1"/>
      </xdr:nvSpPr>
      <xdr:spPr>
        <a:xfrm>
          <a:off x="163576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72644</xdr:rowOff>
    </xdr:from>
    <xdr:to>
      <xdr:col>81</xdr:col>
      <xdr:colOff>101600</xdr:colOff>
      <xdr:row>62</xdr:row>
      <xdr:rowOff>2794</xdr:rowOff>
    </xdr:to>
    <xdr:sp macro="" textlink="">
      <xdr:nvSpPr>
        <xdr:cNvPr id="483" name="楕円 482"/>
        <xdr:cNvSpPr/>
      </xdr:nvSpPr>
      <xdr:spPr>
        <a:xfrm>
          <a:off x="15430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93726</xdr:rowOff>
    </xdr:from>
    <xdr:to>
      <xdr:col>85</xdr:col>
      <xdr:colOff>127000</xdr:colOff>
      <xdr:row>61</xdr:row>
      <xdr:rowOff>123444</xdr:rowOff>
    </xdr:to>
    <xdr:cxnSp macro="">
      <xdr:nvCxnSpPr>
        <xdr:cNvPr id="484" name="直線コネクタ 483"/>
        <xdr:cNvCxnSpPr/>
      </xdr:nvCxnSpPr>
      <xdr:spPr>
        <a:xfrm flipV="1">
          <a:off x="15481300" y="105521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xdr:rowOff>
    </xdr:from>
    <xdr:to>
      <xdr:col>76</xdr:col>
      <xdr:colOff>165100</xdr:colOff>
      <xdr:row>62</xdr:row>
      <xdr:rowOff>117094</xdr:rowOff>
    </xdr:to>
    <xdr:sp macro="" textlink="">
      <xdr:nvSpPr>
        <xdr:cNvPr id="485" name="楕円 484"/>
        <xdr:cNvSpPr/>
      </xdr:nvSpPr>
      <xdr:spPr>
        <a:xfrm>
          <a:off x="14541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123444</xdr:rowOff>
    </xdr:from>
    <xdr:to>
      <xdr:col>81</xdr:col>
      <xdr:colOff>50800</xdr:colOff>
      <xdr:row>62</xdr:row>
      <xdr:rowOff>66294</xdr:rowOff>
    </xdr:to>
    <xdr:cxnSp macro="">
      <xdr:nvCxnSpPr>
        <xdr:cNvPr id="486" name="直線コネクタ 485"/>
        <xdr:cNvCxnSpPr/>
      </xdr:nvCxnSpPr>
      <xdr:spPr>
        <a:xfrm flipV="1">
          <a:off x="14592300" y="1058189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21607</xdr:rowOff>
    </xdr:from>
    <xdr:ext cx="405111" cy="259045"/>
    <xdr:sp macro="" textlink="">
      <xdr:nvSpPr>
        <xdr:cNvPr id="489" name="n_3aveValue【学校施設】&#10;有形固定資産減価償却率"/>
        <xdr:cNvSpPr txBox="1"/>
      </xdr:nvSpPr>
      <xdr:spPr>
        <a:xfrm>
          <a:off x="13500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165371</xdr:rowOff>
    </xdr:from>
    <xdr:ext cx="405111" cy="259045"/>
    <xdr:sp macro="" textlink="">
      <xdr:nvSpPr>
        <xdr:cNvPr id="490" name="n_1mainValue【学校施設】&#10;有形固定資産減価償却率"/>
        <xdr:cNvSpPr txBox="1"/>
      </xdr:nvSpPr>
      <xdr:spPr>
        <a:xfrm>
          <a:off x="152660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491" name="n_2main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23" name="フローチャート: 判断 522"/>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529" name="楕円 528"/>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530" name="【学校施設】&#10;一人当たり面積該当値テキスト"/>
        <xdr:cNvSpPr txBox="1"/>
      </xdr:nvSpPr>
      <xdr:spPr>
        <a:xfrm>
          <a:off x="22199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133452</xdr:rowOff>
    </xdr:from>
    <xdr:to>
      <xdr:col>112</xdr:col>
      <xdr:colOff>38100</xdr:colOff>
      <xdr:row>62</xdr:row>
      <xdr:rowOff>63602</xdr:rowOff>
    </xdr:to>
    <xdr:sp macro="" textlink="">
      <xdr:nvSpPr>
        <xdr:cNvPr id="531" name="楕円 530"/>
        <xdr:cNvSpPr/>
      </xdr:nvSpPr>
      <xdr:spPr>
        <a:xfrm>
          <a:off x="21272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12802</xdr:rowOff>
    </xdr:to>
    <xdr:cxnSp macro="">
      <xdr:nvCxnSpPr>
        <xdr:cNvPr id="532" name="直線コネクタ 531"/>
        <xdr:cNvCxnSpPr/>
      </xdr:nvCxnSpPr>
      <xdr:spPr>
        <a:xfrm flipV="1">
          <a:off x="21323300" y="10625328"/>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122479</xdr:rowOff>
    </xdr:from>
    <xdr:to>
      <xdr:col>107</xdr:col>
      <xdr:colOff>101600</xdr:colOff>
      <xdr:row>62</xdr:row>
      <xdr:rowOff>52629</xdr:rowOff>
    </xdr:to>
    <xdr:sp macro="" textlink="">
      <xdr:nvSpPr>
        <xdr:cNvPr id="533" name="楕円 532"/>
        <xdr:cNvSpPr/>
      </xdr:nvSpPr>
      <xdr:spPr>
        <a:xfrm>
          <a:off x="20383500" y="105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1829</xdr:rowOff>
    </xdr:from>
    <xdr:to>
      <xdr:col>111</xdr:col>
      <xdr:colOff>177800</xdr:colOff>
      <xdr:row>62</xdr:row>
      <xdr:rowOff>12802</xdr:rowOff>
    </xdr:to>
    <xdr:cxnSp macro="">
      <xdr:nvCxnSpPr>
        <xdr:cNvPr id="534" name="直線コネクタ 533"/>
        <xdr:cNvCxnSpPr/>
      </xdr:nvCxnSpPr>
      <xdr:spPr>
        <a:xfrm>
          <a:off x="20434300" y="106317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35"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36"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37"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80129</xdr:rowOff>
    </xdr:from>
    <xdr:ext cx="469744" cy="259045"/>
    <xdr:sp macro="" textlink="">
      <xdr:nvSpPr>
        <xdr:cNvPr id="538" name="n_1mainValue【学校施設】&#10;一人当たり面積"/>
        <xdr:cNvSpPr txBox="1"/>
      </xdr:nvSpPr>
      <xdr:spPr>
        <a:xfrm>
          <a:off x="21075727" y="103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69156</xdr:rowOff>
    </xdr:from>
    <xdr:ext cx="469744" cy="259045"/>
    <xdr:sp macro="" textlink="">
      <xdr:nvSpPr>
        <xdr:cNvPr id="539" name="n_2mainValue【学校施設】&#10;一人当たり面積"/>
        <xdr:cNvSpPr txBox="1"/>
      </xdr:nvSpPr>
      <xdr:spPr>
        <a:xfrm>
          <a:off x="20199427" y="103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7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574" name="フローチャート: 判断 573"/>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18324</xdr:rowOff>
    </xdr:from>
    <xdr:to>
      <xdr:col>85</xdr:col>
      <xdr:colOff>177800</xdr:colOff>
      <xdr:row>82</xdr:row>
      <xdr:rowOff>119924</xdr:rowOff>
    </xdr:to>
    <xdr:sp macro="" textlink="">
      <xdr:nvSpPr>
        <xdr:cNvPr id="580" name="楕円 579"/>
        <xdr:cNvSpPr/>
      </xdr:nvSpPr>
      <xdr:spPr>
        <a:xfrm>
          <a:off x="16268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168201</xdr:rowOff>
    </xdr:from>
    <xdr:ext cx="405111" cy="259045"/>
    <xdr:sp macro="" textlink="">
      <xdr:nvSpPr>
        <xdr:cNvPr id="581" name="【児童館】&#10;有形固定資産減価償却率該当値テキスト"/>
        <xdr:cNvSpPr txBox="1"/>
      </xdr:nvSpPr>
      <xdr:spPr>
        <a:xfrm>
          <a:off x="16357600"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582" name="楕円 581"/>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82</xdr:row>
      <xdr:rowOff>69124</xdr:rowOff>
    </xdr:to>
    <xdr:cxnSp macro="">
      <xdr:nvCxnSpPr>
        <xdr:cNvPr id="583" name="直線コネクタ 582"/>
        <xdr:cNvCxnSpPr/>
      </xdr:nvCxnSpPr>
      <xdr:spPr>
        <a:xfrm>
          <a:off x="15481300" y="14015357"/>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584" name="楕円 583"/>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127907</xdr:rowOff>
    </xdr:to>
    <xdr:cxnSp macro="">
      <xdr:nvCxnSpPr>
        <xdr:cNvPr id="585" name="直線コネクタ 584"/>
        <xdr:cNvCxnSpPr/>
      </xdr:nvCxnSpPr>
      <xdr:spPr>
        <a:xfrm>
          <a:off x="14592300" y="139631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588" name="n_3aveValue【児童館】&#10;有形固定資産減価償却率"/>
        <xdr:cNvSpPr txBox="1"/>
      </xdr:nvSpPr>
      <xdr:spPr>
        <a:xfrm>
          <a:off x="13500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23784</xdr:rowOff>
    </xdr:from>
    <xdr:ext cx="405111" cy="259045"/>
    <xdr:sp macro="" textlink="">
      <xdr:nvSpPr>
        <xdr:cNvPr id="589" name="n_1mainValue【児童館】&#10;有形固定資産減価償却率"/>
        <xdr:cNvSpPr txBox="1"/>
      </xdr:nvSpPr>
      <xdr:spPr>
        <a:xfrm>
          <a:off x="15266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590" name="n_2mainValue【児童館】&#10;有形固定資産減価償却率"/>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1" name="フローチャート: 判断 620"/>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27" name="楕円 626"/>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28"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33020</xdr:rowOff>
    </xdr:from>
    <xdr:to>
      <xdr:col>112</xdr:col>
      <xdr:colOff>38100</xdr:colOff>
      <xdr:row>80</xdr:row>
      <xdr:rowOff>134620</xdr:rowOff>
    </xdr:to>
    <xdr:sp macro="" textlink="">
      <xdr:nvSpPr>
        <xdr:cNvPr id="629" name="楕円 628"/>
        <xdr:cNvSpPr/>
      </xdr:nvSpPr>
      <xdr:spPr>
        <a:xfrm>
          <a:off x="2127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83820</xdr:rowOff>
    </xdr:from>
    <xdr:to>
      <xdr:col>116</xdr:col>
      <xdr:colOff>63500</xdr:colOff>
      <xdr:row>82</xdr:row>
      <xdr:rowOff>106680</xdr:rowOff>
    </xdr:to>
    <xdr:cxnSp macro="">
      <xdr:nvCxnSpPr>
        <xdr:cNvPr id="630" name="直線コネクタ 629"/>
        <xdr:cNvCxnSpPr/>
      </xdr:nvCxnSpPr>
      <xdr:spPr>
        <a:xfrm>
          <a:off x="21323300" y="1379982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631" name="楕円 630"/>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83820</xdr:rowOff>
    </xdr:from>
    <xdr:to>
      <xdr:col>111</xdr:col>
      <xdr:colOff>177800</xdr:colOff>
      <xdr:row>80</xdr:row>
      <xdr:rowOff>106680</xdr:rowOff>
    </xdr:to>
    <xdr:cxnSp macro="">
      <xdr:nvCxnSpPr>
        <xdr:cNvPr id="632" name="直線コネクタ 631"/>
        <xdr:cNvCxnSpPr/>
      </xdr:nvCxnSpPr>
      <xdr:spPr>
        <a:xfrm flipV="1">
          <a:off x="20434300" y="1379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5"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151147</xdr:rowOff>
    </xdr:from>
    <xdr:ext cx="469744" cy="259045"/>
    <xdr:sp macro="" textlink="">
      <xdr:nvSpPr>
        <xdr:cNvPr id="636" name="n_1mainValue【児童館】&#10;一人当たり面積"/>
        <xdr:cNvSpPr txBox="1"/>
      </xdr:nvSpPr>
      <xdr:spPr>
        <a:xfrm>
          <a:off x="210757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637" name="n_2mainValue【児童館】&#10;一人当たり面積"/>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68"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72" name="フローチャート: 判断 671"/>
        <xdr:cNvSpPr/>
      </xdr:nvSpPr>
      <xdr:spPr>
        <a:xfrm>
          <a:off x="13652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51526</xdr:rowOff>
    </xdr:from>
    <xdr:to>
      <xdr:col>85</xdr:col>
      <xdr:colOff>177800</xdr:colOff>
      <xdr:row>103</xdr:row>
      <xdr:rowOff>153126</xdr:rowOff>
    </xdr:to>
    <xdr:sp macro="" textlink="">
      <xdr:nvSpPr>
        <xdr:cNvPr id="678" name="楕円 677"/>
        <xdr:cNvSpPr/>
      </xdr:nvSpPr>
      <xdr:spPr>
        <a:xfrm>
          <a:off x="16268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29953</xdr:rowOff>
    </xdr:from>
    <xdr:ext cx="405111" cy="259045"/>
    <xdr:sp macro="" textlink="">
      <xdr:nvSpPr>
        <xdr:cNvPr id="679" name="【公民館】&#10;有形固定資産減価償却率該当値テキスト"/>
        <xdr:cNvSpPr txBox="1"/>
      </xdr:nvSpPr>
      <xdr:spPr>
        <a:xfrm>
          <a:off x="16357600"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680" name="楕円 679"/>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27214</xdr:rowOff>
    </xdr:from>
    <xdr:to>
      <xdr:col>85</xdr:col>
      <xdr:colOff>127000</xdr:colOff>
      <xdr:row>103</xdr:row>
      <xdr:rowOff>102326</xdr:rowOff>
    </xdr:to>
    <xdr:cxnSp macro="">
      <xdr:nvCxnSpPr>
        <xdr:cNvPr id="681" name="直線コネクタ 680"/>
        <xdr:cNvCxnSpPr/>
      </xdr:nvCxnSpPr>
      <xdr:spPr>
        <a:xfrm>
          <a:off x="15481300" y="1768656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82" name="楕円 681"/>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27214</xdr:rowOff>
    </xdr:to>
    <xdr:cxnSp macro="">
      <xdr:nvCxnSpPr>
        <xdr:cNvPr id="683" name="直線コネクタ 682"/>
        <xdr:cNvCxnSpPr/>
      </xdr:nvCxnSpPr>
      <xdr:spPr>
        <a:xfrm>
          <a:off x="14592300" y="1764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686" name="n_3aveValue【公民館】&#10;有形固定資産減価償却率"/>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687" name="n_1mainValue【公民館】&#10;有形固定資産減価償却率"/>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88"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7"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1" name="フローチャート: 判断 72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727" name="楕円 726"/>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728" name="【公民館】&#10;一人当たり面積該当値テキスト"/>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29" name="楕円 728"/>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76200</xdr:rowOff>
    </xdr:to>
    <xdr:cxnSp macro="">
      <xdr:nvCxnSpPr>
        <xdr:cNvPr id="730" name="直線コネクタ 729"/>
        <xdr:cNvCxnSpPr/>
      </xdr:nvCxnSpPr>
      <xdr:spPr>
        <a:xfrm flipV="1">
          <a:off x="21323300" y="1824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1" name="楕円 730"/>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91439</xdr:rowOff>
    </xdr:to>
    <xdr:cxnSp macro="">
      <xdr:nvCxnSpPr>
        <xdr:cNvPr id="732" name="直線コネクタ 731"/>
        <xdr:cNvCxnSpPr/>
      </xdr:nvCxnSpPr>
      <xdr:spPr>
        <a:xfrm flipV="1">
          <a:off x="20434300" y="18249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33"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34"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5"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736" name="n_1mainValue【公民館】&#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37" name="n_2main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が全国、栃木県平均より特に高くなっている。道路の一人当たり延長が、全国、栃木県平均を上回っていることが要因であり、築造、改良等の道路整備する延長が多いことが言える。認定こども園・幼稚園・保育所、児童館については、全国、栃木県平均と同水準となっている。学校施設については、個別計画に基づく大規模改修事業等を計画的に実施していることにより、有形固定資産減価償却率が全国、栃木県平均を下回っている。公営住宅は、現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棟あるが有形固定資産減価償却率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％となっており老朽化が著しい状況になっているため、施設の廃止等も含めた検討が必要になってきている。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60,141
59,442
74.59
27,591,366
25,861,017
1,578,063
14,710,701
25,998,725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xdr:rowOff>
    </xdr:from>
    <xdr:to>
      <xdr:col>24</xdr:col>
      <xdr:colOff>114300</xdr:colOff>
      <xdr:row>36</xdr:row>
      <xdr:rowOff>102507</xdr:rowOff>
    </xdr:to>
    <xdr:sp macro="" textlink="">
      <xdr:nvSpPr>
        <xdr:cNvPr id="72" name="楕円 71"/>
        <xdr:cNvSpPr/>
      </xdr:nvSpPr>
      <xdr:spPr>
        <a:xfrm>
          <a:off x="4584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23784</xdr:rowOff>
    </xdr:from>
    <xdr:ext cx="405111" cy="259045"/>
    <xdr:sp macro="" textlink="">
      <xdr:nvSpPr>
        <xdr:cNvPr id="73" name="【図書館】&#10;有形固定資産減価償却率該当値テキスト"/>
        <xdr:cNvSpPr txBox="1"/>
      </xdr:nvSpPr>
      <xdr:spPr>
        <a:xfrm>
          <a:off x="4673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33564</xdr:rowOff>
    </xdr:from>
    <xdr:to>
      <xdr:col>20</xdr:col>
      <xdr:colOff>38100</xdr:colOff>
      <xdr:row>36</xdr:row>
      <xdr:rowOff>135164</xdr:rowOff>
    </xdr:to>
    <xdr:sp macro="" textlink="">
      <xdr:nvSpPr>
        <xdr:cNvPr id="74" name="楕円 73"/>
        <xdr:cNvSpPr/>
      </xdr:nvSpPr>
      <xdr:spPr>
        <a:xfrm>
          <a:off x="3746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51707</xdr:rowOff>
    </xdr:from>
    <xdr:to>
      <xdr:col>24</xdr:col>
      <xdr:colOff>63500</xdr:colOff>
      <xdr:row>36</xdr:row>
      <xdr:rowOff>84364</xdr:rowOff>
    </xdr:to>
    <xdr:cxnSp macro="">
      <xdr:nvCxnSpPr>
        <xdr:cNvPr id="75" name="直線コネクタ 74"/>
        <xdr:cNvCxnSpPr/>
      </xdr:nvCxnSpPr>
      <xdr:spPr>
        <a:xfrm flipV="1">
          <a:off x="3797300" y="62239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6" name="楕円 75"/>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84364</xdr:rowOff>
    </xdr:from>
    <xdr:to>
      <xdr:col>19</xdr:col>
      <xdr:colOff>177800</xdr:colOff>
      <xdr:row>36</xdr:row>
      <xdr:rowOff>125186</xdr:rowOff>
    </xdr:to>
    <xdr:cxnSp macro="">
      <xdr:nvCxnSpPr>
        <xdr:cNvPr id="77" name="直線コネクタ 76"/>
        <xdr:cNvCxnSpPr/>
      </xdr:nvCxnSpPr>
      <xdr:spPr>
        <a:xfrm flipV="1">
          <a:off x="2908300" y="62565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151691</xdr:rowOff>
    </xdr:from>
    <xdr:ext cx="405111" cy="259045"/>
    <xdr:sp macro="" textlink="">
      <xdr:nvSpPr>
        <xdr:cNvPr id="81" name="n_1mainValue【図書館】&#10;有形固定資産減価償却率"/>
        <xdr:cNvSpPr txBox="1"/>
      </xdr:nvSpPr>
      <xdr:spPr>
        <a:xfrm>
          <a:off x="3582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2" name="n_2mainValue【図書館】&#10;有形固定資産減価償却率"/>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5" name="フローチャート: 判断 114"/>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1" name="楕円 120"/>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22"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38100</xdr:rowOff>
    </xdr:from>
    <xdr:to>
      <xdr:col>50</xdr:col>
      <xdr:colOff>165100</xdr:colOff>
      <xdr:row>36</xdr:row>
      <xdr:rowOff>139700</xdr:rowOff>
    </xdr:to>
    <xdr:sp macro="" textlink="">
      <xdr:nvSpPr>
        <xdr:cNvPr id="123" name="楕円 122"/>
        <xdr:cNvSpPr/>
      </xdr:nvSpPr>
      <xdr:spPr>
        <a:xfrm>
          <a:off x="9588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88900</xdr:rowOff>
    </xdr:to>
    <xdr:cxnSp macro="">
      <xdr:nvCxnSpPr>
        <xdr:cNvPr id="124" name="直線コネクタ 123"/>
        <xdr:cNvCxnSpPr/>
      </xdr:nvCxnSpPr>
      <xdr:spPr>
        <a:xfrm flipV="1">
          <a:off x="96393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125" name="楕円 124"/>
        <xdr:cNvSpPr/>
      </xdr:nvSpPr>
      <xdr:spPr>
        <a:xfrm>
          <a:off x="869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88900</xdr:rowOff>
    </xdr:from>
    <xdr:to>
      <xdr:col>50</xdr:col>
      <xdr:colOff>114300</xdr:colOff>
      <xdr:row>37</xdr:row>
      <xdr:rowOff>6350</xdr:rowOff>
    </xdr:to>
    <xdr:cxnSp macro="">
      <xdr:nvCxnSpPr>
        <xdr:cNvPr id="126" name="直線コネクタ 125"/>
        <xdr:cNvCxnSpPr/>
      </xdr:nvCxnSpPr>
      <xdr:spPr>
        <a:xfrm flipV="1">
          <a:off x="8750300" y="626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29" name="n_3aveValue【図書館】&#10;一人当たり面積"/>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156227</xdr:rowOff>
    </xdr:from>
    <xdr:ext cx="469744" cy="259045"/>
    <xdr:sp macro="" textlink="">
      <xdr:nvSpPr>
        <xdr:cNvPr id="130" name="n_1mainValue【図書館】&#10;一人当たり面積"/>
        <xdr:cNvSpPr txBox="1"/>
      </xdr:nvSpPr>
      <xdr:spPr>
        <a:xfrm>
          <a:off x="93917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73677</xdr:rowOff>
    </xdr:from>
    <xdr:ext cx="469744" cy="259045"/>
    <xdr:sp macro="" textlink="">
      <xdr:nvSpPr>
        <xdr:cNvPr id="131" name="n_2mainValue【図書館】&#10;一人当たり面積"/>
        <xdr:cNvSpPr txBox="1"/>
      </xdr:nvSpPr>
      <xdr:spPr>
        <a:xfrm>
          <a:off x="8515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1"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23495</xdr:rowOff>
    </xdr:from>
    <xdr:to>
      <xdr:col>24</xdr:col>
      <xdr:colOff>114300</xdr:colOff>
      <xdr:row>64</xdr:row>
      <xdr:rowOff>125095</xdr:rowOff>
    </xdr:to>
    <xdr:sp macro="" textlink="">
      <xdr:nvSpPr>
        <xdr:cNvPr id="171" name="楕円 170"/>
        <xdr:cNvSpPr/>
      </xdr:nvSpPr>
      <xdr:spPr>
        <a:xfrm>
          <a:off x="45847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109872</xdr:rowOff>
    </xdr:from>
    <xdr:ext cx="405111" cy="259045"/>
    <xdr:sp macro="" textlink="">
      <xdr:nvSpPr>
        <xdr:cNvPr id="172" name="【体育館・プール】&#10;有形固定資産減価償却率該当値テキスト"/>
        <xdr:cNvSpPr txBox="1"/>
      </xdr:nvSpPr>
      <xdr:spPr>
        <a:xfrm>
          <a:off x="4673600" y="1091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78740</xdr:rowOff>
    </xdr:from>
    <xdr:to>
      <xdr:col>20</xdr:col>
      <xdr:colOff>38100</xdr:colOff>
      <xdr:row>65</xdr:row>
      <xdr:rowOff>8890</xdr:rowOff>
    </xdr:to>
    <xdr:sp macro="" textlink="">
      <xdr:nvSpPr>
        <xdr:cNvPr id="173" name="楕円 172"/>
        <xdr:cNvSpPr/>
      </xdr:nvSpPr>
      <xdr:spPr>
        <a:xfrm>
          <a:off x="3746500" y="110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74295</xdr:rowOff>
    </xdr:from>
    <xdr:to>
      <xdr:col>24</xdr:col>
      <xdr:colOff>63500</xdr:colOff>
      <xdr:row>64</xdr:row>
      <xdr:rowOff>129540</xdr:rowOff>
    </xdr:to>
    <xdr:cxnSp macro="">
      <xdr:nvCxnSpPr>
        <xdr:cNvPr id="174" name="直線コネクタ 173"/>
        <xdr:cNvCxnSpPr/>
      </xdr:nvCxnSpPr>
      <xdr:spPr>
        <a:xfrm flipV="1">
          <a:off x="3797300" y="1104709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130175</xdr:rowOff>
    </xdr:from>
    <xdr:to>
      <xdr:col>15</xdr:col>
      <xdr:colOff>101600</xdr:colOff>
      <xdr:row>57</xdr:row>
      <xdr:rowOff>60325</xdr:rowOff>
    </xdr:to>
    <xdr:sp macro="" textlink="">
      <xdr:nvSpPr>
        <xdr:cNvPr id="175" name="楕円 174"/>
        <xdr:cNvSpPr/>
      </xdr:nvSpPr>
      <xdr:spPr>
        <a:xfrm>
          <a:off x="2857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xdr:rowOff>
    </xdr:from>
    <xdr:to>
      <xdr:col>19</xdr:col>
      <xdr:colOff>177800</xdr:colOff>
      <xdr:row>64</xdr:row>
      <xdr:rowOff>129540</xdr:rowOff>
    </xdr:to>
    <xdr:cxnSp macro="">
      <xdr:nvCxnSpPr>
        <xdr:cNvPr id="176" name="直線コネクタ 175"/>
        <xdr:cNvCxnSpPr/>
      </xdr:nvCxnSpPr>
      <xdr:spPr>
        <a:xfrm>
          <a:off x="2908300" y="9782175"/>
          <a:ext cx="889000" cy="13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65</xdr:row>
      <xdr:rowOff>17</xdr:rowOff>
    </xdr:from>
    <xdr:ext cx="405111" cy="259045"/>
    <xdr:sp macro="" textlink="">
      <xdr:nvSpPr>
        <xdr:cNvPr id="180" name="n_1mainValue【体育館・プール】&#10;有形固定資産減価償却率"/>
        <xdr:cNvSpPr txBox="1"/>
      </xdr:nvSpPr>
      <xdr:spPr>
        <a:xfrm>
          <a:off x="3582044"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76852</xdr:rowOff>
    </xdr:from>
    <xdr:ext cx="405111" cy="259045"/>
    <xdr:sp macro="" textlink="">
      <xdr:nvSpPr>
        <xdr:cNvPr id="181" name="n_2mainValue【体育館・プール】&#10;有形固定資産減価償却率"/>
        <xdr:cNvSpPr txBox="1"/>
      </xdr:nvSpPr>
      <xdr:spPr>
        <a:xfrm>
          <a:off x="2705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14" name="フローチャート: 判断 213"/>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20" name="楕円 219"/>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21"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22" name="楕円 221"/>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156210</xdr:rowOff>
    </xdr:to>
    <xdr:cxnSp macro="">
      <xdr:nvCxnSpPr>
        <xdr:cNvPr id="223" name="直線コネクタ 222"/>
        <xdr:cNvCxnSpPr/>
      </xdr:nvCxnSpPr>
      <xdr:spPr>
        <a:xfrm>
          <a:off x="9639300" y="10786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24" name="楕円 223"/>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156210</xdr:rowOff>
    </xdr:to>
    <xdr:cxnSp macro="">
      <xdr:nvCxnSpPr>
        <xdr:cNvPr id="225" name="直線コネクタ 224"/>
        <xdr:cNvCxnSpPr/>
      </xdr:nvCxnSpPr>
      <xdr:spPr>
        <a:xfrm>
          <a:off x="8750300" y="106375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28" name="n_3aveValue【体育館・プール】&#10;一人当たり面積"/>
        <xdr:cNvSpPr txBox="1"/>
      </xdr:nvSpPr>
      <xdr:spPr>
        <a:xfrm>
          <a:off x="7626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29"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230" name="n_2mainValue【体育館・プール】&#10;一人当たり面積"/>
        <xdr:cNvSpPr txBox="1"/>
      </xdr:nvSpPr>
      <xdr:spPr>
        <a:xfrm>
          <a:off x="8515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5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62" name="フローチャート: 判断 261"/>
        <xdr:cNvSpPr/>
      </xdr:nvSpPr>
      <xdr:spPr>
        <a:xfrm>
          <a:off x="1968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131318</xdr:rowOff>
    </xdr:from>
    <xdr:to>
      <xdr:col>24</xdr:col>
      <xdr:colOff>114300</xdr:colOff>
      <xdr:row>84</xdr:row>
      <xdr:rowOff>61468</xdr:rowOff>
    </xdr:to>
    <xdr:sp macro="" textlink="">
      <xdr:nvSpPr>
        <xdr:cNvPr id="268" name="楕円 267"/>
        <xdr:cNvSpPr/>
      </xdr:nvSpPr>
      <xdr:spPr>
        <a:xfrm>
          <a:off x="4584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109745</xdr:rowOff>
    </xdr:from>
    <xdr:ext cx="405111" cy="259045"/>
    <xdr:sp macro="" textlink="">
      <xdr:nvSpPr>
        <xdr:cNvPr id="269" name="【福祉施設】&#10;有形固定資産減価償却率該当値テキスト"/>
        <xdr:cNvSpPr txBox="1"/>
      </xdr:nvSpPr>
      <xdr:spPr>
        <a:xfrm>
          <a:off x="4673600"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270" name="楕円 269"/>
        <xdr:cNvSpPr/>
      </xdr:nvSpPr>
      <xdr:spPr>
        <a:xfrm>
          <a:off x="3746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xdr:rowOff>
    </xdr:from>
    <xdr:to>
      <xdr:col>24</xdr:col>
      <xdr:colOff>63500</xdr:colOff>
      <xdr:row>84</xdr:row>
      <xdr:rowOff>22098</xdr:rowOff>
    </xdr:to>
    <xdr:cxnSp macro="">
      <xdr:nvCxnSpPr>
        <xdr:cNvPr id="271" name="直線コネクタ 270"/>
        <xdr:cNvCxnSpPr/>
      </xdr:nvCxnSpPr>
      <xdr:spPr>
        <a:xfrm flipV="1">
          <a:off x="3797300" y="144124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90170</xdr:rowOff>
    </xdr:from>
    <xdr:to>
      <xdr:col>15</xdr:col>
      <xdr:colOff>101600</xdr:colOff>
      <xdr:row>86</xdr:row>
      <xdr:rowOff>20320</xdr:rowOff>
    </xdr:to>
    <xdr:sp macro="" textlink="">
      <xdr:nvSpPr>
        <xdr:cNvPr id="272" name="楕円 271"/>
        <xdr:cNvSpPr/>
      </xdr:nvSpPr>
      <xdr:spPr>
        <a:xfrm>
          <a:off x="2857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22098</xdr:rowOff>
    </xdr:from>
    <xdr:to>
      <xdr:col>19</xdr:col>
      <xdr:colOff>177800</xdr:colOff>
      <xdr:row>85</xdr:row>
      <xdr:rowOff>140970</xdr:rowOff>
    </xdr:to>
    <xdr:cxnSp macro="">
      <xdr:nvCxnSpPr>
        <xdr:cNvPr id="273" name="直線コネクタ 272"/>
        <xdr:cNvCxnSpPr/>
      </xdr:nvCxnSpPr>
      <xdr:spPr>
        <a:xfrm flipV="1">
          <a:off x="2908300" y="1442389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74"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2557</xdr:rowOff>
    </xdr:from>
    <xdr:ext cx="405111" cy="259045"/>
    <xdr:sp macro="" textlink="">
      <xdr:nvSpPr>
        <xdr:cNvPr id="276" name="n_3aveValue【福祉施設】&#10;有形固定資産減価償却率"/>
        <xdr:cNvSpPr txBox="1"/>
      </xdr:nvSpPr>
      <xdr:spPr>
        <a:xfrm>
          <a:off x="1816744" y="1440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64025</xdr:rowOff>
    </xdr:from>
    <xdr:ext cx="405111" cy="259045"/>
    <xdr:sp macro="" textlink="">
      <xdr:nvSpPr>
        <xdr:cNvPr id="277" name="n_1mainValue【福祉施設】&#10;有形固定資産減価償却率"/>
        <xdr:cNvSpPr txBox="1"/>
      </xdr:nvSpPr>
      <xdr:spPr>
        <a:xfrm>
          <a:off x="35820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11447</xdr:rowOff>
    </xdr:from>
    <xdr:ext cx="405111" cy="259045"/>
    <xdr:sp macro="" textlink="">
      <xdr:nvSpPr>
        <xdr:cNvPr id="278" name="n_2mainValue【福祉施設】&#10;有形固定資産減価償却率"/>
        <xdr:cNvSpPr txBox="1"/>
      </xdr:nvSpPr>
      <xdr:spPr>
        <a:xfrm>
          <a:off x="2705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07" name="フローチャート: 判断 306"/>
        <xdr:cNvSpPr/>
      </xdr:nvSpPr>
      <xdr:spPr>
        <a:xfrm>
          <a:off x="7810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13" name="楕円 312"/>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14" name="【福祉施設】&#10;一人当たり面積該当値テキスト"/>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15" name="楕円 314"/>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16" name="直線コネクタ 315"/>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90170</xdr:rowOff>
    </xdr:from>
    <xdr:to>
      <xdr:col>46</xdr:col>
      <xdr:colOff>38100</xdr:colOff>
      <xdr:row>82</xdr:row>
      <xdr:rowOff>20320</xdr:rowOff>
    </xdr:to>
    <xdr:sp macro="" textlink="">
      <xdr:nvSpPr>
        <xdr:cNvPr id="317" name="楕円 316"/>
        <xdr:cNvSpPr/>
      </xdr:nvSpPr>
      <xdr:spPr>
        <a:xfrm>
          <a:off x="869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140970</xdr:rowOff>
    </xdr:from>
    <xdr:to>
      <xdr:col>50</xdr:col>
      <xdr:colOff>114300</xdr:colOff>
      <xdr:row>84</xdr:row>
      <xdr:rowOff>49530</xdr:rowOff>
    </xdr:to>
    <xdr:cxnSp macro="">
      <xdr:nvCxnSpPr>
        <xdr:cNvPr id="318" name="直線コネクタ 317"/>
        <xdr:cNvCxnSpPr/>
      </xdr:nvCxnSpPr>
      <xdr:spPr>
        <a:xfrm>
          <a:off x="8750300" y="1402842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21" name="n_3aveValue【福祉施設】&#10;一人当たり面積"/>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22" name="n_1main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36847</xdr:rowOff>
    </xdr:from>
    <xdr:ext cx="469744" cy="259045"/>
    <xdr:sp macro="" textlink="">
      <xdr:nvSpPr>
        <xdr:cNvPr id="323" name="n_2mainValue【福祉施設】&#10;一人当たり面積"/>
        <xdr:cNvSpPr txBox="1"/>
      </xdr:nvSpPr>
      <xdr:spPr>
        <a:xfrm>
          <a:off x="8515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54"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58" name="フローチャート: 判断 357"/>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64" name="楕円 363"/>
        <xdr:cNvSpPr/>
      </xdr:nvSpPr>
      <xdr:spPr>
        <a:xfrm>
          <a:off x="4584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7093</xdr:rowOff>
    </xdr:from>
    <xdr:ext cx="405111" cy="259045"/>
    <xdr:sp macro="" textlink="">
      <xdr:nvSpPr>
        <xdr:cNvPr id="365" name="【市民会館】&#10;有形固定資産減価償却率該当値テキスト"/>
        <xdr:cNvSpPr txBox="1"/>
      </xdr:nvSpPr>
      <xdr:spPr>
        <a:xfrm>
          <a:off x="4673600"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69487</xdr:rowOff>
    </xdr:from>
    <xdr:to>
      <xdr:col>20</xdr:col>
      <xdr:colOff>38100</xdr:colOff>
      <xdr:row>104</xdr:row>
      <xdr:rowOff>171087</xdr:rowOff>
    </xdr:to>
    <xdr:sp macro="" textlink="">
      <xdr:nvSpPr>
        <xdr:cNvPr id="366" name="楕円 365"/>
        <xdr:cNvSpPr/>
      </xdr:nvSpPr>
      <xdr:spPr>
        <a:xfrm>
          <a:off x="3746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120287</xdr:rowOff>
    </xdr:to>
    <xdr:cxnSp macro="">
      <xdr:nvCxnSpPr>
        <xdr:cNvPr id="367" name="直線コネクタ 366"/>
        <xdr:cNvCxnSpPr/>
      </xdr:nvCxnSpPr>
      <xdr:spPr>
        <a:xfrm flipV="1">
          <a:off x="3797300" y="179102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28666</xdr:rowOff>
    </xdr:from>
    <xdr:to>
      <xdr:col>15</xdr:col>
      <xdr:colOff>101600</xdr:colOff>
      <xdr:row>104</xdr:row>
      <xdr:rowOff>130266</xdr:rowOff>
    </xdr:to>
    <xdr:sp macro="" textlink="">
      <xdr:nvSpPr>
        <xdr:cNvPr id="368" name="楕円 367"/>
        <xdr:cNvSpPr/>
      </xdr:nvSpPr>
      <xdr:spPr>
        <a:xfrm>
          <a:off x="2857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120287</xdr:rowOff>
    </xdr:to>
    <xdr:cxnSp macro="">
      <xdr:nvCxnSpPr>
        <xdr:cNvPr id="369" name="直線コネクタ 368"/>
        <xdr:cNvCxnSpPr/>
      </xdr:nvCxnSpPr>
      <xdr:spPr>
        <a:xfrm>
          <a:off x="2908300" y="1791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70"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1"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2"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162214</xdr:rowOff>
    </xdr:from>
    <xdr:ext cx="405111" cy="259045"/>
    <xdr:sp macro="" textlink="">
      <xdr:nvSpPr>
        <xdr:cNvPr id="373" name="n_1mainValue【市民会館】&#10;有形固定資産減価償却率"/>
        <xdr:cNvSpPr txBox="1"/>
      </xdr:nvSpPr>
      <xdr:spPr>
        <a:xfrm>
          <a:off x="3582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4" name="n_2main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33020</xdr:rowOff>
    </xdr:from>
    <xdr:to>
      <xdr:col>41</xdr:col>
      <xdr:colOff>101600</xdr:colOff>
      <xdr:row>106</xdr:row>
      <xdr:rowOff>134620</xdr:rowOff>
    </xdr:to>
    <xdr:sp macro="" textlink="">
      <xdr:nvSpPr>
        <xdr:cNvPr id="407" name="フローチャート: 判断 406"/>
        <xdr:cNvSpPr/>
      </xdr:nvSpPr>
      <xdr:spPr>
        <a:xfrm>
          <a:off x="7810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13" name="楕円 412"/>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149877</xdr:rowOff>
    </xdr:from>
    <xdr:ext cx="469744" cy="259045"/>
    <xdr:sp macro="" textlink="">
      <xdr:nvSpPr>
        <xdr:cNvPr id="414" name="【市民会館】&#10;一人当たり面積該当値テキスト"/>
        <xdr:cNvSpPr txBox="1"/>
      </xdr:nvSpPr>
      <xdr:spPr>
        <a:xfrm>
          <a:off x="105156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15" name="楕円 414"/>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416" name="直線コネクタ 415"/>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17" name="楕円 416"/>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108</xdr:row>
      <xdr:rowOff>53339</xdr:rowOff>
    </xdr:to>
    <xdr:cxnSp macro="">
      <xdr:nvCxnSpPr>
        <xdr:cNvPr id="418" name="直線コネクタ 417"/>
        <xdr:cNvCxnSpPr/>
      </xdr:nvCxnSpPr>
      <xdr:spPr>
        <a:xfrm flipV="1">
          <a:off x="8750300" y="18459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151147</xdr:rowOff>
    </xdr:from>
    <xdr:ext cx="469744" cy="259045"/>
    <xdr:sp macro="" textlink="">
      <xdr:nvSpPr>
        <xdr:cNvPr id="421" name="n_3aveValue【市民会館】&#10;一人当たり面積"/>
        <xdr:cNvSpPr txBox="1"/>
      </xdr:nvSpPr>
      <xdr:spPr>
        <a:xfrm>
          <a:off x="7626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22"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23"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65" name="直線コネクタ 464"/>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6"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7" name="直線コネクタ 46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68"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69" name="直線コネクタ 468"/>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470"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71" name="フローチャート: 判断 470"/>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2" name="フローチャート: 判断 471"/>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73" name="フローチャート: 判断 472"/>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74" name="フローチャート: 判断 473"/>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480" name="楕円 479"/>
        <xdr:cNvSpPr/>
      </xdr:nvSpPr>
      <xdr:spPr>
        <a:xfrm>
          <a:off x="16268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macro="" textlink="">
      <xdr:nvSpPr>
        <xdr:cNvPr id="481" name="【保健センター・保健所】&#10;有形固定資産減価償却率該当値テキスト"/>
        <xdr:cNvSpPr txBox="1"/>
      </xdr:nvSpPr>
      <xdr:spPr>
        <a:xfrm>
          <a:off x="16357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14515</xdr:rowOff>
    </xdr:from>
    <xdr:to>
      <xdr:col>81</xdr:col>
      <xdr:colOff>101600</xdr:colOff>
      <xdr:row>61</xdr:row>
      <xdr:rowOff>116115</xdr:rowOff>
    </xdr:to>
    <xdr:sp macro="" textlink="">
      <xdr:nvSpPr>
        <xdr:cNvPr id="482" name="楕円 481"/>
        <xdr:cNvSpPr/>
      </xdr:nvSpPr>
      <xdr:spPr>
        <a:xfrm>
          <a:off x="15430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32657</xdr:rowOff>
    </xdr:from>
    <xdr:to>
      <xdr:col>85</xdr:col>
      <xdr:colOff>127000</xdr:colOff>
      <xdr:row>61</xdr:row>
      <xdr:rowOff>65315</xdr:rowOff>
    </xdr:to>
    <xdr:cxnSp macro="">
      <xdr:nvCxnSpPr>
        <xdr:cNvPr id="483" name="直線コネクタ 482"/>
        <xdr:cNvCxnSpPr/>
      </xdr:nvCxnSpPr>
      <xdr:spPr>
        <a:xfrm flipV="1">
          <a:off x="15481300" y="104911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484" name="楕円 483"/>
        <xdr:cNvSpPr/>
      </xdr:nvSpPr>
      <xdr:spPr>
        <a:xfrm>
          <a:off x="14541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65315</xdr:rowOff>
    </xdr:from>
    <xdr:to>
      <xdr:col>81</xdr:col>
      <xdr:colOff>50800</xdr:colOff>
      <xdr:row>61</xdr:row>
      <xdr:rowOff>151856</xdr:rowOff>
    </xdr:to>
    <xdr:cxnSp macro="">
      <xdr:nvCxnSpPr>
        <xdr:cNvPr id="485" name="直線コネクタ 484"/>
        <xdr:cNvCxnSpPr/>
      </xdr:nvCxnSpPr>
      <xdr:spPr>
        <a:xfrm flipV="1">
          <a:off x="14592300" y="10523765"/>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486"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487"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488"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107242</xdr:rowOff>
    </xdr:from>
    <xdr:ext cx="405111" cy="259045"/>
    <xdr:sp macro="" textlink="">
      <xdr:nvSpPr>
        <xdr:cNvPr id="489" name="n_1mainValue【保健センター・保健所】&#10;有形固定資産減価償却率"/>
        <xdr:cNvSpPr txBox="1"/>
      </xdr:nvSpPr>
      <xdr:spPr>
        <a:xfrm>
          <a:off x="15266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490" name="n_2mainValue【保健センター・保健所】&#10;有形固定資産減価償却率"/>
        <xdr:cNvSpPr txBox="1"/>
      </xdr:nvSpPr>
      <xdr:spPr>
        <a:xfrm>
          <a:off x="14389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12" name="直線コネクタ 511"/>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13"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14" name="直線コネクタ 513"/>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15"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16" name="直線コネクタ 515"/>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17"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18" name="フローチャート: 判断 517"/>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19" name="フローチャート: 判断 518"/>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20" name="フローチャート: 判断 519"/>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21" name="フローチャート: 判断 520"/>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134366</xdr:rowOff>
    </xdr:from>
    <xdr:to>
      <xdr:col>116</xdr:col>
      <xdr:colOff>114300</xdr:colOff>
      <xdr:row>58</xdr:row>
      <xdr:rowOff>64516</xdr:rowOff>
    </xdr:to>
    <xdr:sp macro="" textlink="">
      <xdr:nvSpPr>
        <xdr:cNvPr id="527" name="楕円 526"/>
        <xdr:cNvSpPr/>
      </xdr:nvSpPr>
      <xdr:spPr>
        <a:xfrm>
          <a:off x="221107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157243</xdr:rowOff>
    </xdr:from>
    <xdr:ext cx="469744" cy="259045"/>
    <xdr:sp macro="" textlink="">
      <xdr:nvSpPr>
        <xdr:cNvPr id="528" name="【保健センター・保健所】&#10;一人当たり面積該当値テキスト"/>
        <xdr:cNvSpPr txBox="1"/>
      </xdr:nvSpPr>
      <xdr:spPr>
        <a:xfrm>
          <a:off x="22199600" y="97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138938</xdr:rowOff>
    </xdr:from>
    <xdr:to>
      <xdr:col>112</xdr:col>
      <xdr:colOff>38100</xdr:colOff>
      <xdr:row>58</xdr:row>
      <xdr:rowOff>69088</xdr:rowOff>
    </xdr:to>
    <xdr:sp macro="" textlink="">
      <xdr:nvSpPr>
        <xdr:cNvPr id="529" name="楕円 528"/>
        <xdr:cNvSpPr/>
      </xdr:nvSpPr>
      <xdr:spPr>
        <a:xfrm>
          <a:off x="21272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xdr:rowOff>
    </xdr:from>
    <xdr:to>
      <xdr:col>116</xdr:col>
      <xdr:colOff>63500</xdr:colOff>
      <xdr:row>58</xdr:row>
      <xdr:rowOff>18288</xdr:rowOff>
    </xdr:to>
    <xdr:cxnSp macro="">
      <xdr:nvCxnSpPr>
        <xdr:cNvPr id="530" name="直線コネクタ 529"/>
        <xdr:cNvCxnSpPr/>
      </xdr:nvCxnSpPr>
      <xdr:spPr>
        <a:xfrm flipV="1">
          <a:off x="21323300" y="99578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125222</xdr:rowOff>
    </xdr:from>
    <xdr:to>
      <xdr:col>107</xdr:col>
      <xdr:colOff>101600</xdr:colOff>
      <xdr:row>60</xdr:row>
      <xdr:rowOff>55372</xdr:rowOff>
    </xdr:to>
    <xdr:sp macro="" textlink="">
      <xdr:nvSpPr>
        <xdr:cNvPr id="531" name="楕円 530"/>
        <xdr:cNvSpPr/>
      </xdr:nvSpPr>
      <xdr:spPr>
        <a:xfrm>
          <a:off x="20383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18288</xdr:rowOff>
    </xdr:from>
    <xdr:to>
      <xdr:col>111</xdr:col>
      <xdr:colOff>177800</xdr:colOff>
      <xdr:row>60</xdr:row>
      <xdr:rowOff>4572</xdr:rowOff>
    </xdr:to>
    <xdr:cxnSp macro="">
      <xdr:nvCxnSpPr>
        <xdr:cNvPr id="532" name="直線コネクタ 531"/>
        <xdr:cNvCxnSpPr/>
      </xdr:nvCxnSpPr>
      <xdr:spPr>
        <a:xfrm flipV="1">
          <a:off x="20434300" y="996238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33"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34"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535" name="n_3ave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85615</xdr:rowOff>
    </xdr:from>
    <xdr:ext cx="469744" cy="259045"/>
    <xdr:sp macro="" textlink="">
      <xdr:nvSpPr>
        <xdr:cNvPr id="536" name="n_1mainValue【保健センター・保健所】&#10;一人当たり面積"/>
        <xdr:cNvSpPr txBox="1"/>
      </xdr:nvSpPr>
      <xdr:spPr>
        <a:xfrm>
          <a:off x="21075727" y="96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71899</xdr:rowOff>
    </xdr:from>
    <xdr:ext cx="469744" cy="259045"/>
    <xdr:sp macro="" textlink="">
      <xdr:nvSpPr>
        <xdr:cNvPr id="537" name="n_2mainValue【保健センター・保健所】&#10;一人当たり面積"/>
        <xdr:cNvSpPr txBox="1"/>
      </xdr:nvSpPr>
      <xdr:spPr>
        <a:xfrm>
          <a:off x="201994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3" name="直線コネクタ 56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5" name="直線コネクタ 56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7" name="直線コネクタ 56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6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69" name="フローチャート: 判断 56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0" name="フローチャート: 判断 56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1" name="フローチャート: 判断 57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72" name="フローチャート: 判断 57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28121</xdr:rowOff>
    </xdr:from>
    <xdr:to>
      <xdr:col>85</xdr:col>
      <xdr:colOff>177800</xdr:colOff>
      <xdr:row>83</xdr:row>
      <xdr:rowOff>129721</xdr:rowOff>
    </xdr:to>
    <xdr:sp macro="" textlink="">
      <xdr:nvSpPr>
        <xdr:cNvPr id="578" name="楕円 577"/>
        <xdr:cNvSpPr/>
      </xdr:nvSpPr>
      <xdr:spPr>
        <a:xfrm>
          <a:off x="16268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6548</xdr:rowOff>
    </xdr:from>
    <xdr:ext cx="405111" cy="259045"/>
    <xdr:sp macro="" textlink="">
      <xdr:nvSpPr>
        <xdr:cNvPr id="579" name="【消防施設】&#10;有形固定資産減価償却率該当値テキスト"/>
        <xdr:cNvSpPr txBox="1"/>
      </xdr:nvSpPr>
      <xdr:spPr>
        <a:xfrm>
          <a:off x="16357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85271</xdr:rowOff>
    </xdr:from>
    <xdr:to>
      <xdr:col>81</xdr:col>
      <xdr:colOff>101600</xdr:colOff>
      <xdr:row>84</xdr:row>
      <xdr:rowOff>15421</xdr:rowOff>
    </xdr:to>
    <xdr:sp macro="" textlink="">
      <xdr:nvSpPr>
        <xdr:cNvPr id="580" name="楕円 579"/>
        <xdr:cNvSpPr/>
      </xdr:nvSpPr>
      <xdr:spPr>
        <a:xfrm>
          <a:off x="15430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136071</xdr:rowOff>
    </xdr:to>
    <xdr:cxnSp macro="">
      <xdr:nvCxnSpPr>
        <xdr:cNvPr id="581" name="直線コネクタ 580"/>
        <xdr:cNvCxnSpPr/>
      </xdr:nvCxnSpPr>
      <xdr:spPr>
        <a:xfrm flipV="1">
          <a:off x="15481300" y="1430927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582" name="楕円 581"/>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136071</xdr:rowOff>
    </xdr:from>
    <xdr:to>
      <xdr:col>81</xdr:col>
      <xdr:colOff>50800</xdr:colOff>
      <xdr:row>83</xdr:row>
      <xdr:rowOff>163830</xdr:rowOff>
    </xdr:to>
    <xdr:cxnSp macro="">
      <xdr:nvCxnSpPr>
        <xdr:cNvPr id="583" name="直線コネクタ 582"/>
        <xdr:cNvCxnSpPr/>
      </xdr:nvCxnSpPr>
      <xdr:spPr>
        <a:xfrm flipV="1">
          <a:off x="14592300" y="143664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84"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85"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86"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6548</xdr:rowOff>
    </xdr:from>
    <xdr:ext cx="405111" cy="259045"/>
    <xdr:sp macro="" textlink="">
      <xdr:nvSpPr>
        <xdr:cNvPr id="587" name="n_1main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588" name="n_2mainValue【消防施設】&#10;有形固定資産減価償却率"/>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0" name="直線コネクタ 609"/>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2" name="直線コネクタ 61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3"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4" name="直線コネクタ 613"/>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15"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6" name="フローチャート: 判断 61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7" name="フローチャート: 判断 616"/>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18" name="フローチャート: 判断 61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19" name="フローチャート: 判断 61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625" name="楕円 624"/>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626" name="【消防施設】&#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27" name="楕円 626"/>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628" name="直線コネクタ 627"/>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29" name="楕円 628"/>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76963</xdr:rowOff>
    </xdr:to>
    <xdr:cxnSp macro="">
      <xdr:nvCxnSpPr>
        <xdr:cNvPr id="630" name="直線コネクタ 629"/>
        <xdr:cNvCxnSpPr/>
      </xdr:nvCxnSpPr>
      <xdr:spPr>
        <a:xfrm>
          <a:off x="20434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31"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2"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3"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34" name="n_1mainValue【消防施設】&#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35"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1" name="直線コネクタ 66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3" name="直線コネクタ 66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5" name="直線コネクタ 66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666"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7" name="フローチャート: 判断 66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68" name="フローチャート: 判断 66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69" name="フローチャート: 判断 66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70" name="フローチャート: 判断 669"/>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676" name="楕円 675"/>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677" name="【庁舎】&#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678" name="楕円 677"/>
        <xdr:cNvSpPr/>
      </xdr:nvSpPr>
      <xdr:spPr>
        <a:xfrm>
          <a:off x="15430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56606</xdr:rowOff>
    </xdr:from>
    <xdr:to>
      <xdr:col>85</xdr:col>
      <xdr:colOff>127000</xdr:colOff>
      <xdr:row>107</xdr:row>
      <xdr:rowOff>64770</xdr:rowOff>
    </xdr:to>
    <xdr:cxnSp macro="">
      <xdr:nvCxnSpPr>
        <xdr:cNvPr id="679" name="直線コネクタ 678"/>
        <xdr:cNvCxnSpPr/>
      </xdr:nvCxnSpPr>
      <xdr:spPr>
        <a:xfrm>
          <a:off x="15481300" y="184017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97245</xdr:rowOff>
    </xdr:from>
    <xdr:to>
      <xdr:col>76</xdr:col>
      <xdr:colOff>165100</xdr:colOff>
      <xdr:row>109</xdr:row>
      <xdr:rowOff>27395</xdr:rowOff>
    </xdr:to>
    <xdr:sp macro="" textlink="">
      <xdr:nvSpPr>
        <xdr:cNvPr id="680" name="楕円 679"/>
        <xdr:cNvSpPr/>
      </xdr:nvSpPr>
      <xdr:spPr>
        <a:xfrm>
          <a:off x="14541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56606</xdr:rowOff>
    </xdr:from>
    <xdr:to>
      <xdr:col>81</xdr:col>
      <xdr:colOff>50800</xdr:colOff>
      <xdr:row>108</xdr:row>
      <xdr:rowOff>148045</xdr:rowOff>
    </xdr:to>
    <xdr:cxnSp macro="">
      <xdr:nvCxnSpPr>
        <xdr:cNvPr id="681" name="直線コネクタ 680"/>
        <xdr:cNvCxnSpPr/>
      </xdr:nvCxnSpPr>
      <xdr:spPr>
        <a:xfrm flipV="1">
          <a:off x="14592300" y="18401756"/>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82"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83"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84"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685" name="n_1mainValue【庁舎】&#10;有形固定資産減価償却率"/>
        <xdr:cNvSpPr txBox="1"/>
      </xdr:nvSpPr>
      <xdr:spPr>
        <a:xfrm>
          <a:off x="15266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18522</xdr:rowOff>
    </xdr:from>
    <xdr:ext cx="340478" cy="259045"/>
    <xdr:sp macro="" textlink="">
      <xdr:nvSpPr>
        <xdr:cNvPr id="686" name="n_2mainValue【庁舎】&#10;有形固定資産減価償却率"/>
        <xdr:cNvSpPr txBox="1"/>
      </xdr:nvSpPr>
      <xdr:spPr>
        <a:xfrm>
          <a:off x="14422061" y="18706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2" name="直線コネクタ 711"/>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4" name="直線コネクタ 71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6" name="直線コネクタ 71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17"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18" name="フローチャート: 判断 717"/>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19" name="フローチャート: 判断 718"/>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0" name="フローチャート: 判断 719"/>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721" name="フローチャート: 判断 720"/>
        <xdr:cNvSpPr/>
      </xdr:nvSpPr>
      <xdr:spPr>
        <a:xfrm>
          <a:off x="19494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727" name="楕円 726"/>
        <xdr:cNvSpPr/>
      </xdr:nvSpPr>
      <xdr:spPr>
        <a:xfrm>
          <a:off x="22110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54627</xdr:rowOff>
    </xdr:from>
    <xdr:ext cx="469744" cy="259045"/>
    <xdr:sp macro="" textlink="">
      <xdr:nvSpPr>
        <xdr:cNvPr id="728" name="【庁舎】&#10;一人当たり面積該当値テキスト"/>
        <xdr:cNvSpPr txBox="1"/>
      </xdr:nvSpPr>
      <xdr:spPr>
        <a:xfrm>
          <a:off x="22199600" y="1719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31931</xdr:rowOff>
    </xdr:from>
    <xdr:to>
      <xdr:col>112</xdr:col>
      <xdr:colOff>38100</xdr:colOff>
      <xdr:row>100</xdr:row>
      <xdr:rowOff>133531</xdr:rowOff>
    </xdr:to>
    <xdr:sp macro="" textlink="">
      <xdr:nvSpPr>
        <xdr:cNvPr id="729" name="楕円 728"/>
        <xdr:cNvSpPr/>
      </xdr:nvSpPr>
      <xdr:spPr>
        <a:xfrm>
          <a:off x="21272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82731</xdr:rowOff>
    </xdr:from>
    <xdr:to>
      <xdr:col>116</xdr:col>
      <xdr:colOff>63500</xdr:colOff>
      <xdr:row>101</xdr:row>
      <xdr:rowOff>19050</xdr:rowOff>
    </xdr:to>
    <xdr:cxnSp macro="">
      <xdr:nvCxnSpPr>
        <xdr:cNvPr id="730" name="直線コネクタ 729"/>
        <xdr:cNvCxnSpPr/>
      </xdr:nvCxnSpPr>
      <xdr:spPr>
        <a:xfrm>
          <a:off x="21323300" y="172277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85816</xdr:rowOff>
    </xdr:from>
    <xdr:to>
      <xdr:col>107</xdr:col>
      <xdr:colOff>101600</xdr:colOff>
      <xdr:row>106</xdr:row>
      <xdr:rowOff>15966</xdr:rowOff>
    </xdr:to>
    <xdr:sp macro="" textlink="">
      <xdr:nvSpPr>
        <xdr:cNvPr id="731" name="楕円 730"/>
        <xdr:cNvSpPr/>
      </xdr:nvSpPr>
      <xdr:spPr>
        <a:xfrm>
          <a:off x="2038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82731</xdr:rowOff>
    </xdr:from>
    <xdr:to>
      <xdr:col>111</xdr:col>
      <xdr:colOff>177800</xdr:colOff>
      <xdr:row>105</xdr:row>
      <xdr:rowOff>136616</xdr:rowOff>
    </xdr:to>
    <xdr:cxnSp macro="">
      <xdr:nvCxnSpPr>
        <xdr:cNvPr id="732" name="直線コネクタ 731"/>
        <xdr:cNvCxnSpPr/>
      </xdr:nvCxnSpPr>
      <xdr:spPr>
        <a:xfrm flipV="1">
          <a:off x="20434300" y="17227731"/>
          <a:ext cx="889000" cy="9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33"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34"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735" name="n_3ave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150058</xdr:rowOff>
    </xdr:from>
    <xdr:ext cx="469744" cy="259045"/>
    <xdr:sp macro="" textlink="">
      <xdr:nvSpPr>
        <xdr:cNvPr id="736" name="n_1mainValue【庁舎】&#10;一人当たり面積"/>
        <xdr:cNvSpPr txBox="1"/>
      </xdr:nvSpPr>
      <xdr:spPr>
        <a:xfrm>
          <a:off x="210757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737" name="n_2mainValue【庁舎】&#10;一人当たり面積"/>
        <xdr:cNvSpPr txBox="1"/>
      </xdr:nvSpPr>
      <xdr:spPr>
        <a:xfrm>
          <a:off x="20199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図書館の有形固定資産減価償却率は、全国、栃木県平均を上回っており老朽化が進んでいる。３施設ある図書館の今後の在り方を検討し、個別計画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対応する必要がある。体育館・プールについては、Ｂ＆Ｇ海洋センターの増改築、南河内東体育館の改修事業などにより有形固定資産減価償却率が</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大幅に下が</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全国、栃木県平均を</a:t>
          </a:r>
          <a:r>
            <a:rPr kumimoji="1" lang="ja-JP" altLang="en-US" sz="1100">
              <a:solidFill>
                <a:schemeClr val="dk1"/>
              </a:solidFill>
              <a:effectLst/>
              <a:latin typeface="+mn-lt"/>
              <a:ea typeface="+mn-ea"/>
              <a:cs typeface="+mn-cs"/>
            </a:rPr>
            <a:t>大きく下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た状況にある</a:t>
          </a:r>
          <a:r>
            <a:rPr kumimoji="1" lang="ja-JP" altLang="ja-JP" sz="1100">
              <a:solidFill>
                <a:schemeClr val="dk1"/>
              </a:solidFill>
              <a:effectLst/>
              <a:latin typeface="+mn-lt"/>
              <a:ea typeface="+mn-ea"/>
              <a:cs typeface="+mn-cs"/>
            </a:rPr>
            <a:t>。福祉施設、消防施設は、計画的な長寿命化対策などを実施しているため、全国、栃木県平均を下回っている。庁舎については、整備後間もないため有形固定資産減価償却率が低い状況にある</a:t>
          </a:r>
          <a:r>
            <a:rPr kumimoji="1" lang="ja-JP" altLang="en-US" sz="1100">
              <a:solidFill>
                <a:schemeClr val="dk1"/>
              </a:solidFill>
              <a:effectLst/>
              <a:latin typeface="+mn-lt"/>
              <a:ea typeface="+mn-ea"/>
              <a:cs typeface="+mn-cs"/>
            </a:rPr>
            <a:t>ことに加え、築</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年経過した旧石橋庁舎を解体したことにより数値が若干下がった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60,141
59,442
74.59
27,591,366
25,861,017
1,578,063
14,710,701
25,998,725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財政力指数は、前年と同程度の水準となり、全国、県平均を上回っているが、今後の社会経済状況が不透明なうえ</a:t>
          </a:r>
          <a:r>
            <a:rPr kumimoji="1" lang="ja-JP" altLang="en-US" sz="1100">
              <a:solidFill>
                <a:schemeClr val="dk1"/>
              </a:solidFill>
              <a:effectLst/>
              <a:latin typeface="+mn-lt"/>
              <a:ea typeface="+mn-ea"/>
              <a:cs typeface="+mn-cs"/>
            </a:rPr>
            <a:t>義務教育学校整備、産業団地</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やスマートＩＣ整備</a:t>
          </a:r>
          <a:r>
            <a:rPr kumimoji="1" lang="ja-JP" altLang="ja-JP" sz="1100">
              <a:solidFill>
                <a:schemeClr val="dk1"/>
              </a:solidFill>
              <a:effectLst/>
              <a:latin typeface="+mn-lt"/>
              <a:ea typeface="+mn-ea"/>
              <a:cs typeface="+mn-cs"/>
            </a:rPr>
            <a:t>などの大型事業を施工中であることから、普通建設事業の峻別、起債事業の抑制、人件費の削減や市税の徴収強化による歳入の確保を図り、財政基盤の強化に努める。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数削減による人件費の減額を図るなど経常経費の縮減を行い、全国、県平均を下回り良好な数値になってはいるが、公園整備などの施設整備により維持管理コストが増大するとともに、社会資本整備に伴う地方債の償還金の増などにより、経常収支比率が上昇することが想定される。</a:t>
          </a:r>
          <a:endParaRPr lang="ja-JP" altLang="ja-JP" sz="1400">
            <a:effectLst/>
          </a:endParaRPr>
        </a:p>
        <a:p>
          <a:r>
            <a:rPr kumimoji="1" lang="ja-JP" altLang="ja-JP" sz="1100">
              <a:solidFill>
                <a:schemeClr val="dk1"/>
              </a:solidFill>
              <a:effectLst/>
              <a:latin typeface="+mn-lt"/>
              <a:ea typeface="+mn-ea"/>
              <a:cs typeface="+mn-cs"/>
            </a:rPr>
            <a:t>　今後についても行政改革大綱・実施計画の実行により、積極的な経常経費の縮減を行い弾力性のある財政構造の維持に努める。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126746</xdr:rowOff>
    </xdr:to>
    <xdr:cxnSp macro="">
      <xdr:nvCxnSpPr>
        <xdr:cNvPr id="130" name="直線コネクタ 129"/>
        <xdr:cNvCxnSpPr/>
      </xdr:nvCxnSpPr>
      <xdr:spPr>
        <a:xfrm flipV="1">
          <a:off x="4114800" y="104089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126746</xdr:rowOff>
    </xdr:to>
    <xdr:cxnSp macro="">
      <xdr:nvCxnSpPr>
        <xdr:cNvPr id="133" name="直線コネクタ 132"/>
        <xdr:cNvCxnSpPr/>
      </xdr:nvCxnSpPr>
      <xdr:spPr>
        <a:xfrm>
          <a:off x="3225800" y="103703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83312</xdr:rowOff>
    </xdr:to>
    <xdr:cxnSp macro="">
      <xdr:nvCxnSpPr>
        <xdr:cNvPr id="136" name="直線コネクタ 135"/>
        <xdr:cNvCxnSpPr/>
      </xdr:nvCxnSpPr>
      <xdr:spPr>
        <a:xfrm>
          <a:off x="2336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49530</xdr:rowOff>
    </xdr:to>
    <xdr:cxnSp macro="">
      <xdr:nvCxnSpPr>
        <xdr:cNvPr id="139" name="直線コネクタ 138"/>
        <xdr:cNvCxnSpPr/>
      </xdr:nvCxnSpPr>
      <xdr:spPr>
        <a:xfrm flipV="1">
          <a:off x="1447800" y="1011453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9" name="楕円 148"/>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0"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75946</xdr:rowOff>
    </xdr:from>
    <xdr:to>
      <xdr:col>19</xdr:col>
      <xdr:colOff>184150</xdr:colOff>
      <xdr:row>61</xdr:row>
      <xdr:rowOff>6096</xdr:rowOff>
    </xdr:to>
    <xdr:sp macro="" textlink="">
      <xdr:nvSpPr>
        <xdr:cNvPr id="151" name="楕円 150"/>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16273</xdr:rowOff>
    </xdr:from>
    <xdr:ext cx="736600" cy="259045"/>
    <xdr:sp macro="" textlink="">
      <xdr:nvSpPr>
        <xdr:cNvPr id="152" name="テキスト ボックス 151"/>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7" name="楕円 156"/>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8" name="テキスト ボックス 157"/>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定員適正化計画の推進に伴う人件費の削減及び事務的経費の縮減、指定管理者制度導入による物件費の削減を実施したことにより全国、県平均を下回っている。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しかし、会計年度任用職員制度の導入により人件費が増加するため、</a:t>
          </a:r>
          <a:r>
            <a:rPr kumimoji="1" lang="ja-JP" altLang="ja-JP" sz="1100">
              <a:solidFill>
                <a:schemeClr val="dk1"/>
              </a:solidFill>
              <a:effectLst/>
              <a:latin typeface="+mn-lt"/>
              <a:ea typeface="+mn-ea"/>
              <a:cs typeface="+mn-cs"/>
            </a:rPr>
            <a:t>今後も引き続き徹底した人件費及び物件費の削減に努め行政コストの縮減を図る。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30147</xdr:rowOff>
    </xdr:from>
    <xdr:to>
      <xdr:col>23</xdr:col>
      <xdr:colOff>133350</xdr:colOff>
      <xdr:row>84</xdr:row>
      <xdr:rowOff>46127</xdr:rowOff>
    </xdr:to>
    <xdr:cxnSp macro="">
      <xdr:nvCxnSpPr>
        <xdr:cNvPr id="193" name="直線コネクタ 192"/>
        <xdr:cNvCxnSpPr/>
      </xdr:nvCxnSpPr>
      <xdr:spPr>
        <a:xfrm>
          <a:off x="4114800" y="14431947"/>
          <a:ext cx="8382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30147</xdr:rowOff>
    </xdr:from>
    <xdr:to>
      <xdr:col>19</xdr:col>
      <xdr:colOff>133350</xdr:colOff>
      <xdr:row>84</xdr:row>
      <xdr:rowOff>61530</xdr:rowOff>
    </xdr:to>
    <xdr:cxnSp macro="">
      <xdr:nvCxnSpPr>
        <xdr:cNvPr id="196" name="直線コネクタ 195"/>
        <xdr:cNvCxnSpPr/>
      </xdr:nvCxnSpPr>
      <xdr:spPr>
        <a:xfrm flipV="1">
          <a:off x="3225800" y="14431947"/>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168928</xdr:rowOff>
    </xdr:from>
    <xdr:to>
      <xdr:col>15</xdr:col>
      <xdr:colOff>82550</xdr:colOff>
      <xdr:row>84</xdr:row>
      <xdr:rowOff>61530</xdr:rowOff>
    </xdr:to>
    <xdr:cxnSp macro="">
      <xdr:nvCxnSpPr>
        <xdr:cNvPr id="199" name="直線コネクタ 198"/>
        <xdr:cNvCxnSpPr/>
      </xdr:nvCxnSpPr>
      <xdr:spPr>
        <a:xfrm>
          <a:off x="2336800" y="14399278"/>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168928</xdr:rowOff>
    </xdr:from>
    <xdr:to>
      <xdr:col>11</xdr:col>
      <xdr:colOff>31750</xdr:colOff>
      <xdr:row>84</xdr:row>
      <xdr:rowOff>27305</xdr:rowOff>
    </xdr:to>
    <xdr:cxnSp macro="">
      <xdr:nvCxnSpPr>
        <xdr:cNvPr id="202" name="直線コネクタ 201"/>
        <xdr:cNvCxnSpPr/>
      </xdr:nvCxnSpPr>
      <xdr:spPr>
        <a:xfrm flipV="1">
          <a:off x="1447800" y="14399278"/>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166777</xdr:rowOff>
    </xdr:from>
    <xdr:to>
      <xdr:col>23</xdr:col>
      <xdr:colOff>184150</xdr:colOff>
      <xdr:row>84</xdr:row>
      <xdr:rowOff>96927</xdr:rowOff>
    </xdr:to>
    <xdr:sp macro="" textlink="">
      <xdr:nvSpPr>
        <xdr:cNvPr id="212" name="楕円 211"/>
        <xdr:cNvSpPr/>
      </xdr:nvSpPr>
      <xdr:spPr>
        <a:xfrm>
          <a:off x="4902200" y="143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11854</xdr:rowOff>
    </xdr:from>
    <xdr:ext cx="762000" cy="259045"/>
    <xdr:sp macro="" textlink="">
      <xdr:nvSpPr>
        <xdr:cNvPr id="213" name="人件費・物件費等の状況該当値テキスト"/>
        <xdr:cNvSpPr txBox="1"/>
      </xdr:nvSpPr>
      <xdr:spPr>
        <a:xfrm>
          <a:off x="5041900" y="1424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150797</xdr:rowOff>
    </xdr:from>
    <xdr:to>
      <xdr:col>19</xdr:col>
      <xdr:colOff>184150</xdr:colOff>
      <xdr:row>84</xdr:row>
      <xdr:rowOff>80947</xdr:rowOff>
    </xdr:to>
    <xdr:sp macro="" textlink="">
      <xdr:nvSpPr>
        <xdr:cNvPr id="214" name="楕円 213"/>
        <xdr:cNvSpPr/>
      </xdr:nvSpPr>
      <xdr:spPr>
        <a:xfrm>
          <a:off x="4064000" y="143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91124</xdr:rowOff>
    </xdr:from>
    <xdr:ext cx="736600" cy="259045"/>
    <xdr:sp macro="" textlink="">
      <xdr:nvSpPr>
        <xdr:cNvPr id="215" name="テキスト ボックス 214"/>
        <xdr:cNvSpPr txBox="1"/>
      </xdr:nvSpPr>
      <xdr:spPr>
        <a:xfrm>
          <a:off x="3733800" y="1415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10730</xdr:rowOff>
    </xdr:from>
    <xdr:to>
      <xdr:col>15</xdr:col>
      <xdr:colOff>133350</xdr:colOff>
      <xdr:row>84</xdr:row>
      <xdr:rowOff>112330</xdr:rowOff>
    </xdr:to>
    <xdr:sp macro="" textlink="">
      <xdr:nvSpPr>
        <xdr:cNvPr id="216" name="楕円 215"/>
        <xdr:cNvSpPr/>
      </xdr:nvSpPr>
      <xdr:spPr>
        <a:xfrm>
          <a:off x="3175000" y="144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97107</xdr:rowOff>
    </xdr:from>
    <xdr:ext cx="762000" cy="259045"/>
    <xdr:sp macro="" textlink="">
      <xdr:nvSpPr>
        <xdr:cNvPr id="217" name="テキスト ボックス 216"/>
        <xdr:cNvSpPr txBox="1"/>
      </xdr:nvSpPr>
      <xdr:spPr>
        <a:xfrm>
          <a:off x="2844800" y="1449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118128</xdr:rowOff>
    </xdr:from>
    <xdr:to>
      <xdr:col>11</xdr:col>
      <xdr:colOff>82550</xdr:colOff>
      <xdr:row>84</xdr:row>
      <xdr:rowOff>48278</xdr:rowOff>
    </xdr:to>
    <xdr:sp macro="" textlink="">
      <xdr:nvSpPr>
        <xdr:cNvPr id="218" name="楕円 217"/>
        <xdr:cNvSpPr/>
      </xdr:nvSpPr>
      <xdr:spPr>
        <a:xfrm>
          <a:off x="2286000" y="143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58455</xdr:rowOff>
    </xdr:from>
    <xdr:ext cx="762000" cy="259045"/>
    <xdr:sp macro="" textlink="">
      <xdr:nvSpPr>
        <xdr:cNvPr id="219" name="テキスト ボックス 218"/>
        <xdr:cNvSpPr txBox="1"/>
      </xdr:nvSpPr>
      <xdr:spPr>
        <a:xfrm>
          <a:off x="1955800" y="141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147955</xdr:rowOff>
    </xdr:from>
    <xdr:to>
      <xdr:col>7</xdr:col>
      <xdr:colOff>31750</xdr:colOff>
      <xdr:row>84</xdr:row>
      <xdr:rowOff>78105</xdr:rowOff>
    </xdr:to>
    <xdr:sp macro="" textlink="">
      <xdr:nvSpPr>
        <xdr:cNvPr id="220" name="楕円 219"/>
        <xdr:cNvSpPr/>
      </xdr:nvSpPr>
      <xdr:spPr>
        <a:xfrm>
          <a:off x="1397000" y="143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88282</xdr:rowOff>
    </xdr:from>
    <xdr:ext cx="762000" cy="259045"/>
    <xdr:sp macro="" textlink="">
      <xdr:nvSpPr>
        <xdr:cNvPr id="221" name="テキスト ボックス 220"/>
        <xdr:cNvSpPr txBox="1"/>
      </xdr:nvSpPr>
      <xdr:spPr>
        <a:xfrm>
          <a:off x="1066800" y="141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99.6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％の減となったが、本年度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前年度と同水準であり全国市平均値を上回る数値になっている。</a:t>
          </a:r>
          <a:endParaRPr lang="ja-JP" altLang="ja-JP" sz="1400">
            <a:effectLst/>
          </a:endParaRPr>
        </a:p>
        <a:p>
          <a:r>
            <a:rPr kumimoji="1" lang="ja-JP" altLang="ja-JP" sz="1100">
              <a:solidFill>
                <a:schemeClr val="dk1"/>
              </a:solidFill>
              <a:effectLst/>
              <a:latin typeface="+mn-lt"/>
              <a:ea typeface="+mn-ea"/>
              <a:cs typeface="+mn-cs"/>
            </a:rPr>
            <a:t>　今後も国家公務員給与の措置、総合的見直し、職員階層変動、採用退職による影響を注視し、給与の適正化に努める。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136979</xdr:rowOff>
    </xdr:to>
    <xdr:cxnSp macro="">
      <xdr:nvCxnSpPr>
        <xdr:cNvPr id="257" name="直線コネクタ 256"/>
        <xdr:cNvCxnSpPr/>
      </xdr:nvCxnSpPr>
      <xdr:spPr>
        <a:xfrm flipV="1">
          <a:off x="16179800" y="150186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136979</xdr:rowOff>
    </xdr:to>
    <xdr:cxnSp macro="">
      <xdr:nvCxnSpPr>
        <xdr:cNvPr id="260" name="直線コネクタ 259"/>
        <xdr:cNvCxnSpPr/>
      </xdr:nvCxnSpPr>
      <xdr:spPr>
        <a:xfrm>
          <a:off x="15290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17236</xdr:rowOff>
    </xdr:to>
    <xdr:cxnSp macro="">
      <xdr:nvCxnSpPr>
        <xdr:cNvPr id="263" name="直線コネクタ 262"/>
        <xdr:cNvCxnSpPr/>
      </xdr:nvCxnSpPr>
      <xdr:spPr>
        <a:xfrm flipV="1">
          <a:off x="14401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88</xdr:row>
      <xdr:rowOff>17236</xdr:rowOff>
    </xdr:to>
    <xdr:cxnSp macro="">
      <xdr:nvCxnSpPr>
        <xdr:cNvPr id="266" name="直線コネクタ 265"/>
        <xdr:cNvCxnSpPr/>
      </xdr:nvCxnSpPr>
      <xdr:spPr>
        <a:xfrm>
          <a:off x="13512800" y="148807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2" name="楕円 281"/>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3" name="テキスト ボックス 282"/>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定員適正化計画に基づく職員数削減により、人口千人当たりの職員数は年々減少するとともに、全国、県平均を下回っている。</a:t>
          </a:r>
          <a:endParaRPr lang="ja-JP" altLang="ja-JP" sz="1400">
            <a:effectLst/>
          </a:endParaRPr>
        </a:p>
        <a:p>
          <a:r>
            <a:rPr kumimoji="1" lang="ja-JP" altLang="ja-JP" sz="1100">
              <a:solidFill>
                <a:schemeClr val="dk1"/>
              </a:solidFill>
              <a:effectLst/>
              <a:latin typeface="+mn-lt"/>
              <a:ea typeface="+mn-ea"/>
              <a:cs typeface="+mn-cs"/>
            </a:rPr>
            <a:t>　今後も簡素で効率的、効果的な行政組織体制づくりを行うとともに、適正な定員管理に努める。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73660</xdr:rowOff>
    </xdr:to>
    <xdr:cxnSp macro="">
      <xdr:nvCxnSpPr>
        <xdr:cNvPr id="320" name="直線コネクタ 319"/>
        <xdr:cNvCxnSpPr/>
      </xdr:nvCxnSpPr>
      <xdr:spPr>
        <a:xfrm flipV="1">
          <a:off x="16179800" y="103566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63606</xdr:rowOff>
    </xdr:from>
    <xdr:to>
      <xdr:col>77</xdr:col>
      <xdr:colOff>44450</xdr:colOff>
      <xdr:row>60</xdr:row>
      <xdr:rowOff>73660</xdr:rowOff>
    </xdr:to>
    <xdr:cxnSp macro="">
      <xdr:nvCxnSpPr>
        <xdr:cNvPr id="323" name="直線コネクタ 322"/>
        <xdr:cNvCxnSpPr/>
      </xdr:nvCxnSpPr>
      <xdr:spPr>
        <a:xfrm>
          <a:off x="15290800" y="103506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63606</xdr:rowOff>
    </xdr:from>
    <xdr:to>
      <xdr:col>72</xdr:col>
      <xdr:colOff>203200</xdr:colOff>
      <xdr:row>60</xdr:row>
      <xdr:rowOff>93769</xdr:rowOff>
    </xdr:to>
    <xdr:cxnSp macro="">
      <xdr:nvCxnSpPr>
        <xdr:cNvPr id="326" name="直線コネクタ 325"/>
        <xdr:cNvCxnSpPr/>
      </xdr:nvCxnSpPr>
      <xdr:spPr>
        <a:xfrm flipV="1">
          <a:off x="14401800" y="103506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103822</xdr:rowOff>
    </xdr:to>
    <xdr:cxnSp macro="">
      <xdr:nvCxnSpPr>
        <xdr:cNvPr id="329" name="直線コネクタ 328"/>
        <xdr:cNvCxnSpPr/>
      </xdr:nvCxnSpPr>
      <xdr:spPr>
        <a:xfrm flipV="1">
          <a:off x="13512800" y="1038076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39" name="楕円 338"/>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35365</xdr:rowOff>
    </xdr:from>
    <xdr:ext cx="762000" cy="259045"/>
    <xdr:sp macro="" textlink="">
      <xdr:nvSpPr>
        <xdr:cNvPr id="340"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1" name="楕円 340"/>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2" name="テキスト ボックス 341"/>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xdr:rowOff>
    </xdr:from>
    <xdr:to>
      <xdr:col>73</xdr:col>
      <xdr:colOff>44450</xdr:colOff>
      <xdr:row>60</xdr:row>
      <xdr:rowOff>114406</xdr:rowOff>
    </xdr:to>
    <xdr:sp macro="" textlink="">
      <xdr:nvSpPr>
        <xdr:cNvPr id="343" name="楕円 342"/>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124583</xdr:rowOff>
    </xdr:from>
    <xdr:ext cx="762000" cy="259045"/>
    <xdr:sp macro="" textlink="">
      <xdr:nvSpPr>
        <xdr:cNvPr id="344" name="テキスト ボックス 343"/>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5" name="楕円 344"/>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6" name="テキスト ボックス 345"/>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7" name="楕円 346"/>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8" name="テキスト ボックス 347"/>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これまでの繰上償還実施など地方債残高の縮減に努めたことにより、全国、県平均を下回っている。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現在、義務教育</a:t>
          </a:r>
          <a:r>
            <a:rPr kumimoji="1" lang="ja-JP" altLang="en-US" sz="1100">
              <a:solidFill>
                <a:schemeClr val="dk1"/>
              </a:solidFill>
              <a:effectLst/>
              <a:latin typeface="+mn-lt"/>
              <a:ea typeface="+mn-ea"/>
              <a:cs typeface="+mn-cs"/>
            </a:rPr>
            <a:t>学校整備やスマートＩＣ</a:t>
          </a:r>
          <a:r>
            <a:rPr kumimoji="1" lang="ja-JP" altLang="ja-JP" sz="1100">
              <a:solidFill>
                <a:schemeClr val="dk1"/>
              </a:solidFill>
              <a:effectLst/>
              <a:latin typeface="+mn-lt"/>
              <a:ea typeface="+mn-ea"/>
              <a:cs typeface="+mn-cs"/>
            </a:rPr>
            <a:t>整備などの</a:t>
          </a:r>
          <a:r>
            <a:rPr kumimoji="1" lang="ja-JP" altLang="en-US" sz="1100">
              <a:solidFill>
                <a:schemeClr val="dk1"/>
              </a:solidFill>
              <a:effectLst/>
              <a:latin typeface="+mn-lt"/>
              <a:ea typeface="+mn-ea"/>
              <a:cs typeface="+mn-cs"/>
            </a:rPr>
            <a:t>社会資本整備のため</a:t>
          </a:r>
          <a:r>
            <a:rPr kumimoji="1" lang="ja-JP" altLang="ja-JP" sz="1100">
              <a:solidFill>
                <a:schemeClr val="dk1"/>
              </a:solidFill>
              <a:effectLst/>
              <a:latin typeface="+mn-lt"/>
              <a:ea typeface="+mn-ea"/>
              <a:cs typeface="+mn-cs"/>
            </a:rPr>
            <a:t>地方債を活用し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大型事業を施工中であり、公債費の増加が予想されることから事業の峻別を行い実質公債費比率の上昇を抑制する。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73914</xdr:rowOff>
    </xdr:to>
    <xdr:cxnSp macro="">
      <xdr:nvCxnSpPr>
        <xdr:cNvPr id="379" name="直線コネクタ 378"/>
        <xdr:cNvCxnSpPr/>
      </xdr:nvCxnSpPr>
      <xdr:spPr>
        <a:xfrm flipV="1">
          <a:off x="16179800" y="68884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127000</xdr:rowOff>
    </xdr:to>
    <xdr:cxnSp macro="">
      <xdr:nvCxnSpPr>
        <xdr:cNvPr id="382" name="直線コネクタ 381"/>
        <xdr:cNvCxnSpPr/>
      </xdr:nvCxnSpPr>
      <xdr:spPr>
        <a:xfrm flipV="1">
          <a:off x="15290800" y="69319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165608</xdr:rowOff>
    </xdr:to>
    <xdr:cxnSp macro="">
      <xdr:nvCxnSpPr>
        <xdr:cNvPr id="385" name="直線コネクタ 384"/>
        <xdr:cNvCxnSpPr/>
      </xdr:nvCxnSpPr>
      <xdr:spPr>
        <a:xfrm flipV="1">
          <a:off x="14401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47244</xdr:rowOff>
    </xdr:to>
    <xdr:cxnSp macro="">
      <xdr:nvCxnSpPr>
        <xdr:cNvPr id="388" name="直線コネクタ 387"/>
        <xdr:cNvCxnSpPr/>
      </xdr:nvCxnSpPr>
      <xdr:spPr>
        <a:xfrm flipV="1">
          <a:off x="13512800" y="702360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0" name="テキスト ボックス 38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23114</xdr:rowOff>
    </xdr:from>
    <xdr:to>
      <xdr:col>77</xdr:col>
      <xdr:colOff>95250</xdr:colOff>
      <xdr:row>40</xdr:row>
      <xdr:rowOff>124714</xdr:rowOff>
    </xdr:to>
    <xdr:sp macro="" textlink="">
      <xdr:nvSpPr>
        <xdr:cNvPr id="400" name="楕円 399"/>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134891</xdr:rowOff>
    </xdr:from>
    <xdr:ext cx="736600" cy="259045"/>
    <xdr:sp macro="" textlink="">
      <xdr:nvSpPr>
        <xdr:cNvPr id="401" name="テキスト ボックス 400"/>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4" name="楕円 403"/>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5" name="テキスト ボックス 404"/>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6" name="楕円 405"/>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7" name="テキスト ボックス 406"/>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年度（公的資金）、平成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年度（縁故債）の繰上償還を実施し地方債残高の縮減に努めるとともに、公共施設整備基金などへの積立による充当可能基金の増により全国、県平均を大幅に下回り、良好な数値となっている。</a:t>
          </a:r>
          <a:endParaRPr lang="ja-JP" altLang="ja-JP" sz="1400">
            <a:effectLst/>
          </a:endParaRPr>
        </a:p>
        <a:p>
          <a:r>
            <a:rPr kumimoji="1" lang="ja-JP" altLang="ja-JP" sz="1100">
              <a:solidFill>
                <a:schemeClr val="dk1"/>
              </a:solidFill>
              <a:effectLst/>
              <a:latin typeface="+mn-lt"/>
              <a:ea typeface="+mn-ea"/>
              <a:cs typeface="+mn-cs"/>
            </a:rPr>
            <a:t>　今後も積極的な行財政改革を進め財政の健全化に努める。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45" name="フローチャート: 判断 444"/>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46" name="テキスト ボックス 445"/>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60,141
59,442
74.59
27,591,366
25,861,017
1,578,063
14,710,701
25,998,725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人件費に係る経常収支比率は、ごみ処理業務や消防業務について、一部事務組合で行っていることから全国、県平均を下回っている。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69850</xdr:rowOff>
    </xdr:to>
    <xdr:cxnSp macro="">
      <xdr:nvCxnSpPr>
        <xdr:cNvPr id="66" name="直線コネクタ 65"/>
        <xdr:cNvCxnSpPr/>
      </xdr:nvCxnSpPr>
      <xdr:spPr>
        <a:xfrm flipV="1">
          <a:off x="3987800" y="6009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107950</xdr:rowOff>
    </xdr:to>
    <xdr:cxnSp macro="">
      <xdr:nvCxnSpPr>
        <xdr:cNvPr id="69" name="直線コネクタ 68"/>
        <xdr:cNvCxnSpPr/>
      </xdr:nvCxnSpPr>
      <xdr:spPr>
        <a:xfrm flipV="1">
          <a:off x="3098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107950</xdr:rowOff>
    </xdr:to>
    <xdr:cxnSp macro="">
      <xdr:nvCxnSpPr>
        <xdr:cNvPr id="72" name="直線コネクタ 71"/>
        <xdr:cNvCxnSpPr/>
      </xdr:nvCxnSpPr>
      <xdr:spPr>
        <a:xfrm>
          <a:off x="2209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168910</xdr:rowOff>
    </xdr:to>
    <xdr:cxnSp macro="">
      <xdr:nvCxnSpPr>
        <xdr:cNvPr id="75" name="直線コネクタ 74"/>
        <xdr:cNvCxnSpPr/>
      </xdr:nvCxnSpPr>
      <xdr:spPr>
        <a:xfrm flipV="1">
          <a:off x="1320800" y="607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物件費に係る経常収支比率は、全国、県平均を上回っている。指定管理者制度の積極的導入や公園施設管理業務、一般廃棄物収集業務などの民間委託の推進を積極的に行ってきたが、社会資本整備に伴う維持管理費などが増加したことが主な要因となっている。</a:t>
          </a:r>
          <a:endParaRPr lang="ja-JP" altLang="ja-JP" sz="1000">
            <a:effectLst/>
          </a:endParaRPr>
        </a:p>
        <a:p>
          <a:r>
            <a:rPr kumimoji="1" lang="ja-JP" altLang="ja-JP" sz="1000">
              <a:solidFill>
                <a:schemeClr val="dk1"/>
              </a:solidFill>
              <a:effectLst/>
              <a:latin typeface="+mn-lt"/>
              <a:ea typeface="+mn-ea"/>
              <a:cs typeface="+mn-cs"/>
            </a:rPr>
            <a:t>　今後も、維持管理費の増や指定管理者制度、民間委託が増えることから物件費は増加することが想定されるが、委託内容や委託方法の見直しを行いコスト削減に努める。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42418</xdr:rowOff>
    </xdr:to>
    <xdr:cxnSp macro="">
      <xdr:nvCxnSpPr>
        <xdr:cNvPr id="125" name="直線コネクタ 124"/>
        <xdr:cNvCxnSpPr/>
      </xdr:nvCxnSpPr>
      <xdr:spPr>
        <a:xfrm>
          <a:off x="15671800" y="2920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5842</xdr:rowOff>
    </xdr:to>
    <xdr:cxnSp macro="">
      <xdr:nvCxnSpPr>
        <xdr:cNvPr id="128" name="直線コネクタ 127"/>
        <xdr:cNvCxnSpPr/>
      </xdr:nvCxnSpPr>
      <xdr:spPr>
        <a:xfrm>
          <a:off x="14782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113284</xdr:rowOff>
    </xdr:to>
    <xdr:cxnSp macro="">
      <xdr:nvCxnSpPr>
        <xdr:cNvPr id="131" name="直線コネクタ 130"/>
        <xdr:cNvCxnSpPr/>
      </xdr:nvCxnSpPr>
      <xdr:spPr>
        <a:xfrm>
          <a:off x="13893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17</xdr:row>
      <xdr:rowOff>51562</xdr:rowOff>
    </xdr:to>
    <xdr:cxnSp macro="">
      <xdr:nvCxnSpPr>
        <xdr:cNvPr id="134" name="直線コネクタ 133"/>
        <xdr:cNvCxnSpPr/>
      </xdr:nvCxnSpPr>
      <xdr:spPr>
        <a:xfrm flipV="1">
          <a:off x="13004800" y="28016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8" name="楕円 147"/>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49" name="テキスト ボックス 148"/>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2" name="楕円 151"/>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3" name="テキスト ボックス 152"/>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扶助費に係る経常収支比率は、全国、県平均を下回っているが、</a:t>
          </a:r>
          <a:r>
            <a:rPr kumimoji="1" lang="ja-JP" altLang="en-US" sz="1100">
              <a:solidFill>
                <a:schemeClr val="dk1"/>
              </a:solidFill>
              <a:effectLst/>
              <a:latin typeface="+mn-lt"/>
              <a:ea typeface="+mn-ea"/>
              <a:cs typeface="+mn-cs"/>
            </a:rPr>
            <a:t>幼児教育関連や</a:t>
          </a:r>
          <a:r>
            <a:rPr kumimoji="1" lang="ja-JP" altLang="ja-JP" sz="1100">
              <a:solidFill>
                <a:schemeClr val="dk1"/>
              </a:solidFill>
              <a:effectLst/>
              <a:latin typeface="+mn-lt"/>
              <a:ea typeface="+mn-ea"/>
              <a:cs typeface="+mn-cs"/>
            </a:rPr>
            <a:t>医療費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生活保護費などの増加により上昇傾向にある。資格審査の適正化を進め上昇傾向に歯止めをかけるよう努める。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55</xdr:row>
      <xdr:rowOff>42635</xdr:rowOff>
    </xdr:to>
    <xdr:cxnSp macro="">
      <xdr:nvCxnSpPr>
        <xdr:cNvPr id="188" name="直線コネクタ 187"/>
        <xdr:cNvCxnSpPr/>
      </xdr:nvCxnSpPr>
      <xdr:spPr>
        <a:xfrm flipV="1">
          <a:off x="3987800" y="93635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42635</xdr:rowOff>
    </xdr:to>
    <xdr:cxnSp macro="">
      <xdr:nvCxnSpPr>
        <xdr:cNvPr id="191" name="直線コネクタ 190"/>
        <xdr:cNvCxnSpPr/>
      </xdr:nvCxnSpPr>
      <xdr:spPr>
        <a:xfrm>
          <a:off x="3098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55</xdr:row>
      <xdr:rowOff>31750</xdr:rowOff>
    </xdr:to>
    <xdr:cxnSp macro="">
      <xdr:nvCxnSpPr>
        <xdr:cNvPr id="194" name="直線コネクタ 193"/>
        <xdr:cNvCxnSpPr/>
      </xdr:nvCxnSpPr>
      <xdr:spPr>
        <a:xfrm>
          <a:off x="2209800" y="9276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54</xdr:row>
      <xdr:rowOff>18143</xdr:rowOff>
    </xdr:to>
    <xdr:cxnSp macro="">
      <xdr:nvCxnSpPr>
        <xdr:cNvPr id="197" name="直線コネクタ 196"/>
        <xdr:cNvCxnSpPr/>
      </xdr:nvCxnSpPr>
      <xdr:spPr>
        <a:xfrm>
          <a:off x="1320800" y="90587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34670</xdr:rowOff>
    </xdr:from>
    <xdr:ext cx="762000" cy="259045"/>
    <xdr:sp macro="" textlink="">
      <xdr:nvSpPr>
        <xdr:cNvPr id="199" name="テキスト ボックス 198"/>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7" name="楕円 206"/>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8"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5" name="楕円 214"/>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16" name="テキスト ボックス 215"/>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その他に係る経常収支比率については、特別会計への繰出金が大半を占めていることから、公共下水道、農業集落排水特別会計などへの繰出金の抑制を図り、各特別会計の財政健全化に努める。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164556</xdr:rowOff>
    </xdr:to>
    <xdr:cxnSp macro="">
      <xdr:nvCxnSpPr>
        <xdr:cNvPr id="251" name="直線コネクタ 250"/>
        <xdr:cNvCxnSpPr/>
      </xdr:nvCxnSpPr>
      <xdr:spPr>
        <a:xfrm>
          <a:off x="15671800" y="954205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112304</xdr:rowOff>
    </xdr:to>
    <xdr:cxnSp macro="">
      <xdr:nvCxnSpPr>
        <xdr:cNvPr id="254" name="直線コネクタ 253"/>
        <xdr:cNvCxnSpPr/>
      </xdr:nvCxnSpPr>
      <xdr:spPr>
        <a:xfrm>
          <a:off x="14782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138430</xdr:rowOff>
    </xdr:to>
    <xdr:cxnSp macro="">
      <xdr:nvCxnSpPr>
        <xdr:cNvPr id="257" name="直線コネクタ 256"/>
        <xdr:cNvCxnSpPr/>
      </xdr:nvCxnSpPr>
      <xdr:spPr>
        <a:xfrm flipV="1">
          <a:off x="13893800" y="9535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55</xdr:row>
      <xdr:rowOff>138430</xdr:rowOff>
    </xdr:to>
    <xdr:cxnSp macro="">
      <xdr:nvCxnSpPr>
        <xdr:cNvPr id="260" name="直線コネクタ 259"/>
        <xdr:cNvCxnSpPr/>
      </xdr:nvCxnSpPr>
      <xdr:spPr>
        <a:xfrm>
          <a:off x="13004800" y="9509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0" name="楕円 269"/>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1" name="その他該当値テキスト"/>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2" name="楕円 271"/>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3" name="テキスト ボックス 272"/>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8" name="楕円 277"/>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79" name="テキスト ボックス 278"/>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補助費等に係る経常収支比率は、前年度より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全国、県平均を上回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。要因は、ごみ処理業務や消防業務を一部事務組合で行っていることに対する負担金（経常的経費分）による。</a:t>
          </a:r>
          <a:endParaRPr lang="ja-JP" altLang="ja-JP" sz="1400">
            <a:effectLst/>
          </a:endParaRPr>
        </a:p>
        <a:p>
          <a:r>
            <a:rPr kumimoji="1" lang="ja-JP" altLang="ja-JP" sz="1100">
              <a:solidFill>
                <a:schemeClr val="dk1"/>
              </a:solidFill>
              <a:effectLst/>
              <a:latin typeface="+mn-lt"/>
              <a:ea typeface="+mn-ea"/>
              <a:cs typeface="+mn-cs"/>
            </a:rPr>
            <a:t>　補助金等の見直しに係る基本方針に基づき、経費の削減を進めてきたが、今後も更なる改善を図る。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143328</xdr:rowOff>
    </xdr:to>
    <xdr:cxnSp macro="">
      <xdr:nvCxnSpPr>
        <xdr:cNvPr id="313" name="直線コネクタ 312"/>
        <xdr:cNvCxnSpPr/>
      </xdr:nvCxnSpPr>
      <xdr:spPr>
        <a:xfrm flipV="1">
          <a:off x="15671800" y="62763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91077</xdr:rowOff>
    </xdr:from>
    <xdr:to>
      <xdr:col>78</xdr:col>
      <xdr:colOff>69850</xdr:colOff>
      <xdr:row>36</xdr:row>
      <xdr:rowOff>143328</xdr:rowOff>
    </xdr:to>
    <xdr:cxnSp macro="">
      <xdr:nvCxnSpPr>
        <xdr:cNvPr id="316" name="直線コネクタ 315"/>
        <xdr:cNvCxnSpPr/>
      </xdr:nvCxnSpPr>
      <xdr:spPr>
        <a:xfrm>
          <a:off x="14782800" y="62632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73116</xdr:rowOff>
    </xdr:from>
    <xdr:to>
      <xdr:col>73</xdr:col>
      <xdr:colOff>180975</xdr:colOff>
      <xdr:row>36</xdr:row>
      <xdr:rowOff>91077</xdr:rowOff>
    </xdr:to>
    <xdr:cxnSp macro="">
      <xdr:nvCxnSpPr>
        <xdr:cNvPr id="319" name="直線コネクタ 318"/>
        <xdr:cNvCxnSpPr/>
      </xdr:nvCxnSpPr>
      <xdr:spPr>
        <a:xfrm>
          <a:off x="13893800" y="607386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73116</xdr:rowOff>
    </xdr:from>
    <xdr:to>
      <xdr:col>69</xdr:col>
      <xdr:colOff>92075</xdr:colOff>
      <xdr:row>36</xdr:row>
      <xdr:rowOff>58420</xdr:rowOff>
    </xdr:to>
    <xdr:cxnSp macro="">
      <xdr:nvCxnSpPr>
        <xdr:cNvPr id="322" name="直線コネクタ 321"/>
        <xdr:cNvCxnSpPr/>
      </xdr:nvCxnSpPr>
      <xdr:spPr>
        <a:xfrm flipV="1">
          <a:off x="13004800" y="607386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4" name="テキスト ボックス 323"/>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2" name="楕円 33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4" name="楕円 333"/>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35" name="テキスト ボックス 33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40277</xdr:rowOff>
    </xdr:from>
    <xdr:to>
      <xdr:col>74</xdr:col>
      <xdr:colOff>31750</xdr:colOff>
      <xdr:row>36</xdr:row>
      <xdr:rowOff>141877</xdr:rowOff>
    </xdr:to>
    <xdr:sp macro="" textlink="">
      <xdr:nvSpPr>
        <xdr:cNvPr id="336" name="楕円 335"/>
        <xdr:cNvSpPr/>
      </xdr:nvSpPr>
      <xdr:spPr>
        <a:xfrm>
          <a:off x="14732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152054</xdr:rowOff>
    </xdr:from>
    <xdr:ext cx="762000" cy="259045"/>
    <xdr:sp macro="" textlink="">
      <xdr:nvSpPr>
        <xdr:cNvPr id="337" name="テキスト ボックス 336"/>
        <xdr:cNvSpPr txBox="1"/>
      </xdr:nvSpPr>
      <xdr:spPr>
        <a:xfrm>
          <a:off x="14401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22316</xdr:rowOff>
    </xdr:from>
    <xdr:to>
      <xdr:col>69</xdr:col>
      <xdr:colOff>142875</xdr:colOff>
      <xdr:row>35</xdr:row>
      <xdr:rowOff>123916</xdr:rowOff>
    </xdr:to>
    <xdr:sp macro="" textlink="">
      <xdr:nvSpPr>
        <xdr:cNvPr id="338" name="楕円 337"/>
        <xdr:cNvSpPr/>
      </xdr:nvSpPr>
      <xdr:spPr>
        <a:xfrm>
          <a:off x="13843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134093</xdr:rowOff>
    </xdr:from>
    <xdr:ext cx="762000" cy="259045"/>
    <xdr:sp macro="" textlink="">
      <xdr:nvSpPr>
        <xdr:cNvPr id="339" name="テキスト ボックス 338"/>
        <xdr:cNvSpPr txBox="1"/>
      </xdr:nvSpPr>
      <xdr:spPr>
        <a:xfrm>
          <a:off x="13512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0" name="楕円 33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1" name="テキスト ボックス 34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公債費に係る経常収支比率は、全国、県平均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上回っている。これは義務教育施設の耐震補強や大規模改修事業、庁舎関連事業などで起債した合併特例債に係る償還が増加傾向にあるからである。</a:t>
          </a:r>
          <a:endParaRPr lang="ja-JP" altLang="ja-JP" sz="1400">
            <a:effectLst/>
          </a:endParaRPr>
        </a:p>
        <a:p>
          <a:r>
            <a:rPr kumimoji="1" lang="ja-JP" altLang="ja-JP" sz="1100">
              <a:solidFill>
                <a:schemeClr val="dk1"/>
              </a:solidFill>
              <a:effectLst/>
              <a:latin typeface="+mn-lt"/>
              <a:ea typeface="+mn-ea"/>
              <a:cs typeface="+mn-cs"/>
            </a:rPr>
            <a:t>　現在も、</a:t>
          </a:r>
          <a:r>
            <a:rPr kumimoji="1" lang="ja-JP" altLang="en-US" sz="1100">
              <a:solidFill>
                <a:schemeClr val="dk1"/>
              </a:solidFill>
              <a:effectLst/>
              <a:latin typeface="+mn-lt"/>
              <a:ea typeface="+mn-ea"/>
              <a:cs typeface="+mn-cs"/>
            </a:rPr>
            <a:t>義務教育学校整備</a:t>
          </a:r>
          <a:r>
            <a:rPr kumimoji="1" lang="ja-JP" altLang="ja-JP" sz="1100">
              <a:solidFill>
                <a:schemeClr val="dk1"/>
              </a:solidFill>
              <a:effectLst/>
              <a:latin typeface="+mn-lt"/>
              <a:ea typeface="+mn-ea"/>
              <a:cs typeface="+mn-cs"/>
            </a:rPr>
            <a:t>など地方債を活用した大型事業が施工中であることから、上昇することが想定されるため事業の峻別を行いながら財政の健全化に努める。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156718</xdr:rowOff>
    </xdr:to>
    <xdr:cxnSp macro="">
      <xdr:nvCxnSpPr>
        <xdr:cNvPr id="371" name="直線コネクタ 370"/>
        <xdr:cNvCxnSpPr/>
      </xdr:nvCxnSpPr>
      <xdr:spPr>
        <a:xfrm>
          <a:off x="3987800" y="13308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120142</xdr:rowOff>
    </xdr:to>
    <xdr:cxnSp macro="">
      <xdr:nvCxnSpPr>
        <xdr:cNvPr id="374" name="直線コネクタ 373"/>
        <xdr:cNvCxnSpPr/>
      </xdr:nvCxnSpPr>
      <xdr:spPr>
        <a:xfrm flipV="1">
          <a:off x="3098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120142</xdr:rowOff>
    </xdr:to>
    <xdr:cxnSp macro="">
      <xdr:nvCxnSpPr>
        <xdr:cNvPr id="377" name="直線コネクタ 376"/>
        <xdr:cNvCxnSpPr/>
      </xdr:nvCxnSpPr>
      <xdr:spPr>
        <a:xfrm>
          <a:off x="2209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35561</xdr:rowOff>
    </xdr:to>
    <xdr:cxnSp macro="">
      <xdr:nvCxnSpPr>
        <xdr:cNvPr id="380" name="直線コネクタ 379"/>
        <xdr:cNvCxnSpPr/>
      </xdr:nvCxnSpPr>
      <xdr:spPr>
        <a:xfrm flipV="1">
          <a:off x="1320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90" name="楕円 389"/>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91"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92" name="楕円 39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93" name="テキスト ボックス 392"/>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4" name="楕円 39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5" name="テキスト ボックス 394"/>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7" name="テキスト ボックス 39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8" name="楕円 397"/>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9" name="テキスト ボックス 39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公債費以外に係る経常収支比率が全国、県平均を下回ったのは、人件費や扶助費の義務的経費が低かったことによる。</a:t>
          </a:r>
          <a:endParaRPr lang="ja-JP" altLang="ja-JP" sz="1400">
            <a:effectLst/>
          </a:endParaRPr>
        </a:p>
        <a:p>
          <a:r>
            <a:rPr kumimoji="1" lang="ja-JP" altLang="ja-JP" sz="1100">
              <a:solidFill>
                <a:schemeClr val="dk1"/>
              </a:solidFill>
              <a:effectLst/>
              <a:latin typeface="+mn-lt"/>
              <a:ea typeface="+mn-ea"/>
              <a:cs typeface="+mn-cs"/>
            </a:rPr>
            <a:t>　今後も義務的経費の上昇を抑えるとともに行政コストの縮減に努める。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72137</xdr:rowOff>
    </xdr:to>
    <xdr:cxnSp macro="">
      <xdr:nvCxnSpPr>
        <xdr:cNvPr id="430" name="直線コネクタ 429"/>
        <xdr:cNvCxnSpPr/>
      </xdr:nvCxnSpPr>
      <xdr:spPr>
        <a:xfrm flipV="1">
          <a:off x="15671800" y="130474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72137</xdr:rowOff>
    </xdr:to>
    <xdr:cxnSp macro="">
      <xdr:nvCxnSpPr>
        <xdr:cNvPr id="433" name="直線コネクタ 432"/>
        <xdr:cNvCxnSpPr/>
      </xdr:nvCxnSpPr>
      <xdr:spPr>
        <a:xfrm>
          <a:off x="14782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76</xdr:row>
      <xdr:rowOff>17272</xdr:rowOff>
    </xdr:to>
    <xdr:cxnSp macro="">
      <xdr:nvCxnSpPr>
        <xdr:cNvPr id="436" name="直線コネクタ 435"/>
        <xdr:cNvCxnSpPr/>
      </xdr:nvCxnSpPr>
      <xdr:spPr>
        <a:xfrm>
          <a:off x="13893800" y="128097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69850</xdr:rowOff>
    </xdr:to>
    <xdr:cxnSp macro="">
      <xdr:nvCxnSpPr>
        <xdr:cNvPr id="439" name="直線コネクタ 438"/>
        <xdr:cNvCxnSpPr/>
      </xdr:nvCxnSpPr>
      <xdr:spPr>
        <a:xfrm flipV="1">
          <a:off x="13004800" y="128097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9" name="楕円 448"/>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50"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1" name="楕円 450"/>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2" name="テキスト ボックス 451"/>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3" name="楕円 452"/>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4" name="テキスト ボックス 453"/>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55" name="楕円 454"/>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56" name="テキスト ボックス 455"/>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7" name="楕円 456"/>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8" name="テキスト ボックス 457"/>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49333</xdr:rowOff>
    </xdr:from>
    <xdr:to>
      <xdr:col>29</xdr:col>
      <xdr:colOff>127000</xdr:colOff>
      <xdr:row>17</xdr:row>
      <xdr:rowOff>54782</xdr:rowOff>
    </xdr:to>
    <xdr:cxnSp macro="">
      <xdr:nvCxnSpPr>
        <xdr:cNvPr id="50" name="直線コネクタ 49"/>
        <xdr:cNvCxnSpPr/>
      </xdr:nvCxnSpPr>
      <xdr:spPr bwMode="auto">
        <a:xfrm>
          <a:off x="5003800" y="3011608"/>
          <a:ext cx="6477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41827</xdr:rowOff>
    </xdr:from>
    <xdr:to>
      <xdr:col>26</xdr:col>
      <xdr:colOff>50800</xdr:colOff>
      <xdr:row>17</xdr:row>
      <xdr:rowOff>49333</xdr:rowOff>
    </xdr:to>
    <xdr:cxnSp macro="">
      <xdr:nvCxnSpPr>
        <xdr:cNvPr id="53" name="直線コネクタ 52"/>
        <xdr:cNvCxnSpPr/>
      </xdr:nvCxnSpPr>
      <xdr:spPr bwMode="auto">
        <a:xfrm>
          <a:off x="4305300" y="3004102"/>
          <a:ext cx="6985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41827</xdr:rowOff>
    </xdr:from>
    <xdr:to>
      <xdr:col>22</xdr:col>
      <xdr:colOff>114300</xdr:colOff>
      <xdr:row>17</xdr:row>
      <xdr:rowOff>124924</xdr:rowOff>
    </xdr:to>
    <xdr:cxnSp macro="">
      <xdr:nvCxnSpPr>
        <xdr:cNvPr id="56" name="直線コネクタ 55"/>
        <xdr:cNvCxnSpPr/>
      </xdr:nvCxnSpPr>
      <xdr:spPr bwMode="auto">
        <a:xfrm flipV="1">
          <a:off x="3606800" y="3004102"/>
          <a:ext cx="698500" cy="8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124809</xdr:rowOff>
    </xdr:from>
    <xdr:to>
      <xdr:col>18</xdr:col>
      <xdr:colOff>177800</xdr:colOff>
      <xdr:row>17</xdr:row>
      <xdr:rowOff>124924</xdr:rowOff>
    </xdr:to>
    <xdr:cxnSp macro="">
      <xdr:nvCxnSpPr>
        <xdr:cNvPr id="59" name="直線コネクタ 58"/>
        <xdr:cNvCxnSpPr/>
      </xdr:nvCxnSpPr>
      <xdr:spPr bwMode="auto">
        <a:xfrm>
          <a:off x="2908300" y="3087084"/>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3982</xdr:rowOff>
    </xdr:from>
    <xdr:to>
      <xdr:col>29</xdr:col>
      <xdr:colOff>177800</xdr:colOff>
      <xdr:row>17</xdr:row>
      <xdr:rowOff>105582</xdr:rowOff>
    </xdr:to>
    <xdr:sp macro="" textlink="">
      <xdr:nvSpPr>
        <xdr:cNvPr id="69" name="楕円 68"/>
        <xdr:cNvSpPr/>
      </xdr:nvSpPr>
      <xdr:spPr bwMode="auto">
        <a:xfrm>
          <a:off x="5600700" y="296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147509</xdr:rowOff>
    </xdr:from>
    <xdr:ext cx="762000" cy="259045"/>
    <xdr:sp macro="" textlink="">
      <xdr:nvSpPr>
        <xdr:cNvPr id="70" name="人口1人当たり決算額の推移該当値テキスト130"/>
        <xdr:cNvSpPr txBox="1"/>
      </xdr:nvSpPr>
      <xdr:spPr>
        <a:xfrm>
          <a:off x="5740400" y="293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169983</xdr:rowOff>
    </xdr:from>
    <xdr:to>
      <xdr:col>26</xdr:col>
      <xdr:colOff>101600</xdr:colOff>
      <xdr:row>17</xdr:row>
      <xdr:rowOff>100133</xdr:rowOff>
    </xdr:to>
    <xdr:sp macro="" textlink="">
      <xdr:nvSpPr>
        <xdr:cNvPr id="71" name="楕円 70"/>
        <xdr:cNvSpPr/>
      </xdr:nvSpPr>
      <xdr:spPr bwMode="auto">
        <a:xfrm>
          <a:off x="4953000" y="296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110310</xdr:rowOff>
    </xdr:from>
    <xdr:ext cx="736600" cy="259045"/>
    <xdr:sp macro="" textlink="">
      <xdr:nvSpPr>
        <xdr:cNvPr id="72" name="テキスト ボックス 71"/>
        <xdr:cNvSpPr txBox="1"/>
      </xdr:nvSpPr>
      <xdr:spPr>
        <a:xfrm>
          <a:off x="4622800" y="272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162477</xdr:rowOff>
    </xdr:from>
    <xdr:to>
      <xdr:col>22</xdr:col>
      <xdr:colOff>165100</xdr:colOff>
      <xdr:row>17</xdr:row>
      <xdr:rowOff>92627</xdr:rowOff>
    </xdr:to>
    <xdr:sp macro="" textlink="">
      <xdr:nvSpPr>
        <xdr:cNvPr id="73" name="楕円 72"/>
        <xdr:cNvSpPr/>
      </xdr:nvSpPr>
      <xdr:spPr bwMode="auto">
        <a:xfrm>
          <a:off x="4254500" y="295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102804</xdr:rowOff>
    </xdr:from>
    <xdr:ext cx="762000" cy="259045"/>
    <xdr:sp macro="" textlink="">
      <xdr:nvSpPr>
        <xdr:cNvPr id="74" name="テキスト ボックス 73"/>
        <xdr:cNvSpPr txBox="1"/>
      </xdr:nvSpPr>
      <xdr:spPr>
        <a:xfrm>
          <a:off x="3924300" y="272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74124</xdr:rowOff>
    </xdr:from>
    <xdr:to>
      <xdr:col>19</xdr:col>
      <xdr:colOff>38100</xdr:colOff>
      <xdr:row>18</xdr:row>
      <xdr:rowOff>4274</xdr:rowOff>
    </xdr:to>
    <xdr:sp macro="" textlink="">
      <xdr:nvSpPr>
        <xdr:cNvPr id="75" name="楕円 74"/>
        <xdr:cNvSpPr/>
      </xdr:nvSpPr>
      <xdr:spPr bwMode="auto">
        <a:xfrm>
          <a:off x="3556000" y="303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160501</xdr:rowOff>
    </xdr:from>
    <xdr:ext cx="762000" cy="259045"/>
    <xdr:sp macro="" textlink="">
      <xdr:nvSpPr>
        <xdr:cNvPr id="76" name="テキスト ボックス 75"/>
        <xdr:cNvSpPr txBox="1"/>
      </xdr:nvSpPr>
      <xdr:spPr>
        <a:xfrm>
          <a:off x="3225800" y="312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74009</xdr:rowOff>
    </xdr:from>
    <xdr:to>
      <xdr:col>15</xdr:col>
      <xdr:colOff>101600</xdr:colOff>
      <xdr:row>18</xdr:row>
      <xdr:rowOff>4159</xdr:rowOff>
    </xdr:to>
    <xdr:sp macro="" textlink="">
      <xdr:nvSpPr>
        <xdr:cNvPr id="77" name="楕円 76"/>
        <xdr:cNvSpPr/>
      </xdr:nvSpPr>
      <xdr:spPr bwMode="auto">
        <a:xfrm>
          <a:off x="2857500" y="303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160386</xdr:rowOff>
    </xdr:from>
    <xdr:ext cx="762000" cy="259045"/>
    <xdr:sp macro="" textlink="">
      <xdr:nvSpPr>
        <xdr:cNvPr id="78" name="テキスト ボックス 77"/>
        <xdr:cNvSpPr txBox="1"/>
      </xdr:nvSpPr>
      <xdr:spPr>
        <a:xfrm>
          <a:off x="2527300" y="312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164131</xdr:rowOff>
    </xdr:from>
    <xdr:to>
      <xdr:col>29</xdr:col>
      <xdr:colOff>127000</xdr:colOff>
      <xdr:row>37</xdr:row>
      <xdr:rowOff>36017</xdr:rowOff>
    </xdr:to>
    <xdr:cxnSp macro="">
      <xdr:nvCxnSpPr>
        <xdr:cNvPr id="113" name="直線コネクタ 112"/>
        <xdr:cNvCxnSpPr/>
      </xdr:nvCxnSpPr>
      <xdr:spPr bwMode="auto">
        <a:xfrm>
          <a:off x="5003800" y="7117381"/>
          <a:ext cx="6477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27036</xdr:rowOff>
    </xdr:from>
    <xdr:to>
      <xdr:col>26</xdr:col>
      <xdr:colOff>50800</xdr:colOff>
      <xdr:row>36</xdr:row>
      <xdr:rowOff>164131</xdr:rowOff>
    </xdr:to>
    <xdr:cxnSp macro="">
      <xdr:nvCxnSpPr>
        <xdr:cNvPr id="116" name="直線コネクタ 115"/>
        <xdr:cNvCxnSpPr/>
      </xdr:nvCxnSpPr>
      <xdr:spPr bwMode="auto">
        <a:xfrm>
          <a:off x="4305300" y="6980286"/>
          <a:ext cx="698500" cy="137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27036</xdr:rowOff>
    </xdr:from>
    <xdr:to>
      <xdr:col>22</xdr:col>
      <xdr:colOff>114300</xdr:colOff>
      <xdr:row>36</xdr:row>
      <xdr:rowOff>41536</xdr:rowOff>
    </xdr:to>
    <xdr:cxnSp macro="">
      <xdr:nvCxnSpPr>
        <xdr:cNvPr id="119" name="直線コネクタ 118"/>
        <xdr:cNvCxnSpPr/>
      </xdr:nvCxnSpPr>
      <xdr:spPr bwMode="auto">
        <a:xfrm flipV="1">
          <a:off x="3606800" y="6980286"/>
          <a:ext cx="6985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299495</xdr:rowOff>
    </xdr:from>
    <xdr:to>
      <xdr:col>18</xdr:col>
      <xdr:colOff>177800</xdr:colOff>
      <xdr:row>36</xdr:row>
      <xdr:rowOff>41536</xdr:rowOff>
    </xdr:to>
    <xdr:cxnSp macro="">
      <xdr:nvCxnSpPr>
        <xdr:cNvPr id="122" name="直線コネクタ 121"/>
        <xdr:cNvCxnSpPr/>
      </xdr:nvCxnSpPr>
      <xdr:spPr bwMode="auto">
        <a:xfrm>
          <a:off x="2908300" y="6909845"/>
          <a:ext cx="698500" cy="8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4" name="テキスト ボックス 123"/>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156667</xdr:rowOff>
    </xdr:from>
    <xdr:to>
      <xdr:col>29</xdr:col>
      <xdr:colOff>177800</xdr:colOff>
      <xdr:row>37</xdr:row>
      <xdr:rowOff>86817</xdr:rowOff>
    </xdr:to>
    <xdr:sp macro="" textlink="">
      <xdr:nvSpPr>
        <xdr:cNvPr id="132" name="楕円 131"/>
        <xdr:cNvSpPr/>
      </xdr:nvSpPr>
      <xdr:spPr bwMode="auto">
        <a:xfrm>
          <a:off x="56007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128744</xdr:rowOff>
    </xdr:from>
    <xdr:ext cx="762000" cy="259045"/>
    <xdr:sp macro="" textlink="">
      <xdr:nvSpPr>
        <xdr:cNvPr id="133" name="人口1人当たり決算額の推移該当値テキスト445"/>
        <xdr:cNvSpPr txBox="1"/>
      </xdr:nvSpPr>
      <xdr:spPr>
        <a:xfrm>
          <a:off x="5740400" y="708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113331</xdr:rowOff>
    </xdr:from>
    <xdr:to>
      <xdr:col>26</xdr:col>
      <xdr:colOff>101600</xdr:colOff>
      <xdr:row>37</xdr:row>
      <xdr:rowOff>43481</xdr:rowOff>
    </xdr:to>
    <xdr:sp macro="" textlink="">
      <xdr:nvSpPr>
        <xdr:cNvPr id="134" name="楕円 133"/>
        <xdr:cNvSpPr/>
      </xdr:nvSpPr>
      <xdr:spPr bwMode="auto">
        <a:xfrm>
          <a:off x="4953000" y="706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28258</xdr:rowOff>
    </xdr:from>
    <xdr:ext cx="736600" cy="259045"/>
    <xdr:sp macro="" textlink="">
      <xdr:nvSpPr>
        <xdr:cNvPr id="135" name="テキスト ボックス 134"/>
        <xdr:cNvSpPr txBox="1"/>
      </xdr:nvSpPr>
      <xdr:spPr>
        <a:xfrm>
          <a:off x="4622800" y="7152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319136</xdr:rowOff>
    </xdr:from>
    <xdr:to>
      <xdr:col>22</xdr:col>
      <xdr:colOff>165100</xdr:colOff>
      <xdr:row>36</xdr:row>
      <xdr:rowOff>77836</xdr:rowOff>
    </xdr:to>
    <xdr:sp macro="" textlink="">
      <xdr:nvSpPr>
        <xdr:cNvPr id="136" name="楕円 135"/>
        <xdr:cNvSpPr/>
      </xdr:nvSpPr>
      <xdr:spPr bwMode="auto">
        <a:xfrm>
          <a:off x="4254500" y="692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62613</xdr:rowOff>
    </xdr:from>
    <xdr:ext cx="762000" cy="259045"/>
    <xdr:sp macro="" textlink="">
      <xdr:nvSpPr>
        <xdr:cNvPr id="137" name="テキスト ボックス 136"/>
        <xdr:cNvSpPr txBox="1"/>
      </xdr:nvSpPr>
      <xdr:spPr>
        <a:xfrm>
          <a:off x="3924300" y="70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333636</xdr:rowOff>
    </xdr:from>
    <xdr:to>
      <xdr:col>19</xdr:col>
      <xdr:colOff>38100</xdr:colOff>
      <xdr:row>36</xdr:row>
      <xdr:rowOff>92336</xdr:rowOff>
    </xdr:to>
    <xdr:sp macro="" textlink="">
      <xdr:nvSpPr>
        <xdr:cNvPr id="138" name="楕円 137"/>
        <xdr:cNvSpPr/>
      </xdr:nvSpPr>
      <xdr:spPr bwMode="auto">
        <a:xfrm>
          <a:off x="3556000" y="694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77113</xdr:rowOff>
    </xdr:from>
    <xdr:ext cx="762000" cy="259045"/>
    <xdr:sp macro="" textlink="">
      <xdr:nvSpPr>
        <xdr:cNvPr id="139" name="テキスト ボックス 138"/>
        <xdr:cNvSpPr txBox="1"/>
      </xdr:nvSpPr>
      <xdr:spPr>
        <a:xfrm>
          <a:off x="3225800" y="703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248695</xdr:rowOff>
    </xdr:from>
    <xdr:to>
      <xdr:col>15</xdr:col>
      <xdr:colOff>101600</xdr:colOff>
      <xdr:row>36</xdr:row>
      <xdr:rowOff>7395</xdr:rowOff>
    </xdr:to>
    <xdr:sp macro="" textlink="">
      <xdr:nvSpPr>
        <xdr:cNvPr id="140" name="楕円 139"/>
        <xdr:cNvSpPr/>
      </xdr:nvSpPr>
      <xdr:spPr bwMode="auto">
        <a:xfrm>
          <a:off x="2857500" y="685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335072</xdr:rowOff>
    </xdr:from>
    <xdr:ext cx="762000" cy="259045"/>
    <xdr:sp macro="" textlink="">
      <xdr:nvSpPr>
        <xdr:cNvPr id="141" name="テキスト ボックス 140"/>
        <xdr:cNvSpPr txBox="1"/>
      </xdr:nvSpPr>
      <xdr:spPr>
        <a:xfrm>
          <a:off x="2527300" y="69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60,141
59,442
74.59
27,591,366
25,861,017
1,578,063
14,710,701
25,998,725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131299</xdr:rowOff>
    </xdr:from>
    <xdr:to>
      <xdr:col>24</xdr:col>
      <xdr:colOff>63500</xdr:colOff>
      <xdr:row>37</xdr:row>
      <xdr:rowOff>149968</xdr:rowOff>
    </xdr:to>
    <xdr:cxnSp macro="">
      <xdr:nvCxnSpPr>
        <xdr:cNvPr id="61" name="直線コネクタ 60"/>
        <xdr:cNvCxnSpPr/>
      </xdr:nvCxnSpPr>
      <xdr:spPr>
        <a:xfrm>
          <a:off x="3797300" y="647494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127222</xdr:rowOff>
    </xdr:from>
    <xdr:to>
      <xdr:col>19</xdr:col>
      <xdr:colOff>177800</xdr:colOff>
      <xdr:row>37</xdr:row>
      <xdr:rowOff>131299</xdr:rowOff>
    </xdr:to>
    <xdr:cxnSp macro="">
      <xdr:nvCxnSpPr>
        <xdr:cNvPr id="64" name="直線コネクタ 63"/>
        <xdr:cNvCxnSpPr/>
      </xdr:nvCxnSpPr>
      <xdr:spPr>
        <a:xfrm>
          <a:off x="2908300" y="6470872"/>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127222</xdr:rowOff>
    </xdr:from>
    <xdr:to>
      <xdr:col>15</xdr:col>
      <xdr:colOff>50800</xdr:colOff>
      <xdr:row>37</xdr:row>
      <xdr:rowOff>128861</xdr:rowOff>
    </xdr:to>
    <xdr:cxnSp macro="">
      <xdr:nvCxnSpPr>
        <xdr:cNvPr id="67" name="直線コネクタ 66"/>
        <xdr:cNvCxnSpPr/>
      </xdr:nvCxnSpPr>
      <xdr:spPr>
        <a:xfrm flipV="1">
          <a:off x="2019300" y="647087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128861</xdr:rowOff>
    </xdr:from>
    <xdr:to>
      <xdr:col>10</xdr:col>
      <xdr:colOff>114300</xdr:colOff>
      <xdr:row>37</xdr:row>
      <xdr:rowOff>140233</xdr:rowOff>
    </xdr:to>
    <xdr:cxnSp macro="">
      <xdr:nvCxnSpPr>
        <xdr:cNvPr id="70" name="直線コネクタ 69"/>
        <xdr:cNvCxnSpPr/>
      </xdr:nvCxnSpPr>
      <xdr:spPr>
        <a:xfrm flipV="1">
          <a:off x="1130300" y="6472511"/>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99168</xdr:rowOff>
    </xdr:from>
    <xdr:to>
      <xdr:col>24</xdr:col>
      <xdr:colOff>114300</xdr:colOff>
      <xdr:row>38</xdr:row>
      <xdr:rowOff>29318</xdr:rowOff>
    </xdr:to>
    <xdr:sp macro="" textlink="">
      <xdr:nvSpPr>
        <xdr:cNvPr id="80" name="楕円 79"/>
        <xdr:cNvSpPr/>
      </xdr:nvSpPr>
      <xdr:spPr>
        <a:xfrm>
          <a:off x="4584700" y="64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77595</xdr:rowOff>
    </xdr:from>
    <xdr:ext cx="534377" cy="259045"/>
    <xdr:sp macro="" textlink="">
      <xdr:nvSpPr>
        <xdr:cNvPr id="81" name="人件費該当値テキスト"/>
        <xdr:cNvSpPr txBox="1"/>
      </xdr:nvSpPr>
      <xdr:spPr>
        <a:xfrm>
          <a:off x="4686300" y="64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80499</xdr:rowOff>
    </xdr:from>
    <xdr:to>
      <xdr:col>20</xdr:col>
      <xdr:colOff>38100</xdr:colOff>
      <xdr:row>38</xdr:row>
      <xdr:rowOff>10649</xdr:rowOff>
    </xdr:to>
    <xdr:sp macro="" textlink="">
      <xdr:nvSpPr>
        <xdr:cNvPr id="82" name="楕円 81"/>
        <xdr:cNvSpPr/>
      </xdr:nvSpPr>
      <xdr:spPr>
        <a:xfrm>
          <a:off x="3746500" y="64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1776</xdr:rowOff>
    </xdr:from>
    <xdr:ext cx="534377" cy="259045"/>
    <xdr:sp macro="" textlink="">
      <xdr:nvSpPr>
        <xdr:cNvPr id="83" name="テキスト ボックス 82"/>
        <xdr:cNvSpPr txBox="1"/>
      </xdr:nvSpPr>
      <xdr:spPr>
        <a:xfrm>
          <a:off x="3530111" y="65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76422</xdr:rowOff>
    </xdr:from>
    <xdr:to>
      <xdr:col>15</xdr:col>
      <xdr:colOff>101600</xdr:colOff>
      <xdr:row>38</xdr:row>
      <xdr:rowOff>6572</xdr:rowOff>
    </xdr:to>
    <xdr:sp macro="" textlink="">
      <xdr:nvSpPr>
        <xdr:cNvPr id="84" name="楕円 83"/>
        <xdr:cNvSpPr/>
      </xdr:nvSpPr>
      <xdr:spPr>
        <a:xfrm>
          <a:off x="2857500" y="64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169149</xdr:rowOff>
    </xdr:from>
    <xdr:ext cx="534377" cy="259045"/>
    <xdr:sp macro="" textlink="">
      <xdr:nvSpPr>
        <xdr:cNvPr id="85" name="テキスト ボックス 84"/>
        <xdr:cNvSpPr txBox="1"/>
      </xdr:nvSpPr>
      <xdr:spPr>
        <a:xfrm>
          <a:off x="2641111" y="65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78061</xdr:rowOff>
    </xdr:from>
    <xdr:to>
      <xdr:col>10</xdr:col>
      <xdr:colOff>165100</xdr:colOff>
      <xdr:row>38</xdr:row>
      <xdr:rowOff>8210</xdr:rowOff>
    </xdr:to>
    <xdr:sp macro="" textlink="">
      <xdr:nvSpPr>
        <xdr:cNvPr id="86" name="楕円 85"/>
        <xdr:cNvSpPr/>
      </xdr:nvSpPr>
      <xdr:spPr>
        <a:xfrm>
          <a:off x="1968500" y="6421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170787</xdr:rowOff>
    </xdr:from>
    <xdr:ext cx="534377" cy="259045"/>
    <xdr:sp macro="" textlink="">
      <xdr:nvSpPr>
        <xdr:cNvPr id="87" name="テキスト ボックス 86"/>
        <xdr:cNvSpPr txBox="1"/>
      </xdr:nvSpPr>
      <xdr:spPr>
        <a:xfrm>
          <a:off x="1752111" y="65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89433</xdr:rowOff>
    </xdr:from>
    <xdr:to>
      <xdr:col>6</xdr:col>
      <xdr:colOff>38100</xdr:colOff>
      <xdr:row>38</xdr:row>
      <xdr:rowOff>19583</xdr:rowOff>
    </xdr:to>
    <xdr:sp macro="" textlink="">
      <xdr:nvSpPr>
        <xdr:cNvPr id="88" name="楕円 87"/>
        <xdr:cNvSpPr/>
      </xdr:nvSpPr>
      <xdr:spPr>
        <a:xfrm>
          <a:off x="1079500" y="64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10710</xdr:rowOff>
    </xdr:from>
    <xdr:ext cx="534377" cy="259045"/>
    <xdr:sp macro="" textlink="">
      <xdr:nvSpPr>
        <xdr:cNvPr id="89" name="テキスト ボックス 88"/>
        <xdr:cNvSpPr txBox="1"/>
      </xdr:nvSpPr>
      <xdr:spPr>
        <a:xfrm>
          <a:off x="863111" y="65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30383</xdr:rowOff>
    </xdr:from>
    <xdr:to>
      <xdr:col>24</xdr:col>
      <xdr:colOff>63500</xdr:colOff>
      <xdr:row>54</xdr:row>
      <xdr:rowOff>62616</xdr:rowOff>
    </xdr:to>
    <xdr:cxnSp macro="">
      <xdr:nvCxnSpPr>
        <xdr:cNvPr id="117" name="直線コネクタ 116"/>
        <xdr:cNvCxnSpPr/>
      </xdr:nvCxnSpPr>
      <xdr:spPr>
        <a:xfrm flipV="1">
          <a:off x="3797300" y="9288683"/>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19228</xdr:rowOff>
    </xdr:from>
    <xdr:to>
      <xdr:col>19</xdr:col>
      <xdr:colOff>177800</xdr:colOff>
      <xdr:row>54</xdr:row>
      <xdr:rowOff>62616</xdr:rowOff>
    </xdr:to>
    <xdr:cxnSp macro="">
      <xdr:nvCxnSpPr>
        <xdr:cNvPr id="120" name="直線コネクタ 119"/>
        <xdr:cNvCxnSpPr/>
      </xdr:nvCxnSpPr>
      <xdr:spPr>
        <a:xfrm>
          <a:off x="2908300" y="9277528"/>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19228</xdr:rowOff>
    </xdr:from>
    <xdr:to>
      <xdr:col>15</xdr:col>
      <xdr:colOff>50800</xdr:colOff>
      <xdr:row>54</xdr:row>
      <xdr:rowOff>122007</xdr:rowOff>
    </xdr:to>
    <xdr:cxnSp macro="">
      <xdr:nvCxnSpPr>
        <xdr:cNvPr id="123" name="直線コネクタ 122"/>
        <xdr:cNvCxnSpPr/>
      </xdr:nvCxnSpPr>
      <xdr:spPr>
        <a:xfrm flipV="1">
          <a:off x="2019300" y="9277528"/>
          <a:ext cx="8890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40991</xdr:rowOff>
    </xdr:from>
    <xdr:to>
      <xdr:col>10</xdr:col>
      <xdr:colOff>114300</xdr:colOff>
      <xdr:row>54</xdr:row>
      <xdr:rowOff>122007</xdr:rowOff>
    </xdr:to>
    <xdr:cxnSp macro="">
      <xdr:nvCxnSpPr>
        <xdr:cNvPr id="126" name="直線コネクタ 125"/>
        <xdr:cNvCxnSpPr/>
      </xdr:nvCxnSpPr>
      <xdr:spPr>
        <a:xfrm>
          <a:off x="1130300" y="9299291"/>
          <a:ext cx="889000" cy="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151033</xdr:rowOff>
    </xdr:from>
    <xdr:to>
      <xdr:col>24</xdr:col>
      <xdr:colOff>114300</xdr:colOff>
      <xdr:row>54</xdr:row>
      <xdr:rowOff>81183</xdr:rowOff>
    </xdr:to>
    <xdr:sp macro="" textlink="">
      <xdr:nvSpPr>
        <xdr:cNvPr id="136" name="楕円 135"/>
        <xdr:cNvSpPr/>
      </xdr:nvSpPr>
      <xdr:spPr>
        <a:xfrm>
          <a:off x="4584700" y="92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2460</xdr:rowOff>
    </xdr:from>
    <xdr:ext cx="534377" cy="259045"/>
    <xdr:sp macro="" textlink="">
      <xdr:nvSpPr>
        <xdr:cNvPr id="137" name="物件費該当値テキスト"/>
        <xdr:cNvSpPr txBox="1"/>
      </xdr:nvSpPr>
      <xdr:spPr>
        <a:xfrm>
          <a:off x="4686300" y="908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11816</xdr:rowOff>
    </xdr:from>
    <xdr:to>
      <xdr:col>20</xdr:col>
      <xdr:colOff>38100</xdr:colOff>
      <xdr:row>54</xdr:row>
      <xdr:rowOff>113416</xdr:rowOff>
    </xdr:to>
    <xdr:sp macro="" textlink="">
      <xdr:nvSpPr>
        <xdr:cNvPr id="138" name="楕円 137"/>
        <xdr:cNvSpPr/>
      </xdr:nvSpPr>
      <xdr:spPr>
        <a:xfrm>
          <a:off x="3746500" y="92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129943</xdr:rowOff>
    </xdr:from>
    <xdr:ext cx="534377" cy="259045"/>
    <xdr:sp macro="" textlink="">
      <xdr:nvSpPr>
        <xdr:cNvPr id="139" name="テキスト ボックス 138"/>
        <xdr:cNvSpPr txBox="1"/>
      </xdr:nvSpPr>
      <xdr:spPr>
        <a:xfrm>
          <a:off x="3530111" y="90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139878</xdr:rowOff>
    </xdr:from>
    <xdr:to>
      <xdr:col>15</xdr:col>
      <xdr:colOff>101600</xdr:colOff>
      <xdr:row>54</xdr:row>
      <xdr:rowOff>70028</xdr:rowOff>
    </xdr:to>
    <xdr:sp macro="" textlink="">
      <xdr:nvSpPr>
        <xdr:cNvPr id="140" name="楕円 139"/>
        <xdr:cNvSpPr/>
      </xdr:nvSpPr>
      <xdr:spPr>
        <a:xfrm>
          <a:off x="2857500" y="92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86555</xdr:rowOff>
    </xdr:from>
    <xdr:ext cx="534377" cy="259045"/>
    <xdr:sp macro="" textlink="">
      <xdr:nvSpPr>
        <xdr:cNvPr id="141" name="テキスト ボックス 140"/>
        <xdr:cNvSpPr txBox="1"/>
      </xdr:nvSpPr>
      <xdr:spPr>
        <a:xfrm>
          <a:off x="2641111" y="9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71207</xdr:rowOff>
    </xdr:from>
    <xdr:to>
      <xdr:col>10</xdr:col>
      <xdr:colOff>165100</xdr:colOff>
      <xdr:row>55</xdr:row>
      <xdr:rowOff>1357</xdr:rowOff>
    </xdr:to>
    <xdr:sp macro="" textlink="">
      <xdr:nvSpPr>
        <xdr:cNvPr id="142" name="楕円 141"/>
        <xdr:cNvSpPr/>
      </xdr:nvSpPr>
      <xdr:spPr>
        <a:xfrm>
          <a:off x="1968500" y="93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163934</xdr:rowOff>
    </xdr:from>
    <xdr:ext cx="534377" cy="259045"/>
    <xdr:sp macro="" textlink="">
      <xdr:nvSpPr>
        <xdr:cNvPr id="143" name="テキスト ボックス 142"/>
        <xdr:cNvSpPr txBox="1"/>
      </xdr:nvSpPr>
      <xdr:spPr>
        <a:xfrm>
          <a:off x="1752111" y="942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161641</xdr:rowOff>
    </xdr:from>
    <xdr:to>
      <xdr:col>6</xdr:col>
      <xdr:colOff>38100</xdr:colOff>
      <xdr:row>54</xdr:row>
      <xdr:rowOff>91791</xdr:rowOff>
    </xdr:to>
    <xdr:sp macro="" textlink="">
      <xdr:nvSpPr>
        <xdr:cNvPr id="144" name="楕円 143"/>
        <xdr:cNvSpPr/>
      </xdr:nvSpPr>
      <xdr:spPr>
        <a:xfrm>
          <a:off x="1079500" y="92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82918</xdr:rowOff>
    </xdr:from>
    <xdr:ext cx="534377" cy="259045"/>
    <xdr:sp macro="" textlink="">
      <xdr:nvSpPr>
        <xdr:cNvPr id="145" name="テキスト ボックス 144"/>
        <xdr:cNvSpPr txBox="1"/>
      </xdr:nvSpPr>
      <xdr:spPr>
        <a:xfrm>
          <a:off x="863111" y="93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4735</xdr:rowOff>
    </xdr:from>
    <xdr:to>
      <xdr:col>24</xdr:col>
      <xdr:colOff>63500</xdr:colOff>
      <xdr:row>78</xdr:row>
      <xdr:rowOff>13925</xdr:rowOff>
    </xdr:to>
    <xdr:cxnSp macro="">
      <xdr:nvCxnSpPr>
        <xdr:cNvPr id="172" name="直線コネクタ 171"/>
        <xdr:cNvCxnSpPr/>
      </xdr:nvCxnSpPr>
      <xdr:spPr>
        <a:xfrm flipV="1">
          <a:off x="3797300" y="13377835"/>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13925</xdr:rowOff>
    </xdr:from>
    <xdr:to>
      <xdr:col>19</xdr:col>
      <xdr:colOff>177800</xdr:colOff>
      <xdr:row>78</xdr:row>
      <xdr:rowOff>21743</xdr:rowOff>
    </xdr:to>
    <xdr:cxnSp macro="">
      <xdr:nvCxnSpPr>
        <xdr:cNvPr id="175" name="直線コネクタ 174"/>
        <xdr:cNvCxnSpPr/>
      </xdr:nvCxnSpPr>
      <xdr:spPr>
        <a:xfrm flipV="1">
          <a:off x="2908300" y="1338702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21743</xdr:rowOff>
    </xdr:from>
    <xdr:to>
      <xdr:col>15</xdr:col>
      <xdr:colOff>50800</xdr:colOff>
      <xdr:row>78</xdr:row>
      <xdr:rowOff>23845</xdr:rowOff>
    </xdr:to>
    <xdr:cxnSp macro="">
      <xdr:nvCxnSpPr>
        <xdr:cNvPr id="178" name="直線コネクタ 177"/>
        <xdr:cNvCxnSpPr/>
      </xdr:nvCxnSpPr>
      <xdr:spPr>
        <a:xfrm flipV="1">
          <a:off x="2019300" y="13394843"/>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23845</xdr:rowOff>
    </xdr:from>
    <xdr:to>
      <xdr:col>10</xdr:col>
      <xdr:colOff>114300</xdr:colOff>
      <xdr:row>78</xdr:row>
      <xdr:rowOff>41768</xdr:rowOff>
    </xdr:to>
    <xdr:cxnSp macro="">
      <xdr:nvCxnSpPr>
        <xdr:cNvPr id="181" name="直線コネクタ 180"/>
        <xdr:cNvCxnSpPr/>
      </xdr:nvCxnSpPr>
      <xdr:spPr>
        <a:xfrm flipV="1">
          <a:off x="1130300" y="13396945"/>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125385</xdr:rowOff>
    </xdr:from>
    <xdr:to>
      <xdr:col>24</xdr:col>
      <xdr:colOff>114300</xdr:colOff>
      <xdr:row>78</xdr:row>
      <xdr:rowOff>55535</xdr:rowOff>
    </xdr:to>
    <xdr:sp macro="" textlink="">
      <xdr:nvSpPr>
        <xdr:cNvPr id="191" name="楕円 190"/>
        <xdr:cNvSpPr/>
      </xdr:nvSpPr>
      <xdr:spPr>
        <a:xfrm>
          <a:off x="45847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68470</xdr:rowOff>
    </xdr:from>
    <xdr:ext cx="469744" cy="259045"/>
    <xdr:sp macro="" textlink="">
      <xdr:nvSpPr>
        <xdr:cNvPr id="192" name="維持補修費該当値テキスト"/>
        <xdr:cNvSpPr txBox="1"/>
      </xdr:nvSpPr>
      <xdr:spPr>
        <a:xfrm>
          <a:off x="4686300"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134575</xdr:rowOff>
    </xdr:from>
    <xdr:to>
      <xdr:col>20</xdr:col>
      <xdr:colOff>38100</xdr:colOff>
      <xdr:row>78</xdr:row>
      <xdr:rowOff>64725</xdr:rowOff>
    </xdr:to>
    <xdr:sp macro="" textlink="">
      <xdr:nvSpPr>
        <xdr:cNvPr id="193" name="楕円 192"/>
        <xdr:cNvSpPr/>
      </xdr:nvSpPr>
      <xdr:spPr>
        <a:xfrm>
          <a:off x="3746500" y="133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55852</xdr:rowOff>
    </xdr:from>
    <xdr:ext cx="469744" cy="259045"/>
    <xdr:sp macro="" textlink="">
      <xdr:nvSpPr>
        <xdr:cNvPr id="194" name="テキスト ボックス 193"/>
        <xdr:cNvSpPr txBox="1"/>
      </xdr:nvSpPr>
      <xdr:spPr>
        <a:xfrm>
          <a:off x="3562428" y="134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142393</xdr:rowOff>
    </xdr:from>
    <xdr:to>
      <xdr:col>15</xdr:col>
      <xdr:colOff>101600</xdr:colOff>
      <xdr:row>78</xdr:row>
      <xdr:rowOff>72543</xdr:rowOff>
    </xdr:to>
    <xdr:sp macro="" textlink="">
      <xdr:nvSpPr>
        <xdr:cNvPr id="195" name="楕円 194"/>
        <xdr:cNvSpPr/>
      </xdr:nvSpPr>
      <xdr:spPr>
        <a:xfrm>
          <a:off x="2857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63670</xdr:rowOff>
    </xdr:from>
    <xdr:ext cx="469744" cy="259045"/>
    <xdr:sp macro="" textlink="">
      <xdr:nvSpPr>
        <xdr:cNvPr id="196" name="テキスト ボックス 195"/>
        <xdr:cNvSpPr txBox="1"/>
      </xdr:nvSpPr>
      <xdr:spPr>
        <a:xfrm>
          <a:off x="2673428" y="134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144495</xdr:rowOff>
    </xdr:from>
    <xdr:to>
      <xdr:col>10</xdr:col>
      <xdr:colOff>165100</xdr:colOff>
      <xdr:row>78</xdr:row>
      <xdr:rowOff>74645</xdr:rowOff>
    </xdr:to>
    <xdr:sp macro="" textlink="">
      <xdr:nvSpPr>
        <xdr:cNvPr id="197" name="楕円 196"/>
        <xdr:cNvSpPr/>
      </xdr:nvSpPr>
      <xdr:spPr>
        <a:xfrm>
          <a:off x="1968500" y="133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65772</xdr:rowOff>
    </xdr:from>
    <xdr:ext cx="469744" cy="259045"/>
    <xdr:sp macro="" textlink="">
      <xdr:nvSpPr>
        <xdr:cNvPr id="198" name="テキスト ボックス 197"/>
        <xdr:cNvSpPr txBox="1"/>
      </xdr:nvSpPr>
      <xdr:spPr>
        <a:xfrm>
          <a:off x="1784428" y="1343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162418</xdr:rowOff>
    </xdr:from>
    <xdr:to>
      <xdr:col>6</xdr:col>
      <xdr:colOff>38100</xdr:colOff>
      <xdr:row>78</xdr:row>
      <xdr:rowOff>92568</xdr:rowOff>
    </xdr:to>
    <xdr:sp macro="" textlink="">
      <xdr:nvSpPr>
        <xdr:cNvPr id="199" name="楕円 198"/>
        <xdr:cNvSpPr/>
      </xdr:nvSpPr>
      <xdr:spPr>
        <a:xfrm>
          <a:off x="1079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83695</xdr:rowOff>
    </xdr:from>
    <xdr:ext cx="469744" cy="259045"/>
    <xdr:sp macro="" textlink="">
      <xdr:nvSpPr>
        <xdr:cNvPr id="200" name="テキスト ボックス 199"/>
        <xdr:cNvSpPr txBox="1"/>
      </xdr:nvSpPr>
      <xdr:spPr>
        <a:xfrm>
          <a:off x="895428" y="134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138531</xdr:rowOff>
    </xdr:from>
    <xdr:to>
      <xdr:col>24</xdr:col>
      <xdr:colOff>62865</xdr:colOff>
      <xdr:row>97</xdr:row>
      <xdr:rowOff>86449</xdr:rowOff>
    </xdr:to>
    <xdr:cxnSp macro="">
      <xdr:nvCxnSpPr>
        <xdr:cNvPr id="225" name="直線コネクタ 224"/>
        <xdr:cNvCxnSpPr/>
      </xdr:nvCxnSpPr>
      <xdr:spPr>
        <a:xfrm flipV="1">
          <a:off x="4633595" y="15397581"/>
          <a:ext cx="1270" cy="131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90276</xdr:rowOff>
    </xdr:from>
    <xdr:ext cx="534377" cy="259045"/>
    <xdr:sp macro="" textlink="">
      <xdr:nvSpPr>
        <xdr:cNvPr id="226" name="扶助費最小値テキスト"/>
        <xdr:cNvSpPr txBox="1"/>
      </xdr:nvSpPr>
      <xdr:spPr>
        <a:xfrm>
          <a:off x="4686300" y="167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86449</xdr:rowOff>
    </xdr:from>
    <xdr:to>
      <xdr:col>24</xdr:col>
      <xdr:colOff>152400</xdr:colOff>
      <xdr:row>97</xdr:row>
      <xdr:rowOff>86449</xdr:rowOff>
    </xdr:to>
    <xdr:cxnSp macro="">
      <xdr:nvCxnSpPr>
        <xdr:cNvPr id="227" name="直線コネクタ 226"/>
        <xdr:cNvCxnSpPr/>
      </xdr:nvCxnSpPr>
      <xdr:spPr>
        <a:xfrm>
          <a:off x="4546600" y="1671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85208</xdr:rowOff>
    </xdr:from>
    <xdr:ext cx="599010" cy="259045"/>
    <xdr:sp macro="" textlink="">
      <xdr:nvSpPr>
        <xdr:cNvPr id="228" name="扶助費最大値テキスト"/>
        <xdr:cNvSpPr txBox="1"/>
      </xdr:nvSpPr>
      <xdr:spPr>
        <a:xfrm>
          <a:off x="4686300" y="1517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138531</xdr:rowOff>
    </xdr:from>
    <xdr:to>
      <xdr:col>24</xdr:col>
      <xdr:colOff>152400</xdr:colOff>
      <xdr:row>89</xdr:row>
      <xdr:rowOff>138531</xdr:rowOff>
    </xdr:to>
    <xdr:cxnSp macro="">
      <xdr:nvCxnSpPr>
        <xdr:cNvPr id="229" name="直線コネクタ 228"/>
        <xdr:cNvCxnSpPr/>
      </xdr:nvCxnSpPr>
      <xdr:spPr>
        <a:xfrm>
          <a:off x="4546600" y="1539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5562</xdr:rowOff>
    </xdr:from>
    <xdr:to>
      <xdr:col>24</xdr:col>
      <xdr:colOff>63500</xdr:colOff>
      <xdr:row>96</xdr:row>
      <xdr:rowOff>20269</xdr:rowOff>
    </xdr:to>
    <xdr:cxnSp macro="">
      <xdr:nvCxnSpPr>
        <xdr:cNvPr id="230" name="直線コネクタ 229"/>
        <xdr:cNvCxnSpPr/>
      </xdr:nvCxnSpPr>
      <xdr:spPr>
        <a:xfrm flipV="1">
          <a:off x="3797300" y="16464762"/>
          <a:ext cx="8382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99762</xdr:rowOff>
    </xdr:from>
    <xdr:ext cx="534377" cy="259045"/>
    <xdr:sp macro="" textlink="">
      <xdr:nvSpPr>
        <xdr:cNvPr id="231" name="扶助費平均値テキスト"/>
        <xdr:cNvSpPr txBox="1"/>
      </xdr:nvSpPr>
      <xdr:spPr>
        <a:xfrm>
          <a:off x="4686300" y="16044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76885</xdr:rowOff>
    </xdr:from>
    <xdr:to>
      <xdr:col>24</xdr:col>
      <xdr:colOff>114300</xdr:colOff>
      <xdr:row>95</xdr:row>
      <xdr:rowOff>7035</xdr:rowOff>
    </xdr:to>
    <xdr:sp macro="" textlink="">
      <xdr:nvSpPr>
        <xdr:cNvPr id="232" name="フローチャート: 判断 231"/>
        <xdr:cNvSpPr/>
      </xdr:nvSpPr>
      <xdr:spPr>
        <a:xfrm>
          <a:off x="4584700" y="161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20269</xdr:rowOff>
    </xdr:from>
    <xdr:to>
      <xdr:col>19</xdr:col>
      <xdr:colOff>177800</xdr:colOff>
      <xdr:row>96</xdr:row>
      <xdr:rowOff>42227</xdr:rowOff>
    </xdr:to>
    <xdr:cxnSp macro="">
      <xdr:nvCxnSpPr>
        <xdr:cNvPr id="233" name="直線コネクタ 232"/>
        <xdr:cNvCxnSpPr/>
      </xdr:nvCxnSpPr>
      <xdr:spPr>
        <a:xfrm flipV="1">
          <a:off x="2908300" y="16479469"/>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74574</xdr:rowOff>
    </xdr:from>
    <xdr:to>
      <xdr:col>20</xdr:col>
      <xdr:colOff>38100</xdr:colOff>
      <xdr:row>95</xdr:row>
      <xdr:rowOff>4724</xdr:rowOff>
    </xdr:to>
    <xdr:sp macro="" textlink="">
      <xdr:nvSpPr>
        <xdr:cNvPr id="234" name="フローチャート: 判断 233"/>
        <xdr:cNvSpPr/>
      </xdr:nvSpPr>
      <xdr:spPr>
        <a:xfrm>
          <a:off x="37465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21251</xdr:rowOff>
    </xdr:from>
    <xdr:ext cx="534377" cy="259045"/>
    <xdr:sp macro="" textlink="">
      <xdr:nvSpPr>
        <xdr:cNvPr id="235" name="テキスト ボックス 234"/>
        <xdr:cNvSpPr txBox="1"/>
      </xdr:nvSpPr>
      <xdr:spPr>
        <a:xfrm>
          <a:off x="3530111" y="159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42227</xdr:rowOff>
    </xdr:from>
    <xdr:to>
      <xdr:col>15</xdr:col>
      <xdr:colOff>50800</xdr:colOff>
      <xdr:row>96</xdr:row>
      <xdr:rowOff>117373</xdr:rowOff>
    </xdr:to>
    <xdr:cxnSp macro="">
      <xdr:nvCxnSpPr>
        <xdr:cNvPr id="236" name="直線コネクタ 235"/>
        <xdr:cNvCxnSpPr/>
      </xdr:nvCxnSpPr>
      <xdr:spPr>
        <a:xfrm flipV="1">
          <a:off x="2019300" y="16501427"/>
          <a:ext cx="8890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104470</xdr:rowOff>
    </xdr:from>
    <xdr:to>
      <xdr:col>15</xdr:col>
      <xdr:colOff>101600</xdr:colOff>
      <xdr:row>95</xdr:row>
      <xdr:rowOff>34620</xdr:rowOff>
    </xdr:to>
    <xdr:sp macro="" textlink="">
      <xdr:nvSpPr>
        <xdr:cNvPr id="237" name="フローチャート: 判断 236"/>
        <xdr:cNvSpPr/>
      </xdr:nvSpPr>
      <xdr:spPr>
        <a:xfrm>
          <a:off x="2857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51147</xdr:rowOff>
    </xdr:from>
    <xdr:ext cx="534377" cy="259045"/>
    <xdr:sp macro="" textlink="">
      <xdr:nvSpPr>
        <xdr:cNvPr id="238" name="テキスト ボックス 237"/>
        <xdr:cNvSpPr txBox="1"/>
      </xdr:nvSpPr>
      <xdr:spPr>
        <a:xfrm>
          <a:off x="2641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117373</xdr:rowOff>
    </xdr:from>
    <xdr:to>
      <xdr:col>10</xdr:col>
      <xdr:colOff>114300</xdr:colOff>
      <xdr:row>97</xdr:row>
      <xdr:rowOff>120345</xdr:rowOff>
    </xdr:to>
    <xdr:cxnSp macro="">
      <xdr:nvCxnSpPr>
        <xdr:cNvPr id="239" name="直線コネクタ 238"/>
        <xdr:cNvCxnSpPr/>
      </xdr:nvCxnSpPr>
      <xdr:spPr>
        <a:xfrm flipV="1">
          <a:off x="1130300" y="16576573"/>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0" name="フローチャート: 判断 239"/>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65448</xdr:rowOff>
    </xdr:from>
    <xdr:ext cx="534377" cy="259045"/>
    <xdr:sp macro="" textlink="">
      <xdr:nvSpPr>
        <xdr:cNvPr id="241" name="テキスト ボックス 240"/>
        <xdr:cNvSpPr txBox="1"/>
      </xdr:nvSpPr>
      <xdr:spPr>
        <a:xfrm>
          <a:off x="1752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2" name="フローチャート: 判断 241"/>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3" name="テキスト ボックス 242"/>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126212</xdr:rowOff>
    </xdr:from>
    <xdr:to>
      <xdr:col>24</xdr:col>
      <xdr:colOff>114300</xdr:colOff>
      <xdr:row>96</xdr:row>
      <xdr:rowOff>56362</xdr:rowOff>
    </xdr:to>
    <xdr:sp macro="" textlink="">
      <xdr:nvSpPr>
        <xdr:cNvPr id="249" name="楕円 248"/>
        <xdr:cNvSpPr/>
      </xdr:nvSpPr>
      <xdr:spPr>
        <a:xfrm>
          <a:off x="4584700" y="164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104639</xdr:rowOff>
    </xdr:from>
    <xdr:ext cx="534377" cy="259045"/>
    <xdr:sp macro="" textlink="">
      <xdr:nvSpPr>
        <xdr:cNvPr id="250" name="扶助費該当値テキスト"/>
        <xdr:cNvSpPr txBox="1"/>
      </xdr:nvSpPr>
      <xdr:spPr>
        <a:xfrm>
          <a:off x="4686300" y="163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140919</xdr:rowOff>
    </xdr:from>
    <xdr:to>
      <xdr:col>20</xdr:col>
      <xdr:colOff>38100</xdr:colOff>
      <xdr:row>96</xdr:row>
      <xdr:rowOff>71069</xdr:rowOff>
    </xdr:to>
    <xdr:sp macro="" textlink="">
      <xdr:nvSpPr>
        <xdr:cNvPr id="251" name="楕円 250"/>
        <xdr:cNvSpPr/>
      </xdr:nvSpPr>
      <xdr:spPr>
        <a:xfrm>
          <a:off x="3746500" y="164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62196</xdr:rowOff>
    </xdr:from>
    <xdr:ext cx="534377" cy="259045"/>
    <xdr:sp macro="" textlink="">
      <xdr:nvSpPr>
        <xdr:cNvPr id="252" name="テキスト ボックス 251"/>
        <xdr:cNvSpPr txBox="1"/>
      </xdr:nvSpPr>
      <xdr:spPr>
        <a:xfrm>
          <a:off x="3530111" y="165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162877</xdr:rowOff>
    </xdr:from>
    <xdr:to>
      <xdr:col>15</xdr:col>
      <xdr:colOff>101600</xdr:colOff>
      <xdr:row>96</xdr:row>
      <xdr:rowOff>93027</xdr:rowOff>
    </xdr:to>
    <xdr:sp macro="" textlink="">
      <xdr:nvSpPr>
        <xdr:cNvPr id="253" name="楕円 252"/>
        <xdr:cNvSpPr/>
      </xdr:nvSpPr>
      <xdr:spPr>
        <a:xfrm>
          <a:off x="2857500" y="164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84154</xdr:rowOff>
    </xdr:from>
    <xdr:ext cx="534377" cy="259045"/>
    <xdr:sp macro="" textlink="">
      <xdr:nvSpPr>
        <xdr:cNvPr id="254" name="テキスト ボックス 253"/>
        <xdr:cNvSpPr txBox="1"/>
      </xdr:nvSpPr>
      <xdr:spPr>
        <a:xfrm>
          <a:off x="2641111" y="165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66573</xdr:rowOff>
    </xdr:from>
    <xdr:to>
      <xdr:col>10</xdr:col>
      <xdr:colOff>165100</xdr:colOff>
      <xdr:row>96</xdr:row>
      <xdr:rowOff>168173</xdr:rowOff>
    </xdr:to>
    <xdr:sp macro="" textlink="">
      <xdr:nvSpPr>
        <xdr:cNvPr id="255" name="楕円 254"/>
        <xdr:cNvSpPr/>
      </xdr:nvSpPr>
      <xdr:spPr>
        <a:xfrm>
          <a:off x="19685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159300</xdr:rowOff>
    </xdr:from>
    <xdr:ext cx="534377" cy="259045"/>
    <xdr:sp macro="" textlink="">
      <xdr:nvSpPr>
        <xdr:cNvPr id="256" name="テキスト ボックス 255"/>
        <xdr:cNvSpPr txBox="1"/>
      </xdr:nvSpPr>
      <xdr:spPr>
        <a:xfrm>
          <a:off x="1752111" y="166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69545</xdr:rowOff>
    </xdr:from>
    <xdr:to>
      <xdr:col>6</xdr:col>
      <xdr:colOff>38100</xdr:colOff>
      <xdr:row>97</xdr:row>
      <xdr:rowOff>171145</xdr:rowOff>
    </xdr:to>
    <xdr:sp macro="" textlink="">
      <xdr:nvSpPr>
        <xdr:cNvPr id="257" name="楕円 256"/>
        <xdr:cNvSpPr/>
      </xdr:nvSpPr>
      <xdr:spPr>
        <a:xfrm>
          <a:off x="1079500" y="167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162272</xdr:rowOff>
    </xdr:from>
    <xdr:ext cx="534377" cy="259045"/>
    <xdr:sp macro="" textlink="">
      <xdr:nvSpPr>
        <xdr:cNvPr id="258" name="テキスト ボックス 257"/>
        <xdr:cNvSpPr txBox="1"/>
      </xdr:nvSpPr>
      <xdr:spPr>
        <a:xfrm>
          <a:off x="863111" y="167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8" name="テキスト ボックス 277"/>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6" name="直線コネクタ 285"/>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7"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8" name="直線コネクタ 287"/>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9"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90" name="直線コネクタ 289"/>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118140</xdr:rowOff>
    </xdr:from>
    <xdr:to>
      <xdr:col>55</xdr:col>
      <xdr:colOff>0</xdr:colOff>
      <xdr:row>36</xdr:row>
      <xdr:rowOff>134285</xdr:rowOff>
    </xdr:to>
    <xdr:cxnSp macro="">
      <xdr:nvCxnSpPr>
        <xdr:cNvPr id="291" name="直線コネクタ 290"/>
        <xdr:cNvCxnSpPr/>
      </xdr:nvCxnSpPr>
      <xdr:spPr>
        <a:xfrm flipV="1">
          <a:off x="9639300" y="6290340"/>
          <a:ext cx="8382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2"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3" name="フローチャート: 判断 292"/>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134285</xdr:rowOff>
    </xdr:from>
    <xdr:to>
      <xdr:col>50</xdr:col>
      <xdr:colOff>114300</xdr:colOff>
      <xdr:row>36</xdr:row>
      <xdr:rowOff>161903</xdr:rowOff>
    </xdr:to>
    <xdr:cxnSp macro="">
      <xdr:nvCxnSpPr>
        <xdr:cNvPr id="294" name="直線コネクタ 293"/>
        <xdr:cNvCxnSpPr/>
      </xdr:nvCxnSpPr>
      <xdr:spPr>
        <a:xfrm flipV="1">
          <a:off x="8750300" y="6306485"/>
          <a:ext cx="889000" cy="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5" name="フローチャート: 判断 294"/>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6" name="テキスト ボックス 295"/>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107310</xdr:rowOff>
    </xdr:from>
    <xdr:to>
      <xdr:col>45</xdr:col>
      <xdr:colOff>177800</xdr:colOff>
      <xdr:row>36</xdr:row>
      <xdr:rowOff>161903</xdr:rowOff>
    </xdr:to>
    <xdr:cxnSp macro="">
      <xdr:nvCxnSpPr>
        <xdr:cNvPr id="297" name="直線コネクタ 296"/>
        <xdr:cNvCxnSpPr/>
      </xdr:nvCxnSpPr>
      <xdr:spPr>
        <a:xfrm>
          <a:off x="7861300" y="6279510"/>
          <a:ext cx="889000" cy="5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8" name="フローチャート: 判断 297"/>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9" name="テキスト ボックス 298"/>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107310</xdr:rowOff>
    </xdr:from>
    <xdr:to>
      <xdr:col>41</xdr:col>
      <xdr:colOff>50800</xdr:colOff>
      <xdr:row>36</xdr:row>
      <xdr:rowOff>116483</xdr:rowOff>
    </xdr:to>
    <xdr:cxnSp macro="">
      <xdr:nvCxnSpPr>
        <xdr:cNvPr id="300" name="直線コネクタ 299"/>
        <xdr:cNvCxnSpPr/>
      </xdr:nvCxnSpPr>
      <xdr:spPr>
        <a:xfrm flipV="1">
          <a:off x="6972300" y="6279510"/>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301" name="フローチャート: 判断 300"/>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9545</xdr:rowOff>
    </xdr:from>
    <xdr:ext cx="534377" cy="259045"/>
    <xdr:sp macro="" textlink="">
      <xdr:nvSpPr>
        <xdr:cNvPr id="302" name="テキスト ボックス 301"/>
        <xdr:cNvSpPr txBox="1"/>
      </xdr:nvSpPr>
      <xdr:spPr>
        <a:xfrm>
          <a:off x="7594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3" name="フローチャート: 判断 302"/>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4" name="テキスト ボックス 303"/>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67340</xdr:rowOff>
    </xdr:from>
    <xdr:to>
      <xdr:col>55</xdr:col>
      <xdr:colOff>50800</xdr:colOff>
      <xdr:row>36</xdr:row>
      <xdr:rowOff>168940</xdr:rowOff>
    </xdr:to>
    <xdr:sp macro="" textlink="">
      <xdr:nvSpPr>
        <xdr:cNvPr id="310" name="楕円 309"/>
        <xdr:cNvSpPr/>
      </xdr:nvSpPr>
      <xdr:spPr>
        <a:xfrm>
          <a:off x="10426700" y="62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45767</xdr:rowOff>
    </xdr:from>
    <xdr:ext cx="534377" cy="259045"/>
    <xdr:sp macro="" textlink="">
      <xdr:nvSpPr>
        <xdr:cNvPr id="311" name="補助費等該当値テキスト"/>
        <xdr:cNvSpPr txBox="1"/>
      </xdr:nvSpPr>
      <xdr:spPr>
        <a:xfrm>
          <a:off x="10528300" y="62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83485</xdr:rowOff>
    </xdr:from>
    <xdr:to>
      <xdr:col>50</xdr:col>
      <xdr:colOff>165100</xdr:colOff>
      <xdr:row>37</xdr:row>
      <xdr:rowOff>13635</xdr:rowOff>
    </xdr:to>
    <xdr:sp macro="" textlink="">
      <xdr:nvSpPr>
        <xdr:cNvPr id="312" name="楕円 311"/>
        <xdr:cNvSpPr/>
      </xdr:nvSpPr>
      <xdr:spPr>
        <a:xfrm>
          <a:off x="9588500" y="625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4762</xdr:rowOff>
    </xdr:from>
    <xdr:ext cx="534377" cy="259045"/>
    <xdr:sp macro="" textlink="">
      <xdr:nvSpPr>
        <xdr:cNvPr id="313" name="テキスト ボックス 312"/>
        <xdr:cNvSpPr txBox="1"/>
      </xdr:nvSpPr>
      <xdr:spPr>
        <a:xfrm>
          <a:off x="9372111" y="634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111103</xdr:rowOff>
    </xdr:from>
    <xdr:to>
      <xdr:col>46</xdr:col>
      <xdr:colOff>38100</xdr:colOff>
      <xdr:row>37</xdr:row>
      <xdr:rowOff>41253</xdr:rowOff>
    </xdr:to>
    <xdr:sp macro="" textlink="">
      <xdr:nvSpPr>
        <xdr:cNvPr id="314" name="楕円 313"/>
        <xdr:cNvSpPr/>
      </xdr:nvSpPr>
      <xdr:spPr>
        <a:xfrm>
          <a:off x="8699500" y="62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32380</xdr:rowOff>
    </xdr:from>
    <xdr:ext cx="534377" cy="259045"/>
    <xdr:sp macro="" textlink="">
      <xdr:nvSpPr>
        <xdr:cNvPr id="315" name="テキスト ボックス 314"/>
        <xdr:cNvSpPr txBox="1"/>
      </xdr:nvSpPr>
      <xdr:spPr>
        <a:xfrm>
          <a:off x="8483111" y="63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56510</xdr:rowOff>
    </xdr:from>
    <xdr:to>
      <xdr:col>41</xdr:col>
      <xdr:colOff>101600</xdr:colOff>
      <xdr:row>36</xdr:row>
      <xdr:rowOff>158110</xdr:rowOff>
    </xdr:to>
    <xdr:sp macro="" textlink="">
      <xdr:nvSpPr>
        <xdr:cNvPr id="316" name="楕円 315"/>
        <xdr:cNvSpPr/>
      </xdr:nvSpPr>
      <xdr:spPr>
        <a:xfrm>
          <a:off x="7810500" y="62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149237</xdr:rowOff>
    </xdr:from>
    <xdr:ext cx="534377" cy="259045"/>
    <xdr:sp macro="" textlink="">
      <xdr:nvSpPr>
        <xdr:cNvPr id="317" name="テキスト ボックス 316"/>
        <xdr:cNvSpPr txBox="1"/>
      </xdr:nvSpPr>
      <xdr:spPr>
        <a:xfrm>
          <a:off x="7594111" y="63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65683</xdr:rowOff>
    </xdr:from>
    <xdr:to>
      <xdr:col>36</xdr:col>
      <xdr:colOff>165100</xdr:colOff>
      <xdr:row>36</xdr:row>
      <xdr:rowOff>167283</xdr:rowOff>
    </xdr:to>
    <xdr:sp macro="" textlink="">
      <xdr:nvSpPr>
        <xdr:cNvPr id="318" name="楕円 317"/>
        <xdr:cNvSpPr/>
      </xdr:nvSpPr>
      <xdr:spPr>
        <a:xfrm>
          <a:off x="6921500" y="62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158410</xdr:rowOff>
    </xdr:from>
    <xdr:ext cx="534377" cy="259045"/>
    <xdr:sp macro="" textlink="">
      <xdr:nvSpPr>
        <xdr:cNvPr id="319" name="テキスト ボックス 318"/>
        <xdr:cNvSpPr txBox="1"/>
      </xdr:nvSpPr>
      <xdr:spPr>
        <a:xfrm>
          <a:off x="6705111" y="6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41" name="直線コネクタ 340"/>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2"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3" name="直線コネクタ 342"/>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4"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5" name="直線コネクタ 344"/>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54322</xdr:rowOff>
    </xdr:from>
    <xdr:to>
      <xdr:col>55</xdr:col>
      <xdr:colOff>0</xdr:colOff>
      <xdr:row>56</xdr:row>
      <xdr:rowOff>171334</xdr:rowOff>
    </xdr:to>
    <xdr:cxnSp macro="">
      <xdr:nvCxnSpPr>
        <xdr:cNvPr id="346" name="直線コネクタ 345"/>
        <xdr:cNvCxnSpPr/>
      </xdr:nvCxnSpPr>
      <xdr:spPr>
        <a:xfrm flipV="1">
          <a:off x="9639300" y="9655522"/>
          <a:ext cx="838200" cy="1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7"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8" name="フローチャート: 判断 347"/>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150787</xdr:rowOff>
    </xdr:from>
    <xdr:to>
      <xdr:col>50</xdr:col>
      <xdr:colOff>114300</xdr:colOff>
      <xdr:row>56</xdr:row>
      <xdr:rowOff>171334</xdr:rowOff>
    </xdr:to>
    <xdr:cxnSp macro="">
      <xdr:nvCxnSpPr>
        <xdr:cNvPr id="349" name="直線コネクタ 348"/>
        <xdr:cNvCxnSpPr/>
      </xdr:nvCxnSpPr>
      <xdr:spPr>
        <a:xfrm>
          <a:off x="8750300" y="9751987"/>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50" name="フローチャート: 判断 349"/>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51" name="テキスト ボックス 350"/>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22021</xdr:rowOff>
    </xdr:from>
    <xdr:to>
      <xdr:col>45</xdr:col>
      <xdr:colOff>177800</xdr:colOff>
      <xdr:row>56</xdr:row>
      <xdr:rowOff>150787</xdr:rowOff>
    </xdr:to>
    <xdr:cxnSp macro="">
      <xdr:nvCxnSpPr>
        <xdr:cNvPr id="352" name="直線コネクタ 351"/>
        <xdr:cNvCxnSpPr/>
      </xdr:nvCxnSpPr>
      <xdr:spPr>
        <a:xfrm>
          <a:off x="7861300" y="9451771"/>
          <a:ext cx="889000" cy="30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3" name="フローチャート: 判断 352"/>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4" name="テキスト ボックス 353"/>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22021</xdr:rowOff>
    </xdr:from>
    <xdr:to>
      <xdr:col>41</xdr:col>
      <xdr:colOff>50800</xdr:colOff>
      <xdr:row>57</xdr:row>
      <xdr:rowOff>10089</xdr:rowOff>
    </xdr:to>
    <xdr:cxnSp macro="">
      <xdr:nvCxnSpPr>
        <xdr:cNvPr id="355" name="直線コネクタ 354"/>
        <xdr:cNvCxnSpPr/>
      </xdr:nvCxnSpPr>
      <xdr:spPr>
        <a:xfrm flipV="1">
          <a:off x="6972300" y="9451771"/>
          <a:ext cx="889000" cy="3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6" name="フローチャート: 判断 355"/>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102774</xdr:rowOff>
    </xdr:from>
    <xdr:ext cx="534377" cy="259045"/>
    <xdr:sp macro="" textlink="">
      <xdr:nvSpPr>
        <xdr:cNvPr id="357" name="テキスト ボックス 356"/>
        <xdr:cNvSpPr txBox="1"/>
      </xdr:nvSpPr>
      <xdr:spPr>
        <a:xfrm>
          <a:off x="7594111" y="97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9" name="テキスト ボックス 358"/>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3522</xdr:rowOff>
    </xdr:from>
    <xdr:to>
      <xdr:col>55</xdr:col>
      <xdr:colOff>50800</xdr:colOff>
      <xdr:row>56</xdr:row>
      <xdr:rowOff>105122</xdr:rowOff>
    </xdr:to>
    <xdr:sp macro="" textlink="">
      <xdr:nvSpPr>
        <xdr:cNvPr id="365" name="楕円 364"/>
        <xdr:cNvSpPr/>
      </xdr:nvSpPr>
      <xdr:spPr>
        <a:xfrm>
          <a:off x="10426700" y="96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26399</xdr:rowOff>
    </xdr:from>
    <xdr:ext cx="534377" cy="259045"/>
    <xdr:sp macro="" textlink="">
      <xdr:nvSpPr>
        <xdr:cNvPr id="366" name="普通建設事業費該当値テキスト"/>
        <xdr:cNvSpPr txBox="1"/>
      </xdr:nvSpPr>
      <xdr:spPr>
        <a:xfrm>
          <a:off x="10528300" y="945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120534</xdr:rowOff>
    </xdr:from>
    <xdr:to>
      <xdr:col>50</xdr:col>
      <xdr:colOff>165100</xdr:colOff>
      <xdr:row>57</xdr:row>
      <xdr:rowOff>50684</xdr:rowOff>
    </xdr:to>
    <xdr:sp macro="" textlink="">
      <xdr:nvSpPr>
        <xdr:cNvPr id="367" name="楕円 366"/>
        <xdr:cNvSpPr/>
      </xdr:nvSpPr>
      <xdr:spPr>
        <a:xfrm>
          <a:off x="9588500" y="9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67211</xdr:rowOff>
    </xdr:from>
    <xdr:ext cx="534377" cy="259045"/>
    <xdr:sp macro="" textlink="">
      <xdr:nvSpPr>
        <xdr:cNvPr id="368" name="テキスト ボックス 367"/>
        <xdr:cNvSpPr txBox="1"/>
      </xdr:nvSpPr>
      <xdr:spPr>
        <a:xfrm>
          <a:off x="9372111" y="94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99987</xdr:rowOff>
    </xdr:from>
    <xdr:to>
      <xdr:col>46</xdr:col>
      <xdr:colOff>38100</xdr:colOff>
      <xdr:row>57</xdr:row>
      <xdr:rowOff>30137</xdr:rowOff>
    </xdr:to>
    <xdr:sp macro="" textlink="">
      <xdr:nvSpPr>
        <xdr:cNvPr id="369" name="楕円 368"/>
        <xdr:cNvSpPr/>
      </xdr:nvSpPr>
      <xdr:spPr>
        <a:xfrm>
          <a:off x="8699500" y="97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46664</xdr:rowOff>
    </xdr:from>
    <xdr:ext cx="534377" cy="259045"/>
    <xdr:sp macro="" textlink="">
      <xdr:nvSpPr>
        <xdr:cNvPr id="370" name="テキスト ボックス 369"/>
        <xdr:cNvSpPr txBox="1"/>
      </xdr:nvSpPr>
      <xdr:spPr>
        <a:xfrm>
          <a:off x="8483111" y="9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142671</xdr:rowOff>
    </xdr:from>
    <xdr:to>
      <xdr:col>41</xdr:col>
      <xdr:colOff>101600</xdr:colOff>
      <xdr:row>55</xdr:row>
      <xdr:rowOff>72821</xdr:rowOff>
    </xdr:to>
    <xdr:sp macro="" textlink="">
      <xdr:nvSpPr>
        <xdr:cNvPr id="371" name="楕円 370"/>
        <xdr:cNvSpPr/>
      </xdr:nvSpPr>
      <xdr:spPr>
        <a:xfrm>
          <a:off x="7810500" y="94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89348</xdr:rowOff>
    </xdr:from>
    <xdr:ext cx="599010" cy="259045"/>
    <xdr:sp macro="" textlink="">
      <xdr:nvSpPr>
        <xdr:cNvPr id="372" name="テキスト ボックス 371"/>
        <xdr:cNvSpPr txBox="1"/>
      </xdr:nvSpPr>
      <xdr:spPr>
        <a:xfrm>
          <a:off x="7561795" y="917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130739</xdr:rowOff>
    </xdr:from>
    <xdr:to>
      <xdr:col>36</xdr:col>
      <xdr:colOff>165100</xdr:colOff>
      <xdr:row>57</xdr:row>
      <xdr:rowOff>60889</xdr:rowOff>
    </xdr:to>
    <xdr:sp macro="" textlink="">
      <xdr:nvSpPr>
        <xdr:cNvPr id="373" name="楕円 372"/>
        <xdr:cNvSpPr/>
      </xdr:nvSpPr>
      <xdr:spPr>
        <a:xfrm>
          <a:off x="6921500" y="97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52016</xdr:rowOff>
    </xdr:from>
    <xdr:ext cx="534377" cy="259045"/>
    <xdr:sp macro="" textlink="">
      <xdr:nvSpPr>
        <xdr:cNvPr id="374" name="テキスト ボックス 373"/>
        <xdr:cNvSpPr txBox="1"/>
      </xdr:nvSpPr>
      <xdr:spPr>
        <a:xfrm>
          <a:off x="6705111" y="98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400" name="直線コネクタ 399"/>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401"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2" name="直線コネクタ 401"/>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3"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4" name="直線コネクタ 403"/>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45430</xdr:rowOff>
    </xdr:from>
    <xdr:to>
      <xdr:col>55</xdr:col>
      <xdr:colOff>0</xdr:colOff>
      <xdr:row>77</xdr:row>
      <xdr:rowOff>123665</xdr:rowOff>
    </xdr:to>
    <xdr:cxnSp macro="">
      <xdr:nvCxnSpPr>
        <xdr:cNvPr id="405" name="直線コネクタ 404"/>
        <xdr:cNvCxnSpPr/>
      </xdr:nvCxnSpPr>
      <xdr:spPr>
        <a:xfrm flipV="1">
          <a:off x="9639300" y="13075630"/>
          <a:ext cx="838200" cy="24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6"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7" name="フローチャート: 判断 406"/>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41816</xdr:rowOff>
    </xdr:from>
    <xdr:to>
      <xdr:col>50</xdr:col>
      <xdr:colOff>114300</xdr:colOff>
      <xdr:row>77</xdr:row>
      <xdr:rowOff>123665</xdr:rowOff>
    </xdr:to>
    <xdr:cxnSp macro="">
      <xdr:nvCxnSpPr>
        <xdr:cNvPr id="408" name="直線コネクタ 407"/>
        <xdr:cNvCxnSpPr/>
      </xdr:nvCxnSpPr>
      <xdr:spPr>
        <a:xfrm>
          <a:off x="8750300" y="13243466"/>
          <a:ext cx="889000" cy="8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9" name="フローチャート: 判断 408"/>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10" name="テキスト ボックス 409"/>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66232</xdr:rowOff>
    </xdr:from>
    <xdr:to>
      <xdr:col>45</xdr:col>
      <xdr:colOff>177800</xdr:colOff>
      <xdr:row>77</xdr:row>
      <xdr:rowOff>41816</xdr:rowOff>
    </xdr:to>
    <xdr:cxnSp macro="">
      <xdr:nvCxnSpPr>
        <xdr:cNvPr id="411" name="直線コネクタ 410"/>
        <xdr:cNvCxnSpPr/>
      </xdr:nvCxnSpPr>
      <xdr:spPr>
        <a:xfrm>
          <a:off x="7861300" y="12410632"/>
          <a:ext cx="889000" cy="8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2" name="フローチャート: 判断 411"/>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3" name="テキスト ボックス 412"/>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66232</xdr:rowOff>
    </xdr:from>
    <xdr:to>
      <xdr:col>41</xdr:col>
      <xdr:colOff>50800</xdr:colOff>
      <xdr:row>76</xdr:row>
      <xdr:rowOff>143608</xdr:rowOff>
    </xdr:to>
    <xdr:cxnSp macro="">
      <xdr:nvCxnSpPr>
        <xdr:cNvPr id="414" name="直線コネクタ 413"/>
        <xdr:cNvCxnSpPr/>
      </xdr:nvCxnSpPr>
      <xdr:spPr>
        <a:xfrm flipV="1">
          <a:off x="6972300" y="12410632"/>
          <a:ext cx="889000" cy="7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5" name="フローチャート: 判断 414"/>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147685</xdr:rowOff>
    </xdr:from>
    <xdr:ext cx="534377" cy="259045"/>
    <xdr:sp macro="" textlink="">
      <xdr:nvSpPr>
        <xdr:cNvPr id="416" name="テキスト ボックス 415"/>
        <xdr:cNvSpPr txBox="1"/>
      </xdr:nvSpPr>
      <xdr:spPr>
        <a:xfrm>
          <a:off x="7594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7" name="フローチャート: 判断 416"/>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8" name="テキスト ボックス 417"/>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166080</xdr:rowOff>
    </xdr:from>
    <xdr:to>
      <xdr:col>55</xdr:col>
      <xdr:colOff>50800</xdr:colOff>
      <xdr:row>76</xdr:row>
      <xdr:rowOff>96230</xdr:rowOff>
    </xdr:to>
    <xdr:sp macro="" textlink="">
      <xdr:nvSpPr>
        <xdr:cNvPr id="424" name="楕円 423"/>
        <xdr:cNvSpPr/>
      </xdr:nvSpPr>
      <xdr:spPr>
        <a:xfrm>
          <a:off x="10426700" y="130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17507</xdr:rowOff>
    </xdr:from>
    <xdr:ext cx="534377" cy="259045"/>
    <xdr:sp macro="" textlink="">
      <xdr:nvSpPr>
        <xdr:cNvPr id="425" name="普通建設事業費 （ うち新規整備　）該当値テキスト"/>
        <xdr:cNvSpPr txBox="1"/>
      </xdr:nvSpPr>
      <xdr:spPr>
        <a:xfrm>
          <a:off x="10528300" y="128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72865</xdr:rowOff>
    </xdr:from>
    <xdr:to>
      <xdr:col>50</xdr:col>
      <xdr:colOff>165100</xdr:colOff>
      <xdr:row>78</xdr:row>
      <xdr:rowOff>3015</xdr:rowOff>
    </xdr:to>
    <xdr:sp macro="" textlink="">
      <xdr:nvSpPr>
        <xdr:cNvPr id="426" name="楕円 425"/>
        <xdr:cNvSpPr/>
      </xdr:nvSpPr>
      <xdr:spPr>
        <a:xfrm>
          <a:off x="95885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19542</xdr:rowOff>
    </xdr:from>
    <xdr:ext cx="534377" cy="259045"/>
    <xdr:sp macro="" textlink="">
      <xdr:nvSpPr>
        <xdr:cNvPr id="427" name="テキスト ボックス 426"/>
        <xdr:cNvSpPr txBox="1"/>
      </xdr:nvSpPr>
      <xdr:spPr>
        <a:xfrm>
          <a:off x="9372111" y="1304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162466</xdr:rowOff>
    </xdr:from>
    <xdr:to>
      <xdr:col>46</xdr:col>
      <xdr:colOff>38100</xdr:colOff>
      <xdr:row>77</xdr:row>
      <xdr:rowOff>92616</xdr:rowOff>
    </xdr:to>
    <xdr:sp macro="" textlink="">
      <xdr:nvSpPr>
        <xdr:cNvPr id="428" name="楕円 427"/>
        <xdr:cNvSpPr/>
      </xdr:nvSpPr>
      <xdr:spPr>
        <a:xfrm>
          <a:off x="8699500" y="13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109142</xdr:rowOff>
    </xdr:from>
    <xdr:ext cx="534377" cy="259045"/>
    <xdr:sp macro="" textlink="">
      <xdr:nvSpPr>
        <xdr:cNvPr id="429" name="テキスト ボックス 428"/>
        <xdr:cNvSpPr txBox="1"/>
      </xdr:nvSpPr>
      <xdr:spPr>
        <a:xfrm>
          <a:off x="8483111" y="129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15432</xdr:rowOff>
    </xdr:from>
    <xdr:to>
      <xdr:col>41</xdr:col>
      <xdr:colOff>101600</xdr:colOff>
      <xdr:row>72</xdr:row>
      <xdr:rowOff>117032</xdr:rowOff>
    </xdr:to>
    <xdr:sp macro="" textlink="">
      <xdr:nvSpPr>
        <xdr:cNvPr id="430" name="楕円 429"/>
        <xdr:cNvSpPr/>
      </xdr:nvSpPr>
      <xdr:spPr>
        <a:xfrm>
          <a:off x="7810500" y="12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133559</xdr:rowOff>
    </xdr:from>
    <xdr:ext cx="599010" cy="259045"/>
    <xdr:sp macro="" textlink="">
      <xdr:nvSpPr>
        <xdr:cNvPr id="431" name="テキスト ボックス 430"/>
        <xdr:cNvSpPr txBox="1"/>
      </xdr:nvSpPr>
      <xdr:spPr>
        <a:xfrm>
          <a:off x="7561795" y="1213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92808</xdr:rowOff>
    </xdr:from>
    <xdr:to>
      <xdr:col>36</xdr:col>
      <xdr:colOff>165100</xdr:colOff>
      <xdr:row>77</xdr:row>
      <xdr:rowOff>22958</xdr:rowOff>
    </xdr:to>
    <xdr:sp macro="" textlink="">
      <xdr:nvSpPr>
        <xdr:cNvPr id="432" name="楕円 431"/>
        <xdr:cNvSpPr/>
      </xdr:nvSpPr>
      <xdr:spPr>
        <a:xfrm>
          <a:off x="6921500" y="131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39485</xdr:rowOff>
    </xdr:from>
    <xdr:ext cx="534377" cy="259045"/>
    <xdr:sp macro="" textlink="">
      <xdr:nvSpPr>
        <xdr:cNvPr id="433" name="テキスト ボックス 432"/>
        <xdr:cNvSpPr txBox="1"/>
      </xdr:nvSpPr>
      <xdr:spPr>
        <a:xfrm>
          <a:off x="6705111" y="128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9" name="直線コネクタ 458"/>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60"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61" name="直線コネクタ 460"/>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2"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3" name="直線コネクタ 462"/>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108578</xdr:rowOff>
    </xdr:from>
    <xdr:to>
      <xdr:col>55</xdr:col>
      <xdr:colOff>0</xdr:colOff>
      <xdr:row>96</xdr:row>
      <xdr:rowOff>125053</xdr:rowOff>
    </xdr:to>
    <xdr:cxnSp macro="">
      <xdr:nvCxnSpPr>
        <xdr:cNvPr id="464" name="直線コネクタ 463"/>
        <xdr:cNvCxnSpPr/>
      </xdr:nvCxnSpPr>
      <xdr:spPr>
        <a:xfrm flipV="1">
          <a:off x="9639300" y="16567778"/>
          <a:ext cx="8382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5"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6" name="フローチャート: 判断 465"/>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125053</xdr:rowOff>
    </xdr:from>
    <xdr:to>
      <xdr:col>50</xdr:col>
      <xdr:colOff>114300</xdr:colOff>
      <xdr:row>97</xdr:row>
      <xdr:rowOff>24893</xdr:rowOff>
    </xdr:to>
    <xdr:cxnSp macro="">
      <xdr:nvCxnSpPr>
        <xdr:cNvPr id="467" name="直線コネクタ 466"/>
        <xdr:cNvCxnSpPr/>
      </xdr:nvCxnSpPr>
      <xdr:spPr>
        <a:xfrm flipV="1">
          <a:off x="8750300" y="16584253"/>
          <a:ext cx="8890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8" name="フローチャート: 判断 467"/>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9" name="テキスト ボックス 468"/>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24893</xdr:rowOff>
    </xdr:from>
    <xdr:to>
      <xdr:col>45</xdr:col>
      <xdr:colOff>177800</xdr:colOff>
      <xdr:row>98</xdr:row>
      <xdr:rowOff>98895</xdr:rowOff>
    </xdr:to>
    <xdr:cxnSp macro="">
      <xdr:nvCxnSpPr>
        <xdr:cNvPr id="470" name="直線コネクタ 469"/>
        <xdr:cNvCxnSpPr/>
      </xdr:nvCxnSpPr>
      <xdr:spPr>
        <a:xfrm flipV="1">
          <a:off x="7861300" y="16655543"/>
          <a:ext cx="889000" cy="24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71" name="フローチャート: 判断 470"/>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2" name="テキスト ボックス 471"/>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47916</xdr:rowOff>
    </xdr:from>
    <xdr:to>
      <xdr:col>41</xdr:col>
      <xdr:colOff>50800</xdr:colOff>
      <xdr:row>98</xdr:row>
      <xdr:rowOff>98895</xdr:rowOff>
    </xdr:to>
    <xdr:cxnSp macro="">
      <xdr:nvCxnSpPr>
        <xdr:cNvPr id="473" name="直線コネクタ 472"/>
        <xdr:cNvCxnSpPr/>
      </xdr:nvCxnSpPr>
      <xdr:spPr>
        <a:xfrm>
          <a:off x="6972300" y="16850016"/>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4" name="フローチャート: 判断 473"/>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5" name="テキスト ボックス 474"/>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57778</xdr:rowOff>
    </xdr:from>
    <xdr:to>
      <xdr:col>55</xdr:col>
      <xdr:colOff>50800</xdr:colOff>
      <xdr:row>96</xdr:row>
      <xdr:rowOff>159378</xdr:rowOff>
    </xdr:to>
    <xdr:sp macro="" textlink="">
      <xdr:nvSpPr>
        <xdr:cNvPr id="483" name="楕円 482"/>
        <xdr:cNvSpPr/>
      </xdr:nvSpPr>
      <xdr:spPr>
        <a:xfrm>
          <a:off x="10426700" y="16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80655</xdr:rowOff>
    </xdr:from>
    <xdr:ext cx="534377" cy="259045"/>
    <xdr:sp macro="" textlink="">
      <xdr:nvSpPr>
        <xdr:cNvPr id="484" name="普通建設事業費 （ うち更新整備　）該当値テキスト"/>
        <xdr:cNvSpPr txBox="1"/>
      </xdr:nvSpPr>
      <xdr:spPr>
        <a:xfrm>
          <a:off x="10528300" y="163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74253</xdr:rowOff>
    </xdr:from>
    <xdr:to>
      <xdr:col>50</xdr:col>
      <xdr:colOff>165100</xdr:colOff>
      <xdr:row>97</xdr:row>
      <xdr:rowOff>4403</xdr:rowOff>
    </xdr:to>
    <xdr:sp macro="" textlink="">
      <xdr:nvSpPr>
        <xdr:cNvPr id="485" name="楕円 484"/>
        <xdr:cNvSpPr/>
      </xdr:nvSpPr>
      <xdr:spPr>
        <a:xfrm>
          <a:off x="9588500" y="165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20930</xdr:rowOff>
    </xdr:from>
    <xdr:ext cx="534377" cy="259045"/>
    <xdr:sp macro="" textlink="">
      <xdr:nvSpPr>
        <xdr:cNvPr id="486" name="テキスト ボックス 485"/>
        <xdr:cNvSpPr txBox="1"/>
      </xdr:nvSpPr>
      <xdr:spPr>
        <a:xfrm>
          <a:off x="9372111" y="163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145543</xdr:rowOff>
    </xdr:from>
    <xdr:to>
      <xdr:col>46</xdr:col>
      <xdr:colOff>38100</xdr:colOff>
      <xdr:row>97</xdr:row>
      <xdr:rowOff>75693</xdr:rowOff>
    </xdr:to>
    <xdr:sp macro="" textlink="">
      <xdr:nvSpPr>
        <xdr:cNvPr id="487" name="楕円 486"/>
        <xdr:cNvSpPr/>
      </xdr:nvSpPr>
      <xdr:spPr>
        <a:xfrm>
          <a:off x="8699500" y="166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92220</xdr:rowOff>
    </xdr:from>
    <xdr:ext cx="534377" cy="259045"/>
    <xdr:sp macro="" textlink="">
      <xdr:nvSpPr>
        <xdr:cNvPr id="488" name="テキスト ボックス 487"/>
        <xdr:cNvSpPr txBox="1"/>
      </xdr:nvSpPr>
      <xdr:spPr>
        <a:xfrm>
          <a:off x="8483111" y="163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48095</xdr:rowOff>
    </xdr:from>
    <xdr:to>
      <xdr:col>41</xdr:col>
      <xdr:colOff>101600</xdr:colOff>
      <xdr:row>98</xdr:row>
      <xdr:rowOff>149695</xdr:rowOff>
    </xdr:to>
    <xdr:sp macro="" textlink="">
      <xdr:nvSpPr>
        <xdr:cNvPr id="489" name="楕円 488"/>
        <xdr:cNvSpPr/>
      </xdr:nvSpPr>
      <xdr:spPr>
        <a:xfrm>
          <a:off x="7810500" y="168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140822</xdr:rowOff>
    </xdr:from>
    <xdr:ext cx="534377" cy="259045"/>
    <xdr:sp macro="" textlink="">
      <xdr:nvSpPr>
        <xdr:cNvPr id="490" name="テキスト ボックス 489"/>
        <xdr:cNvSpPr txBox="1"/>
      </xdr:nvSpPr>
      <xdr:spPr>
        <a:xfrm>
          <a:off x="7594111" y="1694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168566</xdr:rowOff>
    </xdr:from>
    <xdr:to>
      <xdr:col>36</xdr:col>
      <xdr:colOff>165100</xdr:colOff>
      <xdr:row>98</xdr:row>
      <xdr:rowOff>98716</xdr:rowOff>
    </xdr:to>
    <xdr:sp macro="" textlink="">
      <xdr:nvSpPr>
        <xdr:cNvPr id="491" name="楕円 490"/>
        <xdr:cNvSpPr/>
      </xdr:nvSpPr>
      <xdr:spPr>
        <a:xfrm>
          <a:off x="6921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89843</xdr:rowOff>
    </xdr:from>
    <xdr:ext cx="534377" cy="259045"/>
    <xdr:sp macro="" textlink="">
      <xdr:nvSpPr>
        <xdr:cNvPr id="492" name="テキスト ボックス 491"/>
        <xdr:cNvSpPr txBox="1"/>
      </xdr:nvSpPr>
      <xdr:spPr>
        <a:xfrm>
          <a:off x="6705111" y="168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6" name="直線コネクタ 515"/>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9"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20" name="直線コネクタ 519"/>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2"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3" name="フローチャート: 判断 522"/>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5" name="フローチャート: 判断 524"/>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6" name="テキスト ボックス 525"/>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161493</xdr:rowOff>
    </xdr:from>
    <xdr:to>
      <xdr:col>76</xdr:col>
      <xdr:colOff>114300</xdr:colOff>
      <xdr:row>39</xdr:row>
      <xdr:rowOff>44450</xdr:rowOff>
    </xdr:to>
    <xdr:cxnSp macro="">
      <xdr:nvCxnSpPr>
        <xdr:cNvPr id="527" name="直線コネクタ 526"/>
        <xdr:cNvCxnSpPr/>
      </xdr:nvCxnSpPr>
      <xdr:spPr>
        <a:xfrm>
          <a:off x="13703300" y="667659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8" name="フローチャート: 判断 527"/>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9" name="テキスト ボックス 528"/>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161493</xdr:rowOff>
    </xdr:from>
    <xdr:to>
      <xdr:col>71</xdr:col>
      <xdr:colOff>177800</xdr:colOff>
      <xdr:row>39</xdr:row>
      <xdr:rowOff>44450</xdr:rowOff>
    </xdr:to>
    <xdr:cxnSp macro="">
      <xdr:nvCxnSpPr>
        <xdr:cNvPr id="530" name="直線コネクタ 529"/>
        <xdr:cNvCxnSpPr/>
      </xdr:nvCxnSpPr>
      <xdr:spPr>
        <a:xfrm flipV="1">
          <a:off x="12814300" y="667659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31" name="フローチャート: 判断 530"/>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32" name="テキスト ボックス 531"/>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3" name="フローチャート: 判断 532"/>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4" name="テキスト ボックス 533"/>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41"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110693</xdr:rowOff>
    </xdr:from>
    <xdr:to>
      <xdr:col>72</xdr:col>
      <xdr:colOff>38100</xdr:colOff>
      <xdr:row>39</xdr:row>
      <xdr:rowOff>40843</xdr:rowOff>
    </xdr:to>
    <xdr:sp macro="" textlink="">
      <xdr:nvSpPr>
        <xdr:cNvPr id="546" name="楕円 545"/>
        <xdr:cNvSpPr/>
      </xdr:nvSpPr>
      <xdr:spPr>
        <a:xfrm>
          <a:off x="13652500" y="66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31970</xdr:rowOff>
    </xdr:from>
    <xdr:ext cx="469744" cy="259045"/>
    <xdr:sp macro="" textlink="">
      <xdr:nvSpPr>
        <xdr:cNvPr id="547" name="テキスト ボックス 546"/>
        <xdr:cNvSpPr txBox="1"/>
      </xdr:nvSpPr>
      <xdr:spPr>
        <a:xfrm>
          <a:off x="13468428" y="67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0" name="テキスト ボックス 60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2" name="テキスト ボックス 62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6" name="直線コネクタ 625"/>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7"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8" name="直線コネクタ 627"/>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9"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30" name="直線コネクタ 629"/>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43431</xdr:rowOff>
    </xdr:from>
    <xdr:to>
      <xdr:col>85</xdr:col>
      <xdr:colOff>127000</xdr:colOff>
      <xdr:row>76</xdr:row>
      <xdr:rowOff>47132</xdr:rowOff>
    </xdr:to>
    <xdr:cxnSp macro="">
      <xdr:nvCxnSpPr>
        <xdr:cNvPr id="631" name="直線コネクタ 630"/>
        <xdr:cNvCxnSpPr/>
      </xdr:nvCxnSpPr>
      <xdr:spPr>
        <a:xfrm flipV="1">
          <a:off x="15481300" y="13073631"/>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2"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3" name="フローチャート: 判断 632"/>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68505</xdr:rowOff>
    </xdr:from>
    <xdr:to>
      <xdr:col>81</xdr:col>
      <xdr:colOff>50800</xdr:colOff>
      <xdr:row>76</xdr:row>
      <xdr:rowOff>47132</xdr:rowOff>
    </xdr:to>
    <xdr:cxnSp macro="">
      <xdr:nvCxnSpPr>
        <xdr:cNvPr id="634" name="直線コネクタ 633"/>
        <xdr:cNvCxnSpPr/>
      </xdr:nvCxnSpPr>
      <xdr:spPr>
        <a:xfrm>
          <a:off x="14592300" y="12927255"/>
          <a:ext cx="889000" cy="15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5" name="フローチャート: 判断 634"/>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6" name="テキスト ボックス 635"/>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68505</xdr:rowOff>
    </xdr:from>
    <xdr:to>
      <xdr:col>76</xdr:col>
      <xdr:colOff>114300</xdr:colOff>
      <xdr:row>75</xdr:row>
      <xdr:rowOff>170461</xdr:rowOff>
    </xdr:to>
    <xdr:cxnSp macro="">
      <xdr:nvCxnSpPr>
        <xdr:cNvPr id="637" name="直線コネクタ 636"/>
        <xdr:cNvCxnSpPr/>
      </xdr:nvCxnSpPr>
      <xdr:spPr>
        <a:xfrm flipV="1">
          <a:off x="13703300" y="12927255"/>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8" name="フローチャート: 判断 637"/>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9" name="テキスト ボックス 638"/>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134171</xdr:rowOff>
    </xdr:from>
    <xdr:to>
      <xdr:col>71</xdr:col>
      <xdr:colOff>177800</xdr:colOff>
      <xdr:row>75</xdr:row>
      <xdr:rowOff>170461</xdr:rowOff>
    </xdr:to>
    <xdr:cxnSp macro="">
      <xdr:nvCxnSpPr>
        <xdr:cNvPr id="640" name="直線コネクタ 639"/>
        <xdr:cNvCxnSpPr/>
      </xdr:nvCxnSpPr>
      <xdr:spPr>
        <a:xfrm>
          <a:off x="12814300" y="12992921"/>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41" name="フローチャート: 判断 640"/>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42" name="テキスト ボックス 641"/>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3" name="フローチャート: 判断 642"/>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4" name="テキスト ボックス 643"/>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164081</xdr:rowOff>
    </xdr:from>
    <xdr:to>
      <xdr:col>85</xdr:col>
      <xdr:colOff>177800</xdr:colOff>
      <xdr:row>76</xdr:row>
      <xdr:rowOff>94231</xdr:rowOff>
    </xdr:to>
    <xdr:sp macro="" textlink="">
      <xdr:nvSpPr>
        <xdr:cNvPr id="650" name="楕円 649"/>
        <xdr:cNvSpPr/>
      </xdr:nvSpPr>
      <xdr:spPr>
        <a:xfrm>
          <a:off x="16268700" y="130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15508</xdr:rowOff>
    </xdr:from>
    <xdr:ext cx="534377" cy="259045"/>
    <xdr:sp macro="" textlink="">
      <xdr:nvSpPr>
        <xdr:cNvPr id="651" name="公債費該当値テキスト"/>
        <xdr:cNvSpPr txBox="1"/>
      </xdr:nvSpPr>
      <xdr:spPr>
        <a:xfrm>
          <a:off x="16370300" y="1287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167782</xdr:rowOff>
    </xdr:from>
    <xdr:to>
      <xdr:col>81</xdr:col>
      <xdr:colOff>101600</xdr:colOff>
      <xdr:row>76</xdr:row>
      <xdr:rowOff>97932</xdr:rowOff>
    </xdr:to>
    <xdr:sp macro="" textlink="">
      <xdr:nvSpPr>
        <xdr:cNvPr id="652" name="楕円 651"/>
        <xdr:cNvSpPr/>
      </xdr:nvSpPr>
      <xdr:spPr>
        <a:xfrm>
          <a:off x="15430500" y="130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114458</xdr:rowOff>
    </xdr:from>
    <xdr:ext cx="534377" cy="259045"/>
    <xdr:sp macro="" textlink="">
      <xdr:nvSpPr>
        <xdr:cNvPr id="653" name="テキスト ボックス 652"/>
        <xdr:cNvSpPr txBox="1"/>
      </xdr:nvSpPr>
      <xdr:spPr>
        <a:xfrm>
          <a:off x="15214111" y="128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17705</xdr:rowOff>
    </xdr:from>
    <xdr:to>
      <xdr:col>76</xdr:col>
      <xdr:colOff>165100</xdr:colOff>
      <xdr:row>75</xdr:row>
      <xdr:rowOff>119305</xdr:rowOff>
    </xdr:to>
    <xdr:sp macro="" textlink="">
      <xdr:nvSpPr>
        <xdr:cNvPr id="654" name="楕円 653"/>
        <xdr:cNvSpPr/>
      </xdr:nvSpPr>
      <xdr:spPr>
        <a:xfrm>
          <a:off x="14541500" y="128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135832</xdr:rowOff>
    </xdr:from>
    <xdr:ext cx="534377" cy="259045"/>
    <xdr:sp macro="" textlink="">
      <xdr:nvSpPr>
        <xdr:cNvPr id="655" name="テキスト ボックス 654"/>
        <xdr:cNvSpPr txBox="1"/>
      </xdr:nvSpPr>
      <xdr:spPr>
        <a:xfrm>
          <a:off x="14325111" y="126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119661</xdr:rowOff>
    </xdr:from>
    <xdr:to>
      <xdr:col>72</xdr:col>
      <xdr:colOff>38100</xdr:colOff>
      <xdr:row>76</xdr:row>
      <xdr:rowOff>49811</xdr:rowOff>
    </xdr:to>
    <xdr:sp macro="" textlink="">
      <xdr:nvSpPr>
        <xdr:cNvPr id="656" name="楕円 655"/>
        <xdr:cNvSpPr/>
      </xdr:nvSpPr>
      <xdr:spPr>
        <a:xfrm>
          <a:off x="13652500" y="129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40938</xdr:rowOff>
    </xdr:from>
    <xdr:ext cx="534377" cy="259045"/>
    <xdr:sp macro="" textlink="">
      <xdr:nvSpPr>
        <xdr:cNvPr id="657" name="テキスト ボックス 656"/>
        <xdr:cNvSpPr txBox="1"/>
      </xdr:nvSpPr>
      <xdr:spPr>
        <a:xfrm>
          <a:off x="13436111" y="130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83371</xdr:rowOff>
    </xdr:from>
    <xdr:to>
      <xdr:col>67</xdr:col>
      <xdr:colOff>101600</xdr:colOff>
      <xdr:row>76</xdr:row>
      <xdr:rowOff>13522</xdr:rowOff>
    </xdr:to>
    <xdr:sp macro="" textlink="">
      <xdr:nvSpPr>
        <xdr:cNvPr id="658" name="楕円 657"/>
        <xdr:cNvSpPr/>
      </xdr:nvSpPr>
      <xdr:spPr>
        <a:xfrm>
          <a:off x="12763500" y="12942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30048</xdr:rowOff>
    </xdr:from>
    <xdr:ext cx="534377" cy="259045"/>
    <xdr:sp macro="" textlink="">
      <xdr:nvSpPr>
        <xdr:cNvPr id="659" name="テキスト ボックス 658"/>
        <xdr:cNvSpPr txBox="1"/>
      </xdr:nvSpPr>
      <xdr:spPr>
        <a:xfrm>
          <a:off x="12547111" y="1271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3" name="直線コネクタ 682"/>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4"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5" name="直線コネクタ 684"/>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6"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7" name="直線コネクタ 686"/>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22524</xdr:rowOff>
    </xdr:from>
    <xdr:to>
      <xdr:col>85</xdr:col>
      <xdr:colOff>127000</xdr:colOff>
      <xdr:row>97</xdr:row>
      <xdr:rowOff>147586</xdr:rowOff>
    </xdr:to>
    <xdr:cxnSp macro="">
      <xdr:nvCxnSpPr>
        <xdr:cNvPr id="688" name="直線コネクタ 687"/>
        <xdr:cNvCxnSpPr/>
      </xdr:nvCxnSpPr>
      <xdr:spPr>
        <a:xfrm flipV="1">
          <a:off x="15481300" y="16653174"/>
          <a:ext cx="838200" cy="1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9"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90" name="フローチャート: 判断 689"/>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96189</xdr:rowOff>
    </xdr:from>
    <xdr:to>
      <xdr:col>81</xdr:col>
      <xdr:colOff>50800</xdr:colOff>
      <xdr:row>97</xdr:row>
      <xdr:rowOff>147586</xdr:rowOff>
    </xdr:to>
    <xdr:cxnSp macro="">
      <xdr:nvCxnSpPr>
        <xdr:cNvPr id="691" name="直線コネクタ 690"/>
        <xdr:cNvCxnSpPr/>
      </xdr:nvCxnSpPr>
      <xdr:spPr>
        <a:xfrm>
          <a:off x="14592300" y="16726839"/>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2" name="フローチャート: 判断 691"/>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3" name="テキスト ボックス 692"/>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96189</xdr:rowOff>
    </xdr:from>
    <xdr:to>
      <xdr:col>76</xdr:col>
      <xdr:colOff>114300</xdr:colOff>
      <xdr:row>97</xdr:row>
      <xdr:rowOff>168580</xdr:rowOff>
    </xdr:to>
    <xdr:cxnSp macro="">
      <xdr:nvCxnSpPr>
        <xdr:cNvPr id="694" name="直線コネクタ 693"/>
        <xdr:cNvCxnSpPr/>
      </xdr:nvCxnSpPr>
      <xdr:spPr>
        <a:xfrm flipV="1">
          <a:off x="13703300" y="167268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5" name="フローチャート: 判断 694"/>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6" name="テキスト ボックス 695"/>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168580</xdr:rowOff>
    </xdr:from>
    <xdr:to>
      <xdr:col>71</xdr:col>
      <xdr:colOff>177800</xdr:colOff>
      <xdr:row>98</xdr:row>
      <xdr:rowOff>117945</xdr:rowOff>
    </xdr:to>
    <xdr:cxnSp macro="">
      <xdr:nvCxnSpPr>
        <xdr:cNvPr id="697" name="直線コネクタ 696"/>
        <xdr:cNvCxnSpPr/>
      </xdr:nvCxnSpPr>
      <xdr:spPr>
        <a:xfrm flipV="1">
          <a:off x="12814300" y="16799230"/>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8" name="フローチャート: 判断 697"/>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9" name="テキスト ボックス 698"/>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700" name="フローチャート: 判断 699"/>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701" name="テキスト ボックス 700"/>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143174</xdr:rowOff>
    </xdr:from>
    <xdr:to>
      <xdr:col>85</xdr:col>
      <xdr:colOff>177800</xdr:colOff>
      <xdr:row>97</xdr:row>
      <xdr:rowOff>73324</xdr:rowOff>
    </xdr:to>
    <xdr:sp macro="" textlink="">
      <xdr:nvSpPr>
        <xdr:cNvPr id="707" name="楕円 706"/>
        <xdr:cNvSpPr/>
      </xdr:nvSpPr>
      <xdr:spPr>
        <a:xfrm>
          <a:off x="16268700" y="166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166051</xdr:rowOff>
    </xdr:from>
    <xdr:ext cx="534377" cy="259045"/>
    <xdr:sp macro="" textlink="">
      <xdr:nvSpPr>
        <xdr:cNvPr id="708" name="積立金該当値テキスト"/>
        <xdr:cNvSpPr txBox="1"/>
      </xdr:nvSpPr>
      <xdr:spPr>
        <a:xfrm>
          <a:off x="16370300" y="164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96786</xdr:rowOff>
    </xdr:from>
    <xdr:to>
      <xdr:col>81</xdr:col>
      <xdr:colOff>101600</xdr:colOff>
      <xdr:row>98</xdr:row>
      <xdr:rowOff>26936</xdr:rowOff>
    </xdr:to>
    <xdr:sp macro="" textlink="">
      <xdr:nvSpPr>
        <xdr:cNvPr id="709" name="楕円 708"/>
        <xdr:cNvSpPr/>
      </xdr:nvSpPr>
      <xdr:spPr>
        <a:xfrm>
          <a:off x="15430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43463</xdr:rowOff>
    </xdr:from>
    <xdr:ext cx="534377" cy="259045"/>
    <xdr:sp macro="" textlink="">
      <xdr:nvSpPr>
        <xdr:cNvPr id="710" name="テキスト ボックス 709"/>
        <xdr:cNvSpPr txBox="1"/>
      </xdr:nvSpPr>
      <xdr:spPr>
        <a:xfrm>
          <a:off x="15214111" y="165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45389</xdr:rowOff>
    </xdr:from>
    <xdr:to>
      <xdr:col>76</xdr:col>
      <xdr:colOff>165100</xdr:colOff>
      <xdr:row>97</xdr:row>
      <xdr:rowOff>146989</xdr:rowOff>
    </xdr:to>
    <xdr:sp macro="" textlink="">
      <xdr:nvSpPr>
        <xdr:cNvPr id="711" name="楕円 710"/>
        <xdr:cNvSpPr/>
      </xdr:nvSpPr>
      <xdr:spPr>
        <a:xfrm>
          <a:off x="14541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163516</xdr:rowOff>
    </xdr:from>
    <xdr:ext cx="534377" cy="259045"/>
    <xdr:sp macro="" textlink="">
      <xdr:nvSpPr>
        <xdr:cNvPr id="712" name="テキスト ボックス 711"/>
        <xdr:cNvSpPr txBox="1"/>
      </xdr:nvSpPr>
      <xdr:spPr>
        <a:xfrm>
          <a:off x="14325111" y="164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117780</xdr:rowOff>
    </xdr:from>
    <xdr:to>
      <xdr:col>72</xdr:col>
      <xdr:colOff>38100</xdr:colOff>
      <xdr:row>98</xdr:row>
      <xdr:rowOff>47930</xdr:rowOff>
    </xdr:to>
    <xdr:sp macro="" textlink="">
      <xdr:nvSpPr>
        <xdr:cNvPr id="713" name="楕円 712"/>
        <xdr:cNvSpPr/>
      </xdr:nvSpPr>
      <xdr:spPr>
        <a:xfrm>
          <a:off x="136525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39057</xdr:rowOff>
    </xdr:from>
    <xdr:ext cx="534377" cy="259045"/>
    <xdr:sp macro="" textlink="">
      <xdr:nvSpPr>
        <xdr:cNvPr id="714" name="テキスト ボックス 713"/>
        <xdr:cNvSpPr txBox="1"/>
      </xdr:nvSpPr>
      <xdr:spPr>
        <a:xfrm>
          <a:off x="13436111" y="168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67145</xdr:rowOff>
    </xdr:from>
    <xdr:to>
      <xdr:col>67</xdr:col>
      <xdr:colOff>101600</xdr:colOff>
      <xdr:row>98</xdr:row>
      <xdr:rowOff>168745</xdr:rowOff>
    </xdr:to>
    <xdr:sp macro="" textlink="">
      <xdr:nvSpPr>
        <xdr:cNvPr id="715" name="楕円 714"/>
        <xdr:cNvSpPr/>
      </xdr:nvSpPr>
      <xdr:spPr>
        <a:xfrm>
          <a:off x="12763500" y="168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159872</xdr:rowOff>
    </xdr:from>
    <xdr:ext cx="469744" cy="259045"/>
    <xdr:sp macro="" textlink="">
      <xdr:nvSpPr>
        <xdr:cNvPr id="716" name="テキスト ボックス 715"/>
        <xdr:cNvSpPr txBox="1"/>
      </xdr:nvSpPr>
      <xdr:spPr>
        <a:xfrm>
          <a:off x="12579428" y="169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87122</xdr:rowOff>
    </xdr:from>
    <xdr:to>
      <xdr:col>116</xdr:col>
      <xdr:colOff>63500</xdr:colOff>
      <xdr:row>39</xdr:row>
      <xdr:rowOff>98878</xdr:rowOff>
    </xdr:to>
    <xdr:cxnSp macro="">
      <xdr:nvCxnSpPr>
        <xdr:cNvPr id="747" name="直線コネクタ 746"/>
        <xdr:cNvCxnSpPr/>
      </xdr:nvCxnSpPr>
      <xdr:spPr>
        <a:xfrm>
          <a:off x="21323300" y="6773672"/>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87122</xdr:rowOff>
    </xdr:from>
    <xdr:to>
      <xdr:col>111</xdr:col>
      <xdr:colOff>177800</xdr:colOff>
      <xdr:row>39</xdr:row>
      <xdr:rowOff>97790</xdr:rowOff>
    </xdr:to>
    <xdr:cxnSp macro="">
      <xdr:nvCxnSpPr>
        <xdr:cNvPr id="750" name="直線コネクタ 749"/>
        <xdr:cNvCxnSpPr/>
      </xdr:nvCxnSpPr>
      <xdr:spPr>
        <a:xfrm flipV="1">
          <a:off x="20434300" y="677367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97790</xdr:rowOff>
    </xdr:from>
    <xdr:to>
      <xdr:col>107</xdr:col>
      <xdr:colOff>50800</xdr:colOff>
      <xdr:row>39</xdr:row>
      <xdr:rowOff>98878</xdr:rowOff>
    </xdr:to>
    <xdr:cxnSp macro="">
      <xdr:nvCxnSpPr>
        <xdr:cNvPr id="753" name="直線コネクタ 752"/>
        <xdr:cNvCxnSpPr/>
      </xdr:nvCxnSpPr>
      <xdr:spPr>
        <a:xfrm flipV="1">
          <a:off x="19545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7" name="フローチャート: 判断 756"/>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8" name="テキスト ボックス 757"/>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9" name="フローチャート: 判断 758"/>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60" name="テキスト ボックス 759"/>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36322</xdr:rowOff>
    </xdr:from>
    <xdr:to>
      <xdr:col>112</xdr:col>
      <xdr:colOff>38100</xdr:colOff>
      <xdr:row>39</xdr:row>
      <xdr:rowOff>137922</xdr:rowOff>
    </xdr:to>
    <xdr:sp macro="" textlink="">
      <xdr:nvSpPr>
        <xdr:cNvPr id="768" name="楕円 767"/>
        <xdr:cNvSpPr/>
      </xdr:nvSpPr>
      <xdr:spPr>
        <a:xfrm>
          <a:off x="212725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129049</xdr:rowOff>
    </xdr:from>
    <xdr:ext cx="378565" cy="259045"/>
    <xdr:sp macro="" textlink="">
      <xdr:nvSpPr>
        <xdr:cNvPr id="769" name="テキスト ボックス 768"/>
        <xdr:cNvSpPr txBox="1"/>
      </xdr:nvSpPr>
      <xdr:spPr>
        <a:xfrm>
          <a:off x="21134017" y="6815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46990</xdr:rowOff>
    </xdr:from>
    <xdr:to>
      <xdr:col>107</xdr:col>
      <xdr:colOff>101600</xdr:colOff>
      <xdr:row>39</xdr:row>
      <xdr:rowOff>148590</xdr:rowOff>
    </xdr:to>
    <xdr:sp macro="" textlink="">
      <xdr:nvSpPr>
        <xdr:cNvPr id="770" name="楕円 769"/>
        <xdr:cNvSpPr/>
      </xdr:nvSpPr>
      <xdr:spPr>
        <a:xfrm>
          <a:off x="20383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139717</xdr:rowOff>
    </xdr:from>
    <xdr:ext cx="313932" cy="259045"/>
    <xdr:sp macro="" textlink="">
      <xdr:nvSpPr>
        <xdr:cNvPr id="771" name="テキスト ボックス 770"/>
        <xdr:cNvSpPr txBox="1"/>
      </xdr:nvSpPr>
      <xdr:spPr>
        <a:xfrm>
          <a:off x="20277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61099</xdr:rowOff>
    </xdr:from>
    <xdr:to>
      <xdr:col>116</xdr:col>
      <xdr:colOff>63500</xdr:colOff>
      <xdr:row>57</xdr:row>
      <xdr:rowOff>64071</xdr:rowOff>
    </xdr:to>
    <xdr:cxnSp macro="">
      <xdr:nvCxnSpPr>
        <xdr:cNvPr id="804" name="直線コネクタ 803"/>
        <xdr:cNvCxnSpPr/>
      </xdr:nvCxnSpPr>
      <xdr:spPr>
        <a:xfrm flipV="1">
          <a:off x="21323300" y="983374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5"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130594</xdr:rowOff>
    </xdr:from>
    <xdr:to>
      <xdr:col>111</xdr:col>
      <xdr:colOff>177800</xdr:colOff>
      <xdr:row>57</xdr:row>
      <xdr:rowOff>64071</xdr:rowOff>
    </xdr:to>
    <xdr:cxnSp macro="">
      <xdr:nvCxnSpPr>
        <xdr:cNvPr id="807" name="直線コネクタ 806"/>
        <xdr:cNvCxnSpPr/>
      </xdr:nvCxnSpPr>
      <xdr:spPr>
        <a:xfrm>
          <a:off x="20434300" y="9560344"/>
          <a:ext cx="889000" cy="2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9" name="テキスト ボックス 808"/>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130594</xdr:rowOff>
    </xdr:from>
    <xdr:to>
      <xdr:col>107</xdr:col>
      <xdr:colOff>50800</xdr:colOff>
      <xdr:row>57</xdr:row>
      <xdr:rowOff>69062</xdr:rowOff>
    </xdr:to>
    <xdr:cxnSp macro="">
      <xdr:nvCxnSpPr>
        <xdr:cNvPr id="810" name="直線コネクタ 809"/>
        <xdr:cNvCxnSpPr/>
      </xdr:nvCxnSpPr>
      <xdr:spPr>
        <a:xfrm flipV="1">
          <a:off x="19545300" y="9560344"/>
          <a:ext cx="889000" cy="28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2" name="テキスト ボックス 811"/>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69062</xdr:rowOff>
    </xdr:from>
    <xdr:to>
      <xdr:col>102</xdr:col>
      <xdr:colOff>114300</xdr:colOff>
      <xdr:row>57</xdr:row>
      <xdr:rowOff>87122</xdr:rowOff>
    </xdr:to>
    <xdr:cxnSp macro="">
      <xdr:nvCxnSpPr>
        <xdr:cNvPr id="813" name="直線コネクタ 812"/>
        <xdr:cNvCxnSpPr/>
      </xdr:nvCxnSpPr>
      <xdr:spPr>
        <a:xfrm flipV="1">
          <a:off x="18656300" y="9841712"/>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4" name="フローチャート: 判断 813"/>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5" name="テキスト ボックス 814"/>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7" name="テキスト ボックス 816"/>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10299</xdr:rowOff>
    </xdr:from>
    <xdr:to>
      <xdr:col>116</xdr:col>
      <xdr:colOff>114300</xdr:colOff>
      <xdr:row>57</xdr:row>
      <xdr:rowOff>111899</xdr:rowOff>
    </xdr:to>
    <xdr:sp macro="" textlink="">
      <xdr:nvSpPr>
        <xdr:cNvPr id="823" name="楕円 822"/>
        <xdr:cNvSpPr/>
      </xdr:nvSpPr>
      <xdr:spPr>
        <a:xfrm>
          <a:off x="221107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33176</xdr:rowOff>
    </xdr:from>
    <xdr:ext cx="469744" cy="259045"/>
    <xdr:sp macro="" textlink="">
      <xdr:nvSpPr>
        <xdr:cNvPr id="824" name="貸付金該当値テキスト"/>
        <xdr:cNvSpPr txBox="1"/>
      </xdr:nvSpPr>
      <xdr:spPr>
        <a:xfrm>
          <a:off x="22212300" y="96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13271</xdr:rowOff>
    </xdr:from>
    <xdr:to>
      <xdr:col>112</xdr:col>
      <xdr:colOff>38100</xdr:colOff>
      <xdr:row>57</xdr:row>
      <xdr:rowOff>114871</xdr:rowOff>
    </xdr:to>
    <xdr:sp macro="" textlink="">
      <xdr:nvSpPr>
        <xdr:cNvPr id="825" name="楕円 824"/>
        <xdr:cNvSpPr/>
      </xdr:nvSpPr>
      <xdr:spPr>
        <a:xfrm>
          <a:off x="21272500" y="97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131398</xdr:rowOff>
    </xdr:from>
    <xdr:ext cx="469744" cy="259045"/>
    <xdr:sp macro="" textlink="">
      <xdr:nvSpPr>
        <xdr:cNvPr id="826" name="テキスト ボックス 825"/>
        <xdr:cNvSpPr txBox="1"/>
      </xdr:nvSpPr>
      <xdr:spPr>
        <a:xfrm>
          <a:off x="21088428" y="95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79794</xdr:rowOff>
    </xdr:from>
    <xdr:to>
      <xdr:col>107</xdr:col>
      <xdr:colOff>101600</xdr:colOff>
      <xdr:row>56</xdr:row>
      <xdr:rowOff>9944</xdr:rowOff>
    </xdr:to>
    <xdr:sp macro="" textlink="">
      <xdr:nvSpPr>
        <xdr:cNvPr id="827" name="楕円 826"/>
        <xdr:cNvSpPr/>
      </xdr:nvSpPr>
      <xdr:spPr>
        <a:xfrm>
          <a:off x="20383500" y="95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26471</xdr:rowOff>
    </xdr:from>
    <xdr:ext cx="534377" cy="259045"/>
    <xdr:sp macro="" textlink="">
      <xdr:nvSpPr>
        <xdr:cNvPr id="828" name="テキスト ボックス 827"/>
        <xdr:cNvSpPr txBox="1"/>
      </xdr:nvSpPr>
      <xdr:spPr>
        <a:xfrm>
          <a:off x="20167111" y="92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18262</xdr:rowOff>
    </xdr:from>
    <xdr:to>
      <xdr:col>102</xdr:col>
      <xdr:colOff>165100</xdr:colOff>
      <xdr:row>57</xdr:row>
      <xdr:rowOff>119862</xdr:rowOff>
    </xdr:to>
    <xdr:sp macro="" textlink="">
      <xdr:nvSpPr>
        <xdr:cNvPr id="829" name="楕円 828"/>
        <xdr:cNvSpPr/>
      </xdr:nvSpPr>
      <xdr:spPr>
        <a:xfrm>
          <a:off x="194945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136389</xdr:rowOff>
    </xdr:from>
    <xdr:ext cx="469744" cy="259045"/>
    <xdr:sp macro="" textlink="">
      <xdr:nvSpPr>
        <xdr:cNvPr id="830" name="テキスト ボックス 829"/>
        <xdr:cNvSpPr txBox="1"/>
      </xdr:nvSpPr>
      <xdr:spPr>
        <a:xfrm>
          <a:off x="19310428" y="95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36322</xdr:rowOff>
    </xdr:from>
    <xdr:to>
      <xdr:col>98</xdr:col>
      <xdr:colOff>38100</xdr:colOff>
      <xdr:row>57</xdr:row>
      <xdr:rowOff>137922</xdr:rowOff>
    </xdr:to>
    <xdr:sp macro="" textlink="">
      <xdr:nvSpPr>
        <xdr:cNvPr id="831" name="楕円 830"/>
        <xdr:cNvSpPr/>
      </xdr:nvSpPr>
      <xdr:spPr>
        <a:xfrm>
          <a:off x="18605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154449</xdr:rowOff>
    </xdr:from>
    <xdr:ext cx="469744" cy="259045"/>
    <xdr:sp macro="" textlink="">
      <xdr:nvSpPr>
        <xdr:cNvPr id="832" name="テキスト ボックス 831"/>
        <xdr:cNvSpPr txBox="1"/>
      </xdr:nvSpPr>
      <xdr:spPr>
        <a:xfrm>
          <a:off x="18421428" y="958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82779</xdr:rowOff>
    </xdr:from>
    <xdr:to>
      <xdr:col>116</xdr:col>
      <xdr:colOff>63500</xdr:colOff>
      <xdr:row>75</xdr:row>
      <xdr:rowOff>91329</xdr:rowOff>
    </xdr:to>
    <xdr:cxnSp macro="">
      <xdr:nvCxnSpPr>
        <xdr:cNvPr id="860" name="直線コネクタ 859"/>
        <xdr:cNvCxnSpPr/>
      </xdr:nvCxnSpPr>
      <xdr:spPr>
        <a:xfrm>
          <a:off x="21323300" y="12941529"/>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61"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5604</xdr:rowOff>
    </xdr:from>
    <xdr:to>
      <xdr:col>111</xdr:col>
      <xdr:colOff>177800</xdr:colOff>
      <xdr:row>75</xdr:row>
      <xdr:rowOff>82779</xdr:rowOff>
    </xdr:to>
    <xdr:cxnSp macro="">
      <xdr:nvCxnSpPr>
        <xdr:cNvPr id="863" name="直線コネクタ 862"/>
        <xdr:cNvCxnSpPr/>
      </xdr:nvCxnSpPr>
      <xdr:spPr>
        <a:xfrm>
          <a:off x="20434300" y="12864354"/>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5" name="テキスト ボックス 864"/>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5604</xdr:rowOff>
    </xdr:from>
    <xdr:to>
      <xdr:col>107</xdr:col>
      <xdr:colOff>50800</xdr:colOff>
      <xdr:row>75</xdr:row>
      <xdr:rowOff>96197</xdr:rowOff>
    </xdr:to>
    <xdr:cxnSp macro="">
      <xdr:nvCxnSpPr>
        <xdr:cNvPr id="866" name="直線コネクタ 865"/>
        <xdr:cNvCxnSpPr/>
      </xdr:nvCxnSpPr>
      <xdr:spPr>
        <a:xfrm flipV="1">
          <a:off x="19545300" y="12864354"/>
          <a:ext cx="889000" cy="9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8" name="テキスト ボックス 867"/>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89660</xdr:rowOff>
    </xdr:from>
    <xdr:to>
      <xdr:col>102</xdr:col>
      <xdr:colOff>114300</xdr:colOff>
      <xdr:row>75</xdr:row>
      <xdr:rowOff>96197</xdr:rowOff>
    </xdr:to>
    <xdr:cxnSp macro="">
      <xdr:nvCxnSpPr>
        <xdr:cNvPr id="869" name="直線コネクタ 868"/>
        <xdr:cNvCxnSpPr/>
      </xdr:nvCxnSpPr>
      <xdr:spPr>
        <a:xfrm>
          <a:off x="18656300" y="1294841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70" name="フローチャート: 判断 869"/>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171434</xdr:rowOff>
    </xdr:from>
    <xdr:ext cx="534377" cy="259045"/>
    <xdr:sp macro="" textlink="">
      <xdr:nvSpPr>
        <xdr:cNvPr id="871" name="テキスト ボックス 870"/>
        <xdr:cNvSpPr txBox="1"/>
      </xdr:nvSpPr>
      <xdr:spPr>
        <a:xfrm>
          <a:off x="19278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3" name="テキスト ボックス 872"/>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40529</xdr:rowOff>
    </xdr:from>
    <xdr:to>
      <xdr:col>116</xdr:col>
      <xdr:colOff>114300</xdr:colOff>
      <xdr:row>75</xdr:row>
      <xdr:rowOff>142129</xdr:rowOff>
    </xdr:to>
    <xdr:sp macro="" textlink="">
      <xdr:nvSpPr>
        <xdr:cNvPr id="879" name="楕円 878"/>
        <xdr:cNvSpPr/>
      </xdr:nvSpPr>
      <xdr:spPr>
        <a:xfrm>
          <a:off x="22110700" y="12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63406</xdr:rowOff>
    </xdr:from>
    <xdr:ext cx="534377" cy="259045"/>
    <xdr:sp macro="" textlink="">
      <xdr:nvSpPr>
        <xdr:cNvPr id="880" name="繰出金該当値テキスト"/>
        <xdr:cNvSpPr txBox="1"/>
      </xdr:nvSpPr>
      <xdr:spPr>
        <a:xfrm>
          <a:off x="22212300" y="127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31979</xdr:rowOff>
    </xdr:from>
    <xdr:to>
      <xdr:col>112</xdr:col>
      <xdr:colOff>38100</xdr:colOff>
      <xdr:row>75</xdr:row>
      <xdr:rowOff>133579</xdr:rowOff>
    </xdr:to>
    <xdr:sp macro="" textlink="">
      <xdr:nvSpPr>
        <xdr:cNvPr id="881" name="楕円 880"/>
        <xdr:cNvSpPr/>
      </xdr:nvSpPr>
      <xdr:spPr>
        <a:xfrm>
          <a:off x="21272500" y="128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150106</xdr:rowOff>
    </xdr:from>
    <xdr:ext cx="534377" cy="259045"/>
    <xdr:sp macro="" textlink="">
      <xdr:nvSpPr>
        <xdr:cNvPr id="882" name="テキスト ボックス 881"/>
        <xdr:cNvSpPr txBox="1"/>
      </xdr:nvSpPr>
      <xdr:spPr>
        <a:xfrm>
          <a:off x="21056111" y="1266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126254</xdr:rowOff>
    </xdr:from>
    <xdr:to>
      <xdr:col>107</xdr:col>
      <xdr:colOff>101600</xdr:colOff>
      <xdr:row>75</xdr:row>
      <xdr:rowOff>56404</xdr:rowOff>
    </xdr:to>
    <xdr:sp macro="" textlink="">
      <xdr:nvSpPr>
        <xdr:cNvPr id="883" name="楕円 882"/>
        <xdr:cNvSpPr/>
      </xdr:nvSpPr>
      <xdr:spPr>
        <a:xfrm>
          <a:off x="20383500" y="12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72931</xdr:rowOff>
    </xdr:from>
    <xdr:ext cx="534377" cy="259045"/>
    <xdr:sp macro="" textlink="">
      <xdr:nvSpPr>
        <xdr:cNvPr id="884" name="テキスト ボックス 883"/>
        <xdr:cNvSpPr txBox="1"/>
      </xdr:nvSpPr>
      <xdr:spPr>
        <a:xfrm>
          <a:off x="20167111" y="125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45397</xdr:rowOff>
    </xdr:from>
    <xdr:to>
      <xdr:col>102</xdr:col>
      <xdr:colOff>165100</xdr:colOff>
      <xdr:row>75</xdr:row>
      <xdr:rowOff>146997</xdr:rowOff>
    </xdr:to>
    <xdr:sp macro="" textlink="">
      <xdr:nvSpPr>
        <xdr:cNvPr id="885" name="楕円 884"/>
        <xdr:cNvSpPr/>
      </xdr:nvSpPr>
      <xdr:spPr>
        <a:xfrm>
          <a:off x="194945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138124</xdr:rowOff>
    </xdr:from>
    <xdr:ext cx="534377" cy="259045"/>
    <xdr:sp macro="" textlink="">
      <xdr:nvSpPr>
        <xdr:cNvPr id="886" name="テキスト ボックス 885"/>
        <xdr:cNvSpPr txBox="1"/>
      </xdr:nvSpPr>
      <xdr:spPr>
        <a:xfrm>
          <a:off x="19278111" y="129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38860</xdr:rowOff>
    </xdr:from>
    <xdr:to>
      <xdr:col>98</xdr:col>
      <xdr:colOff>38100</xdr:colOff>
      <xdr:row>75</xdr:row>
      <xdr:rowOff>140460</xdr:rowOff>
    </xdr:to>
    <xdr:sp macro="" textlink="">
      <xdr:nvSpPr>
        <xdr:cNvPr id="887" name="楕円 886"/>
        <xdr:cNvSpPr/>
      </xdr:nvSpPr>
      <xdr:spPr>
        <a:xfrm>
          <a:off x="18605500" y="12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156987</xdr:rowOff>
    </xdr:from>
    <xdr:ext cx="534377" cy="259045"/>
    <xdr:sp macro="" textlink="">
      <xdr:nvSpPr>
        <xdr:cNvPr id="888" name="テキスト ボックス 887"/>
        <xdr:cNvSpPr txBox="1"/>
      </xdr:nvSpPr>
      <xdr:spPr>
        <a:xfrm>
          <a:off x="18389111" y="126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性質別歳出を見ると人件費は、全国、県平均を下回っており定員適正化計画による定員管理や指定管理者制度導入推進により人件費全体の抑制に努めた結果による。物件費、維持補修費、扶助費についても、全国平均を下回っており適正な水準にあると言える。補助費等については、ごみ処理、消防業務を広域で行っている影響等により全国平均は、下回っているが、県平均を上回っている状況にある。普通建設事業費は、新規整備・更新整備ともに全国、県平均を上回っている。主な要因として総合運動公園整備、義務教育施設の大規模改修などがあげられる。公債費は、全国平均を下回っているが、県平均は上回っている。これは義務教育施設の耐震補強や大規模改修事業、庁舎関連事業などで起債した合併特例事業債や臨時財政対策債に係る償還が増加傾向にあるからである。繰出金は、全国、県平均を上回ってるが土地区画整理事業を特別会計を設けて施工しているから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60,141
59,442
74.59
27,591,366
25,861,017
1,578,063
14,710,701
25,998,725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82093</xdr:rowOff>
    </xdr:from>
    <xdr:to>
      <xdr:col>24</xdr:col>
      <xdr:colOff>63500</xdr:colOff>
      <xdr:row>35</xdr:row>
      <xdr:rowOff>123698</xdr:rowOff>
    </xdr:to>
    <xdr:cxnSp macro="">
      <xdr:nvCxnSpPr>
        <xdr:cNvPr id="59" name="直線コネクタ 58"/>
        <xdr:cNvCxnSpPr/>
      </xdr:nvCxnSpPr>
      <xdr:spPr>
        <a:xfrm>
          <a:off x="3797300" y="6082843"/>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72034</xdr:rowOff>
    </xdr:from>
    <xdr:to>
      <xdr:col>19</xdr:col>
      <xdr:colOff>177800</xdr:colOff>
      <xdr:row>35</xdr:row>
      <xdr:rowOff>82093</xdr:rowOff>
    </xdr:to>
    <xdr:cxnSp macro="">
      <xdr:nvCxnSpPr>
        <xdr:cNvPr id="62" name="直線コネクタ 61"/>
        <xdr:cNvCxnSpPr/>
      </xdr:nvCxnSpPr>
      <xdr:spPr>
        <a:xfrm>
          <a:off x="2908300" y="607278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122326</xdr:rowOff>
    </xdr:from>
    <xdr:to>
      <xdr:col>15</xdr:col>
      <xdr:colOff>50800</xdr:colOff>
      <xdr:row>35</xdr:row>
      <xdr:rowOff>72034</xdr:rowOff>
    </xdr:to>
    <xdr:cxnSp macro="">
      <xdr:nvCxnSpPr>
        <xdr:cNvPr id="65" name="直線コネクタ 64"/>
        <xdr:cNvCxnSpPr/>
      </xdr:nvCxnSpPr>
      <xdr:spPr>
        <a:xfrm>
          <a:off x="2019300" y="59516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122326</xdr:rowOff>
    </xdr:from>
    <xdr:to>
      <xdr:col>10</xdr:col>
      <xdr:colOff>114300</xdr:colOff>
      <xdr:row>35</xdr:row>
      <xdr:rowOff>31801</xdr:rowOff>
    </xdr:to>
    <xdr:cxnSp macro="">
      <xdr:nvCxnSpPr>
        <xdr:cNvPr id="68" name="直線コネクタ 67"/>
        <xdr:cNvCxnSpPr/>
      </xdr:nvCxnSpPr>
      <xdr:spPr>
        <a:xfrm flipV="1">
          <a:off x="1130300" y="595162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72898</xdr:rowOff>
    </xdr:from>
    <xdr:to>
      <xdr:col>24</xdr:col>
      <xdr:colOff>114300</xdr:colOff>
      <xdr:row>36</xdr:row>
      <xdr:rowOff>3048</xdr:rowOff>
    </xdr:to>
    <xdr:sp macro="" textlink="">
      <xdr:nvSpPr>
        <xdr:cNvPr id="78" name="楕円 77"/>
        <xdr:cNvSpPr/>
      </xdr:nvSpPr>
      <xdr:spPr>
        <a:xfrm>
          <a:off x="4584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51325</xdr:rowOff>
    </xdr:from>
    <xdr:ext cx="469744" cy="259045"/>
    <xdr:sp macro="" textlink="">
      <xdr:nvSpPr>
        <xdr:cNvPr id="79" name="議会費該当値テキスト"/>
        <xdr:cNvSpPr txBox="1"/>
      </xdr:nvSpPr>
      <xdr:spPr>
        <a:xfrm>
          <a:off x="4686300"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31293</xdr:rowOff>
    </xdr:from>
    <xdr:to>
      <xdr:col>20</xdr:col>
      <xdr:colOff>38100</xdr:colOff>
      <xdr:row>35</xdr:row>
      <xdr:rowOff>132893</xdr:rowOff>
    </xdr:to>
    <xdr:sp macro="" textlink="">
      <xdr:nvSpPr>
        <xdr:cNvPr id="80" name="楕円 79"/>
        <xdr:cNvSpPr/>
      </xdr:nvSpPr>
      <xdr:spPr>
        <a:xfrm>
          <a:off x="3746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124020</xdr:rowOff>
    </xdr:from>
    <xdr:ext cx="469744" cy="259045"/>
    <xdr:sp macro="" textlink="">
      <xdr:nvSpPr>
        <xdr:cNvPr id="81" name="テキスト ボックス 80"/>
        <xdr:cNvSpPr txBox="1"/>
      </xdr:nvSpPr>
      <xdr:spPr>
        <a:xfrm>
          <a:off x="3562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21234</xdr:rowOff>
    </xdr:from>
    <xdr:to>
      <xdr:col>15</xdr:col>
      <xdr:colOff>101600</xdr:colOff>
      <xdr:row>35</xdr:row>
      <xdr:rowOff>122834</xdr:rowOff>
    </xdr:to>
    <xdr:sp macro="" textlink="">
      <xdr:nvSpPr>
        <xdr:cNvPr id="82" name="楕円 81"/>
        <xdr:cNvSpPr/>
      </xdr:nvSpPr>
      <xdr:spPr>
        <a:xfrm>
          <a:off x="2857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113961</xdr:rowOff>
    </xdr:from>
    <xdr:ext cx="469744" cy="259045"/>
    <xdr:sp macro="" textlink="">
      <xdr:nvSpPr>
        <xdr:cNvPr id="83" name="テキスト ボックス 82"/>
        <xdr:cNvSpPr txBox="1"/>
      </xdr:nvSpPr>
      <xdr:spPr>
        <a:xfrm>
          <a:off x="2673428" y="61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71526</xdr:rowOff>
    </xdr:from>
    <xdr:to>
      <xdr:col>10</xdr:col>
      <xdr:colOff>165100</xdr:colOff>
      <xdr:row>35</xdr:row>
      <xdr:rowOff>1676</xdr:rowOff>
    </xdr:to>
    <xdr:sp macro="" textlink="">
      <xdr:nvSpPr>
        <xdr:cNvPr id="84" name="楕円 83"/>
        <xdr:cNvSpPr/>
      </xdr:nvSpPr>
      <xdr:spPr>
        <a:xfrm>
          <a:off x="1968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164253</xdr:rowOff>
    </xdr:from>
    <xdr:ext cx="469744" cy="259045"/>
    <xdr:sp macro="" textlink="">
      <xdr:nvSpPr>
        <xdr:cNvPr id="85" name="テキスト ボックス 84"/>
        <xdr:cNvSpPr txBox="1"/>
      </xdr:nvSpPr>
      <xdr:spPr>
        <a:xfrm>
          <a:off x="1784428" y="59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152451</xdr:rowOff>
    </xdr:from>
    <xdr:to>
      <xdr:col>6</xdr:col>
      <xdr:colOff>38100</xdr:colOff>
      <xdr:row>35</xdr:row>
      <xdr:rowOff>82601</xdr:rowOff>
    </xdr:to>
    <xdr:sp macro="" textlink="">
      <xdr:nvSpPr>
        <xdr:cNvPr id="86" name="楕円 85"/>
        <xdr:cNvSpPr/>
      </xdr:nvSpPr>
      <xdr:spPr>
        <a:xfrm>
          <a:off x="1079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73728</xdr:rowOff>
    </xdr:from>
    <xdr:ext cx="469744" cy="259045"/>
    <xdr:sp macro="" textlink="">
      <xdr:nvSpPr>
        <xdr:cNvPr id="87" name="テキスト ボックス 86"/>
        <xdr:cNvSpPr txBox="1"/>
      </xdr:nvSpPr>
      <xdr:spPr>
        <a:xfrm>
          <a:off x="895428" y="60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130066</xdr:rowOff>
    </xdr:from>
    <xdr:to>
      <xdr:col>24</xdr:col>
      <xdr:colOff>63500</xdr:colOff>
      <xdr:row>57</xdr:row>
      <xdr:rowOff>85685</xdr:rowOff>
    </xdr:to>
    <xdr:cxnSp macro="">
      <xdr:nvCxnSpPr>
        <xdr:cNvPr id="119" name="直線コネクタ 118"/>
        <xdr:cNvCxnSpPr/>
      </xdr:nvCxnSpPr>
      <xdr:spPr>
        <a:xfrm flipV="1">
          <a:off x="3797300" y="9731266"/>
          <a:ext cx="8382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128368</xdr:rowOff>
    </xdr:from>
    <xdr:to>
      <xdr:col>19</xdr:col>
      <xdr:colOff>177800</xdr:colOff>
      <xdr:row>57</xdr:row>
      <xdr:rowOff>85685</xdr:rowOff>
    </xdr:to>
    <xdr:cxnSp macro="">
      <xdr:nvCxnSpPr>
        <xdr:cNvPr id="122" name="直線コネクタ 121"/>
        <xdr:cNvCxnSpPr/>
      </xdr:nvCxnSpPr>
      <xdr:spPr>
        <a:xfrm>
          <a:off x="2908300" y="9729568"/>
          <a:ext cx="889000" cy="1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93621</xdr:rowOff>
    </xdr:from>
    <xdr:to>
      <xdr:col>15</xdr:col>
      <xdr:colOff>50800</xdr:colOff>
      <xdr:row>56</xdr:row>
      <xdr:rowOff>128368</xdr:rowOff>
    </xdr:to>
    <xdr:cxnSp macro="">
      <xdr:nvCxnSpPr>
        <xdr:cNvPr id="125" name="直線コネクタ 124"/>
        <xdr:cNvCxnSpPr/>
      </xdr:nvCxnSpPr>
      <xdr:spPr>
        <a:xfrm>
          <a:off x="2019300" y="8666121"/>
          <a:ext cx="889000" cy="106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93621</xdr:rowOff>
    </xdr:from>
    <xdr:to>
      <xdr:col>10</xdr:col>
      <xdr:colOff>114300</xdr:colOff>
      <xdr:row>56</xdr:row>
      <xdr:rowOff>92592</xdr:rowOff>
    </xdr:to>
    <xdr:cxnSp macro="">
      <xdr:nvCxnSpPr>
        <xdr:cNvPr id="128" name="直線コネクタ 127"/>
        <xdr:cNvCxnSpPr/>
      </xdr:nvCxnSpPr>
      <xdr:spPr>
        <a:xfrm flipV="1">
          <a:off x="1130300" y="8666121"/>
          <a:ext cx="889000" cy="10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136201</xdr:rowOff>
    </xdr:from>
    <xdr:ext cx="534377" cy="259045"/>
    <xdr:sp macro="" textlink="">
      <xdr:nvSpPr>
        <xdr:cNvPr id="130" name="テキスト ボックス 129"/>
        <xdr:cNvSpPr txBox="1"/>
      </xdr:nvSpPr>
      <xdr:spPr>
        <a:xfrm>
          <a:off x="1752111" y="93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79266</xdr:rowOff>
    </xdr:from>
    <xdr:to>
      <xdr:col>24</xdr:col>
      <xdr:colOff>114300</xdr:colOff>
      <xdr:row>57</xdr:row>
      <xdr:rowOff>9416</xdr:rowOff>
    </xdr:to>
    <xdr:sp macro="" textlink="">
      <xdr:nvSpPr>
        <xdr:cNvPr id="138" name="楕円 137"/>
        <xdr:cNvSpPr/>
      </xdr:nvSpPr>
      <xdr:spPr>
        <a:xfrm>
          <a:off x="4584700" y="96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102143</xdr:rowOff>
    </xdr:from>
    <xdr:ext cx="534377" cy="259045"/>
    <xdr:sp macro="" textlink="">
      <xdr:nvSpPr>
        <xdr:cNvPr id="139" name="総務費該当値テキスト"/>
        <xdr:cNvSpPr txBox="1"/>
      </xdr:nvSpPr>
      <xdr:spPr>
        <a:xfrm>
          <a:off x="4686300" y="95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34885</xdr:rowOff>
    </xdr:from>
    <xdr:to>
      <xdr:col>20</xdr:col>
      <xdr:colOff>38100</xdr:colOff>
      <xdr:row>57</xdr:row>
      <xdr:rowOff>136485</xdr:rowOff>
    </xdr:to>
    <xdr:sp macro="" textlink="">
      <xdr:nvSpPr>
        <xdr:cNvPr id="140" name="楕円 139"/>
        <xdr:cNvSpPr/>
      </xdr:nvSpPr>
      <xdr:spPr>
        <a:xfrm>
          <a:off x="3746500" y="98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127612</xdr:rowOff>
    </xdr:from>
    <xdr:ext cx="534377" cy="259045"/>
    <xdr:sp macro="" textlink="">
      <xdr:nvSpPr>
        <xdr:cNvPr id="141" name="テキスト ボックス 140"/>
        <xdr:cNvSpPr txBox="1"/>
      </xdr:nvSpPr>
      <xdr:spPr>
        <a:xfrm>
          <a:off x="3530111" y="990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77568</xdr:rowOff>
    </xdr:from>
    <xdr:to>
      <xdr:col>15</xdr:col>
      <xdr:colOff>101600</xdr:colOff>
      <xdr:row>57</xdr:row>
      <xdr:rowOff>7718</xdr:rowOff>
    </xdr:to>
    <xdr:sp macro="" textlink="">
      <xdr:nvSpPr>
        <xdr:cNvPr id="142" name="楕円 141"/>
        <xdr:cNvSpPr/>
      </xdr:nvSpPr>
      <xdr:spPr>
        <a:xfrm>
          <a:off x="2857500" y="9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24245</xdr:rowOff>
    </xdr:from>
    <xdr:ext cx="534377" cy="259045"/>
    <xdr:sp macro="" textlink="">
      <xdr:nvSpPr>
        <xdr:cNvPr id="143" name="テキスト ボックス 142"/>
        <xdr:cNvSpPr txBox="1"/>
      </xdr:nvSpPr>
      <xdr:spPr>
        <a:xfrm>
          <a:off x="2641111" y="945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42821</xdr:rowOff>
    </xdr:from>
    <xdr:to>
      <xdr:col>10</xdr:col>
      <xdr:colOff>165100</xdr:colOff>
      <xdr:row>50</xdr:row>
      <xdr:rowOff>144421</xdr:rowOff>
    </xdr:to>
    <xdr:sp macro="" textlink="">
      <xdr:nvSpPr>
        <xdr:cNvPr id="144" name="楕円 143"/>
        <xdr:cNvSpPr/>
      </xdr:nvSpPr>
      <xdr:spPr>
        <a:xfrm>
          <a:off x="1968500" y="86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160948</xdr:rowOff>
    </xdr:from>
    <xdr:ext cx="599010" cy="259045"/>
    <xdr:sp macro="" textlink="">
      <xdr:nvSpPr>
        <xdr:cNvPr id="145" name="テキスト ボックス 144"/>
        <xdr:cNvSpPr txBox="1"/>
      </xdr:nvSpPr>
      <xdr:spPr>
        <a:xfrm>
          <a:off x="1719795" y="839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41792</xdr:rowOff>
    </xdr:from>
    <xdr:to>
      <xdr:col>6</xdr:col>
      <xdr:colOff>38100</xdr:colOff>
      <xdr:row>56</xdr:row>
      <xdr:rowOff>143392</xdr:rowOff>
    </xdr:to>
    <xdr:sp macro="" textlink="">
      <xdr:nvSpPr>
        <xdr:cNvPr id="146" name="楕円 145"/>
        <xdr:cNvSpPr/>
      </xdr:nvSpPr>
      <xdr:spPr>
        <a:xfrm>
          <a:off x="1079500" y="96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134519</xdr:rowOff>
    </xdr:from>
    <xdr:ext cx="534377" cy="259045"/>
    <xdr:sp macro="" textlink="">
      <xdr:nvSpPr>
        <xdr:cNvPr id="147" name="テキスト ボックス 146"/>
        <xdr:cNvSpPr txBox="1"/>
      </xdr:nvSpPr>
      <xdr:spPr>
        <a:xfrm>
          <a:off x="863111" y="97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33477</xdr:rowOff>
    </xdr:from>
    <xdr:to>
      <xdr:col>24</xdr:col>
      <xdr:colOff>63500</xdr:colOff>
      <xdr:row>77</xdr:row>
      <xdr:rowOff>70935</xdr:rowOff>
    </xdr:to>
    <xdr:cxnSp macro="">
      <xdr:nvCxnSpPr>
        <xdr:cNvPr id="179" name="直線コネクタ 178"/>
        <xdr:cNvCxnSpPr/>
      </xdr:nvCxnSpPr>
      <xdr:spPr>
        <a:xfrm flipV="1">
          <a:off x="3797300" y="13235127"/>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49893</xdr:rowOff>
    </xdr:from>
    <xdr:to>
      <xdr:col>19</xdr:col>
      <xdr:colOff>177800</xdr:colOff>
      <xdr:row>77</xdr:row>
      <xdr:rowOff>70935</xdr:rowOff>
    </xdr:to>
    <xdr:cxnSp macro="">
      <xdr:nvCxnSpPr>
        <xdr:cNvPr id="182" name="直線コネクタ 181"/>
        <xdr:cNvCxnSpPr/>
      </xdr:nvCxnSpPr>
      <xdr:spPr>
        <a:xfrm>
          <a:off x="2908300" y="13251543"/>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49893</xdr:rowOff>
    </xdr:from>
    <xdr:to>
      <xdr:col>15</xdr:col>
      <xdr:colOff>50800</xdr:colOff>
      <xdr:row>78</xdr:row>
      <xdr:rowOff>5708</xdr:rowOff>
    </xdr:to>
    <xdr:cxnSp macro="">
      <xdr:nvCxnSpPr>
        <xdr:cNvPr id="185" name="直線コネクタ 184"/>
        <xdr:cNvCxnSpPr/>
      </xdr:nvCxnSpPr>
      <xdr:spPr>
        <a:xfrm flipV="1">
          <a:off x="2019300" y="13251543"/>
          <a:ext cx="889000" cy="1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5708</xdr:rowOff>
    </xdr:from>
    <xdr:to>
      <xdr:col>10</xdr:col>
      <xdr:colOff>114300</xdr:colOff>
      <xdr:row>78</xdr:row>
      <xdr:rowOff>79099</xdr:rowOff>
    </xdr:to>
    <xdr:cxnSp macro="">
      <xdr:nvCxnSpPr>
        <xdr:cNvPr id="188" name="直線コネクタ 187"/>
        <xdr:cNvCxnSpPr/>
      </xdr:nvCxnSpPr>
      <xdr:spPr>
        <a:xfrm flipV="1">
          <a:off x="1130300" y="13378808"/>
          <a:ext cx="889000" cy="7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154127</xdr:rowOff>
    </xdr:from>
    <xdr:to>
      <xdr:col>24</xdr:col>
      <xdr:colOff>114300</xdr:colOff>
      <xdr:row>77</xdr:row>
      <xdr:rowOff>84277</xdr:rowOff>
    </xdr:to>
    <xdr:sp macro="" textlink="">
      <xdr:nvSpPr>
        <xdr:cNvPr id="198" name="楕円 197"/>
        <xdr:cNvSpPr/>
      </xdr:nvSpPr>
      <xdr:spPr>
        <a:xfrm>
          <a:off x="4584700" y="131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132554</xdr:rowOff>
    </xdr:from>
    <xdr:ext cx="599010" cy="259045"/>
    <xdr:sp macro="" textlink="">
      <xdr:nvSpPr>
        <xdr:cNvPr id="199" name="民生費該当値テキスト"/>
        <xdr:cNvSpPr txBox="1"/>
      </xdr:nvSpPr>
      <xdr:spPr>
        <a:xfrm>
          <a:off x="4686300" y="1316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20135</xdr:rowOff>
    </xdr:from>
    <xdr:to>
      <xdr:col>20</xdr:col>
      <xdr:colOff>38100</xdr:colOff>
      <xdr:row>77</xdr:row>
      <xdr:rowOff>121735</xdr:rowOff>
    </xdr:to>
    <xdr:sp macro="" textlink="">
      <xdr:nvSpPr>
        <xdr:cNvPr id="200" name="楕円 199"/>
        <xdr:cNvSpPr/>
      </xdr:nvSpPr>
      <xdr:spPr>
        <a:xfrm>
          <a:off x="3746500" y="13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112862</xdr:rowOff>
    </xdr:from>
    <xdr:ext cx="599010" cy="259045"/>
    <xdr:sp macro="" textlink="">
      <xdr:nvSpPr>
        <xdr:cNvPr id="201" name="テキスト ボックス 200"/>
        <xdr:cNvSpPr txBox="1"/>
      </xdr:nvSpPr>
      <xdr:spPr>
        <a:xfrm>
          <a:off x="3497795" y="1331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170543</xdr:rowOff>
    </xdr:from>
    <xdr:to>
      <xdr:col>15</xdr:col>
      <xdr:colOff>101600</xdr:colOff>
      <xdr:row>77</xdr:row>
      <xdr:rowOff>100693</xdr:rowOff>
    </xdr:to>
    <xdr:sp macro="" textlink="">
      <xdr:nvSpPr>
        <xdr:cNvPr id="202" name="楕円 201"/>
        <xdr:cNvSpPr/>
      </xdr:nvSpPr>
      <xdr:spPr>
        <a:xfrm>
          <a:off x="2857500" y="13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91820</xdr:rowOff>
    </xdr:from>
    <xdr:ext cx="599010" cy="259045"/>
    <xdr:sp macro="" textlink="">
      <xdr:nvSpPr>
        <xdr:cNvPr id="203" name="テキスト ボックス 202"/>
        <xdr:cNvSpPr txBox="1"/>
      </xdr:nvSpPr>
      <xdr:spPr>
        <a:xfrm>
          <a:off x="2608795" y="132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126358</xdr:rowOff>
    </xdr:from>
    <xdr:to>
      <xdr:col>10</xdr:col>
      <xdr:colOff>165100</xdr:colOff>
      <xdr:row>78</xdr:row>
      <xdr:rowOff>56508</xdr:rowOff>
    </xdr:to>
    <xdr:sp macro="" textlink="">
      <xdr:nvSpPr>
        <xdr:cNvPr id="204" name="楕円 203"/>
        <xdr:cNvSpPr/>
      </xdr:nvSpPr>
      <xdr:spPr>
        <a:xfrm>
          <a:off x="1968500" y="133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47635</xdr:rowOff>
    </xdr:from>
    <xdr:ext cx="599010" cy="259045"/>
    <xdr:sp macro="" textlink="">
      <xdr:nvSpPr>
        <xdr:cNvPr id="205" name="テキスト ボックス 204"/>
        <xdr:cNvSpPr txBox="1"/>
      </xdr:nvSpPr>
      <xdr:spPr>
        <a:xfrm>
          <a:off x="1719795" y="1342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28299</xdr:rowOff>
    </xdr:from>
    <xdr:to>
      <xdr:col>6</xdr:col>
      <xdr:colOff>38100</xdr:colOff>
      <xdr:row>78</xdr:row>
      <xdr:rowOff>129899</xdr:rowOff>
    </xdr:to>
    <xdr:sp macro="" textlink="">
      <xdr:nvSpPr>
        <xdr:cNvPr id="206" name="楕円 205"/>
        <xdr:cNvSpPr/>
      </xdr:nvSpPr>
      <xdr:spPr>
        <a:xfrm>
          <a:off x="1079500" y="134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121026</xdr:rowOff>
    </xdr:from>
    <xdr:ext cx="599010" cy="259045"/>
    <xdr:sp macro="" textlink="">
      <xdr:nvSpPr>
        <xdr:cNvPr id="207" name="テキスト ボックス 206"/>
        <xdr:cNvSpPr txBox="1"/>
      </xdr:nvSpPr>
      <xdr:spPr>
        <a:xfrm>
          <a:off x="830795" y="134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44341</xdr:rowOff>
    </xdr:from>
    <xdr:to>
      <xdr:col>24</xdr:col>
      <xdr:colOff>63500</xdr:colOff>
      <xdr:row>99</xdr:row>
      <xdr:rowOff>47427</xdr:rowOff>
    </xdr:to>
    <xdr:cxnSp macro="">
      <xdr:nvCxnSpPr>
        <xdr:cNvPr id="239" name="直線コネクタ 238"/>
        <xdr:cNvCxnSpPr/>
      </xdr:nvCxnSpPr>
      <xdr:spPr>
        <a:xfrm>
          <a:off x="3797300" y="1701789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112905</xdr:rowOff>
    </xdr:from>
    <xdr:to>
      <xdr:col>19</xdr:col>
      <xdr:colOff>177800</xdr:colOff>
      <xdr:row>99</xdr:row>
      <xdr:rowOff>44341</xdr:rowOff>
    </xdr:to>
    <xdr:cxnSp macro="">
      <xdr:nvCxnSpPr>
        <xdr:cNvPr id="242" name="直線コネクタ 241"/>
        <xdr:cNvCxnSpPr/>
      </xdr:nvCxnSpPr>
      <xdr:spPr>
        <a:xfrm>
          <a:off x="2908300" y="16915005"/>
          <a:ext cx="889000" cy="10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112905</xdr:rowOff>
    </xdr:from>
    <xdr:to>
      <xdr:col>15</xdr:col>
      <xdr:colOff>50800</xdr:colOff>
      <xdr:row>99</xdr:row>
      <xdr:rowOff>37173</xdr:rowOff>
    </xdr:to>
    <xdr:cxnSp macro="">
      <xdr:nvCxnSpPr>
        <xdr:cNvPr id="245" name="直線コネクタ 244"/>
        <xdr:cNvCxnSpPr/>
      </xdr:nvCxnSpPr>
      <xdr:spPr>
        <a:xfrm flipV="1">
          <a:off x="2019300" y="16915005"/>
          <a:ext cx="8890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37173</xdr:rowOff>
    </xdr:from>
    <xdr:to>
      <xdr:col>10</xdr:col>
      <xdr:colOff>114300</xdr:colOff>
      <xdr:row>99</xdr:row>
      <xdr:rowOff>60457</xdr:rowOff>
    </xdr:to>
    <xdr:cxnSp macro="">
      <xdr:nvCxnSpPr>
        <xdr:cNvPr id="248" name="直線コネクタ 247"/>
        <xdr:cNvCxnSpPr/>
      </xdr:nvCxnSpPr>
      <xdr:spPr>
        <a:xfrm flipV="1">
          <a:off x="1130300" y="17010723"/>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168077</xdr:rowOff>
    </xdr:from>
    <xdr:to>
      <xdr:col>24</xdr:col>
      <xdr:colOff>114300</xdr:colOff>
      <xdr:row>99</xdr:row>
      <xdr:rowOff>98227</xdr:rowOff>
    </xdr:to>
    <xdr:sp macro="" textlink="">
      <xdr:nvSpPr>
        <xdr:cNvPr id="258" name="楕円 257"/>
        <xdr:cNvSpPr/>
      </xdr:nvSpPr>
      <xdr:spPr>
        <a:xfrm>
          <a:off x="4584700" y="1697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83004</xdr:rowOff>
    </xdr:from>
    <xdr:ext cx="534377" cy="259045"/>
    <xdr:sp macro="" textlink="">
      <xdr:nvSpPr>
        <xdr:cNvPr id="259" name="衛生費該当値テキスト"/>
        <xdr:cNvSpPr txBox="1"/>
      </xdr:nvSpPr>
      <xdr:spPr>
        <a:xfrm>
          <a:off x="4686300" y="168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164991</xdr:rowOff>
    </xdr:from>
    <xdr:to>
      <xdr:col>20</xdr:col>
      <xdr:colOff>38100</xdr:colOff>
      <xdr:row>99</xdr:row>
      <xdr:rowOff>95141</xdr:rowOff>
    </xdr:to>
    <xdr:sp macro="" textlink="">
      <xdr:nvSpPr>
        <xdr:cNvPr id="260" name="楕円 259"/>
        <xdr:cNvSpPr/>
      </xdr:nvSpPr>
      <xdr:spPr>
        <a:xfrm>
          <a:off x="3746500" y="169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86268</xdr:rowOff>
    </xdr:from>
    <xdr:ext cx="534377" cy="259045"/>
    <xdr:sp macro="" textlink="">
      <xdr:nvSpPr>
        <xdr:cNvPr id="261" name="テキスト ボックス 260"/>
        <xdr:cNvSpPr txBox="1"/>
      </xdr:nvSpPr>
      <xdr:spPr>
        <a:xfrm>
          <a:off x="3530111" y="170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62105</xdr:rowOff>
    </xdr:from>
    <xdr:to>
      <xdr:col>15</xdr:col>
      <xdr:colOff>101600</xdr:colOff>
      <xdr:row>98</xdr:row>
      <xdr:rowOff>163705</xdr:rowOff>
    </xdr:to>
    <xdr:sp macro="" textlink="">
      <xdr:nvSpPr>
        <xdr:cNvPr id="262" name="楕円 261"/>
        <xdr:cNvSpPr/>
      </xdr:nvSpPr>
      <xdr:spPr>
        <a:xfrm>
          <a:off x="2857500" y="16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154832</xdr:rowOff>
    </xdr:from>
    <xdr:ext cx="534377" cy="259045"/>
    <xdr:sp macro="" textlink="">
      <xdr:nvSpPr>
        <xdr:cNvPr id="263" name="テキスト ボックス 262"/>
        <xdr:cNvSpPr txBox="1"/>
      </xdr:nvSpPr>
      <xdr:spPr>
        <a:xfrm>
          <a:off x="2641111" y="169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157823</xdr:rowOff>
    </xdr:from>
    <xdr:to>
      <xdr:col>10</xdr:col>
      <xdr:colOff>165100</xdr:colOff>
      <xdr:row>99</xdr:row>
      <xdr:rowOff>87973</xdr:rowOff>
    </xdr:to>
    <xdr:sp macro="" textlink="">
      <xdr:nvSpPr>
        <xdr:cNvPr id="264" name="楕円 263"/>
        <xdr:cNvSpPr/>
      </xdr:nvSpPr>
      <xdr:spPr>
        <a:xfrm>
          <a:off x="1968500" y="169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79100</xdr:rowOff>
    </xdr:from>
    <xdr:ext cx="534377" cy="259045"/>
    <xdr:sp macro="" textlink="">
      <xdr:nvSpPr>
        <xdr:cNvPr id="265" name="テキスト ボックス 264"/>
        <xdr:cNvSpPr txBox="1"/>
      </xdr:nvSpPr>
      <xdr:spPr>
        <a:xfrm>
          <a:off x="1752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9657</xdr:rowOff>
    </xdr:from>
    <xdr:to>
      <xdr:col>6</xdr:col>
      <xdr:colOff>38100</xdr:colOff>
      <xdr:row>99</xdr:row>
      <xdr:rowOff>111257</xdr:rowOff>
    </xdr:to>
    <xdr:sp macro="" textlink="">
      <xdr:nvSpPr>
        <xdr:cNvPr id="266" name="楕円 265"/>
        <xdr:cNvSpPr/>
      </xdr:nvSpPr>
      <xdr:spPr>
        <a:xfrm>
          <a:off x="1079500" y="169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102384</xdr:rowOff>
    </xdr:from>
    <xdr:ext cx="534377" cy="259045"/>
    <xdr:sp macro="" textlink="">
      <xdr:nvSpPr>
        <xdr:cNvPr id="267" name="テキスト ボックス 266"/>
        <xdr:cNvSpPr txBox="1"/>
      </xdr:nvSpPr>
      <xdr:spPr>
        <a:xfrm>
          <a:off x="863111" y="170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34544</xdr:rowOff>
    </xdr:from>
    <xdr:to>
      <xdr:col>55</xdr:col>
      <xdr:colOff>0</xdr:colOff>
      <xdr:row>39</xdr:row>
      <xdr:rowOff>37211</xdr:rowOff>
    </xdr:to>
    <xdr:cxnSp macro="">
      <xdr:nvCxnSpPr>
        <xdr:cNvPr id="296" name="直線コネクタ 295"/>
        <xdr:cNvCxnSpPr/>
      </xdr:nvCxnSpPr>
      <xdr:spPr>
        <a:xfrm flipV="1">
          <a:off x="9639300" y="672109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37211</xdr:rowOff>
    </xdr:from>
    <xdr:to>
      <xdr:col>50</xdr:col>
      <xdr:colOff>114300</xdr:colOff>
      <xdr:row>39</xdr:row>
      <xdr:rowOff>43307</xdr:rowOff>
    </xdr:to>
    <xdr:cxnSp macro="">
      <xdr:nvCxnSpPr>
        <xdr:cNvPr id="299" name="直線コネクタ 298"/>
        <xdr:cNvCxnSpPr/>
      </xdr:nvCxnSpPr>
      <xdr:spPr>
        <a:xfrm flipV="1">
          <a:off x="8750300" y="672376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33782</xdr:rowOff>
    </xdr:from>
    <xdr:to>
      <xdr:col>45</xdr:col>
      <xdr:colOff>177800</xdr:colOff>
      <xdr:row>39</xdr:row>
      <xdr:rowOff>43307</xdr:rowOff>
    </xdr:to>
    <xdr:cxnSp macro="">
      <xdr:nvCxnSpPr>
        <xdr:cNvPr id="302" name="直線コネクタ 301"/>
        <xdr:cNvCxnSpPr/>
      </xdr:nvCxnSpPr>
      <xdr:spPr>
        <a:xfrm>
          <a:off x="7861300" y="672033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33782</xdr:rowOff>
    </xdr:from>
    <xdr:to>
      <xdr:col>41</xdr:col>
      <xdr:colOff>50800</xdr:colOff>
      <xdr:row>39</xdr:row>
      <xdr:rowOff>37592</xdr:rowOff>
    </xdr:to>
    <xdr:cxnSp macro="">
      <xdr:nvCxnSpPr>
        <xdr:cNvPr id="305" name="直線コネクタ 304"/>
        <xdr:cNvCxnSpPr/>
      </xdr:nvCxnSpPr>
      <xdr:spPr>
        <a:xfrm flipV="1">
          <a:off x="6972300" y="67203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7" name="テキスト ボックス 306"/>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155194</xdr:rowOff>
    </xdr:from>
    <xdr:to>
      <xdr:col>55</xdr:col>
      <xdr:colOff>50800</xdr:colOff>
      <xdr:row>39</xdr:row>
      <xdr:rowOff>85344</xdr:rowOff>
    </xdr:to>
    <xdr:sp macro="" textlink="">
      <xdr:nvSpPr>
        <xdr:cNvPr id="315" name="楕円 314"/>
        <xdr:cNvSpPr/>
      </xdr:nvSpPr>
      <xdr:spPr>
        <a:xfrm>
          <a:off x="10426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13932" cy="259045"/>
    <xdr:sp macro="" textlink="">
      <xdr:nvSpPr>
        <xdr:cNvPr id="316" name="労働費該当値テキスト"/>
        <xdr:cNvSpPr txBox="1"/>
      </xdr:nvSpPr>
      <xdr:spPr>
        <a:xfrm>
          <a:off x="10528300" y="658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157861</xdr:rowOff>
    </xdr:from>
    <xdr:to>
      <xdr:col>50</xdr:col>
      <xdr:colOff>165100</xdr:colOff>
      <xdr:row>39</xdr:row>
      <xdr:rowOff>88011</xdr:rowOff>
    </xdr:to>
    <xdr:sp macro="" textlink="">
      <xdr:nvSpPr>
        <xdr:cNvPr id="317" name="楕円 316"/>
        <xdr:cNvSpPr/>
      </xdr:nvSpPr>
      <xdr:spPr>
        <a:xfrm>
          <a:off x="9588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79138</xdr:rowOff>
    </xdr:from>
    <xdr:ext cx="313932" cy="259045"/>
    <xdr:sp macro="" textlink="">
      <xdr:nvSpPr>
        <xdr:cNvPr id="318" name="テキスト ボックス 317"/>
        <xdr:cNvSpPr txBox="1"/>
      </xdr:nvSpPr>
      <xdr:spPr>
        <a:xfrm>
          <a:off x="9482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9" name="楕円 318"/>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20" name="テキスト ボックス 319"/>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154432</xdr:rowOff>
    </xdr:from>
    <xdr:to>
      <xdr:col>41</xdr:col>
      <xdr:colOff>101600</xdr:colOff>
      <xdr:row>39</xdr:row>
      <xdr:rowOff>84582</xdr:rowOff>
    </xdr:to>
    <xdr:sp macro="" textlink="">
      <xdr:nvSpPr>
        <xdr:cNvPr id="321" name="楕円 320"/>
        <xdr:cNvSpPr/>
      </xdr:nvSpPr>
      <xdr:spPr>
        <a:xfrm>
          <a:off x="7810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75709</xdr:rowOff>
    </xdr:from>
    <xdr:ext cx="313932" cy="259045"/>
    <xdr:sp macro="" textlink="">
      <xdr:nvSpPr>
        <xdr:cNvPr id="322" name="テキスト ボックス 321"/>
        <xdr:cNvSpPr txBox="1"/>
      </xdr:nvSpPr>
      <xdr:spPr>
        <a:xfrm>
          <a:off x="7704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158242</xdr:rowOff>
    </xdr:from>
    <xdr:to>
      <xdr:col>36</xdr:col>
      <xdr:colOff>165100</xdr:colOff>
      <xdr:row>39</xdr:row>
      <xdr:rowOff>88392</xdr:rowOff>
    </xdr:to>
    <xdr:sp macro="" textlink="">
      <xdr:nvSpPr>
        <xdr:cNvPr id="323" name="楕円 322"/>
        <xdr:cNvSpPr/>
      </xdr:nvSpPr>
      <xdr:spPr>
        <a:xfrm>
          <a:off x="6921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79519</xdr:rowOff>
    </xdr:from>
    <xdr:ext cx="313932" cy="259045"/>
    <xdr:sp macro="" textlink="">
      <xdr:nvSpPr>
        <xdr:cNvPr id="324" name="テキスト ボックス 323"/>
        <xdr:cNvSpPr txBox="1"/>
      </xdr:nvSpPr>
      <xdr:spPr>
        <a:xfrm>
          <a:off x="6815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46012</xdr:rowOff>
    </xdr:from>
    <xdr:to>
      <xdr:col>55</xdr:col>
      <xdr:colOff>0</xdr:colOff>
      <xdr:row>57</xdr:row>
      <xdr:rowOff>104019</xdr:rowOff>
    </xdr:to>
    <xdr:cxnSp macro="">
      <xdr:nvCxnSpPr>
        <xdr:cNvPr id="353" name="直線コネクタ 352"/>
        <xdr:cNvCxnSpPr/>
      </xdr:nvCxnSpPr>
      <xdr:spPr>
        <a:xfrm>
          <a:off x="9639300" y="9818662"/>
          <a:ext cx="8382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149396</xdr:rowOff>
    </xdr:from>
    <xdr:to>
      <xdr:col>50</xdr:col>
      <xdr:colOff>114300</xdr:colOff>
      <xdr:row>57</xdr:row>
      <xdr:rowOff>46012</xdr:rowOff>
    </xdr:to>
    <xdr:cxnSp macro="">
      <xdr:nvCxnSpPr>
        <xdr:cNvPr id="356" name="直線コネクタ 355"/>
        <xdr:cNvCxnSpPr/>
      </xdr:nvCxnSpPr>
      <xdr:spPr>
        <a:xfrm>
          <a:off x="8750300" y="9750596"/>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149396</xdr:rowOff>
    </xdr:from>
    <xdr:to>
      <xdr:col>45</xdr:col>
      <xdr:colOff>177800</xdr:colOff>
      <xdr:row>57</xdr:row>
      <xdr:rowOff>26943</xdr:rowOff>
    </xdr:to>
    <xdr:cxnSp macro="">
      <xdr:nvCxnSpPr>
        <xdr:cNvPr id="359" name="直線コネクタ 358"/>
        <xdr:cNvCxnSpPr/>
      </xdr:nvCxnSpPr>
      <xdr:spPr>
        <a:xfrm flipV="1">
          <a:off x="7861300" y="9750596"/>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26943</xdr:rowOff>
    </xdr:from>
    <xdr:to>
      <xdr:col>41</xdr:col>
      <xdr:colOff>50800</xdr:colOff>
      <xdr:row>57</xdr:row>
      <xdr:rowOff>50336</xdr:rowOff>
    </xdr:to>
    <xdr:cxnSp macro="">
      <xdr:nvCxnSpPr>
        <xdr:cNvPr id="362" name="直線コネクタ 361"/>
        <xdr:cNvCxnSpPr/>
      </xdr:nvCxnSpPr>
      <xdr:spPr>
        <a:xfrm flipV="1">
          <a:off x="6972300" y="9799593"/>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53219</xdr:rowOff>
    </xdr:from>
    <xdr:to>
      <xdr:col>55</xdr:col>
      <xdr:colOff>50800</xdr:colOff>
      <xdr:row>57</xdr:row>
      <xdr:rowOff>154819</xdr:rowOff>
    </xdr:to>
    <xdr:sp macro="" textlink="">
      <xdr:nvSpPr>
        <xdr:cNvPr id="372" name="楕円 371"/>
        <xdr:cNvSpPr/>
      </xdr:nvSpPr>
      <xdr:spPr>
        <a:xfrm>
          <a:off x="10426700" y="98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76096</xdr:rowOff>
    </xdr:from>
    <xdr:ext cx="534377" cy="259045"/>
    <xdr:sp macro="" textlink="">
      <xdr:nvSpPr>
        <xdr:cNvPr id="373" name="農林水産業費該当値テキスト"/>
        <xdr:cNvSpPr txBox="1"/>
      </xdr:nvSpPr>
      <xdr:spPr>
        <a:xfrm>
          <a:off x="10528300" y="9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166662</xdr:rowOff>
    </xdr:from>
    <xdr:to>
      <xdr:col>50</xdr:col>
      <xdr:colOff>165100</xdr:colOff>
      <xdr:row>57</xdr:row>
      <xdr:rowOff>96812</xdr:rowOff>
    </xdr:to>
    <xdr:sp macro="" textlink="">
      <xdr:nvSpPr>
        <xdr:cNvPr id="374" name="楕円 373"/>
        <xdr:cNvSpPr/>
      </xdr:nvSpPr>
      <xdr:spPr>
        <a:xfrm>
          <a:off x="95885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113339</xdr:rowOff>
    </xdr:from>
    <xdr:ext cx="534377" cy="259045"/>
    <xdr:sp macro="" textlink="">
      <xdr:nvSpPr>
        <xdr:cNvPr id="375" name="テキスト ボックス 374"/>
        <xdr:cNvSpPr txBox="1"/>
      </xdr:nvSpPr>
      <xdr:spPr>
        <a:xfrm>
          <a:off x="9372111" y="95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98596</xdr:rowOff>
    </xdr:from>
    <xdr:to>
      <xdr:col>46</xdr:col>
      <xdr:colOff>38100</xdr:colOff>
      <xdr:row>57</xdr:row>
      <xdr:rowOff>28746</xdr:rowOff>
    </xdr:to>
    <xdr:sp macro="" textlink="">
      <xdr:nvSpPr>
        <xdr:cNvPr id="376" name="楕円 375"/>
        <xdr:cNvSpPr/>
      </xdr:nvSpPr>
      <xdr:spPr>
        <a:xfrm>
          <a:off x="8699500" y="96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45273</xdr:rowOff>
    </xdr:from>
    <xdr:ext cx="534377" cy="259045"/>
    <xdr:sp macro="" textlink="">
      <xdr:nvSpPr>
        <xdr:cNvPr id="377" name="テキスト ボックス 376"/>
        <xdr:cNvSpPr txBox="1"/>
      </xdr:nvSpPr>
      <xdr:spPr>
        <a:xfrm>
          <a:off x="8483111" y="9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147593</xdr:rowOff>
    </xdr:from>
    <xdr:to>
      <xdr:col>41</xdr:col>
      <xdr:colOff>101600</xdr:colOff>
      <xdr:row>57</xdr:row>
      <xdr:rowOff>77743</xdr:rowOff>
    </xdr:to>
    <xdr:sp macro="" textlink="">
      <xdr:nvSpPr>
        <xdr:cNvPr id="378" name="楕円 377"/>
        <xdr:cNvSpPr/>
      </xdr:nvSpPr>
      <xdr:spPr>
        <a:xfrm>
          <a:off x="7810500" y="9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68870</xdr:rowOff>
    </xdr:from>
    <xdr:ext cx="534377" cy="259045"/>
    <xdr:sp macro="" textlink="">
      <xdr:nvSpPr>
        <xdr:cNvPr id="379" name="テキスト ボックス 378"/>
        <xdr:cNvSpPr txBox="1"/>
      </xdr:nvSpPr>
      <xdr:spPr>
        <a:xfrm>
          <a:off x="7594111" y="9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170986</xdr:rowOff>
    </xdr:from>
    <xdr:to>
      <xdr:col>36</xdr:col>
      <xdr:colOff>165100</xdr:colOff>
      <xdr:row>57</xdr:row>
      <xdr:rowOff>101136</xdr:rowOff>
    </xdr:to>
    <xdr:sp macro="" textlink="">
      <xdr:nvSpPr>
        <xdr:cNvPr id="380" name="楕円 379"/>
        <xdr:cNvSpPr/>
      </xdr:nvSpPr>
      <xdr:spPr>
        <a:xfrm>
          <a:off x="6921500" y="97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117663</xdr:rowOff>
    </xdr:from>
    <xdr:ext cx="534377" cy="259045"/>
    <xdr:sp macro="" textlink="">
      <xdr:nvSpPr>
        <xdr:cNvPr id="381" name="テキスト ボックス 380"/>
        <xdr:cNvSpPr txBox="1"/>
      </xdr:nvSpPr>
      <xdr:spPr>
        <a:xfrm>
          <a:off x="6705111" y="95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168184</xdr:rowOff>
    </xdr:from>
    <xdr:to>
      <xdr:col>55</xdr:col>
      <xdr:colOff>0</xdr:colOff>
      <xdr:row>75</xdr:row>
      <xdr:rowOff>41905</xdr:rowOff>
    </xdr:to>
    <xdr:cxnSp macro="">
      <xdr:nvCxnSpPr>
        <xdr:cNvPr id="408" name="直線コネクタ 407"/>
        <xdr:cNvCxnSpPr/>
      </xdr:nvCxnSpPr>
      <xdr:spPr>
        <a:xfrm flipV="1">
          <a:off x="9639300" y="12855484"/>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41905</xdr:rowOff>
    </xdr:from>
    <xdr:to>
      <xdr:col>50</xdr:col>
      <xdr:colOff>114300</xdr:colOff>
      <xdr:row>75</xdr:row>
      <xdr:rowOff>90917</xdr:rowOff>
    </xdr:to>
    <xdr:cxnSp macro="">
      <xdr:nvCxnSpPr>
        <xdr:cNvPr id="411" name="直線コネクタ 410"/>
        <xdr:cNvCxnSpPr/>
      </xdr:nvCxnSpPr>
      <xdr:spPr>
        <a:xfrm flipV="1">
          <a:off x="8750300" y="12900655"/>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46065</xdr:rowOff>
    </xdr:from>
    <xdr:to>
      <xdr:col>45</xdr:col>
      <xdr:colOff>177800</xdr:colOff>
      <xdr:row>75</xdr:row>
      <xdr:rowOff>90917</xdr:rowOff>
    </xdr:to>
    <xdr:cxnSp macro="">
      <xdr:nvCxnSpPr>
        <xdr:cNvPr id="414" name="直線コネクタ 413"/>
        <xdr:cNvCxnSpPr/>
      </xdr:nvCxnSpPr>
      <xdr:spPr>
        <a:xfrm>
          <a:off x="7861300" y="12904815"/>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46065</xdr:rowOff>
    </xdr:from>
    <xdr:to>
      <xdr:col>41</xdr:col>
      <xdr:colOff>50800</xdr:colOff>
      <xdr:row>75</xdr:row>
      <xdr:rowOff>127996</xdr:rowOff>
    </xdr:to>
    <xdr:cxnSp macro="">
      <xdr:nvCxnSpPr>
        <xdr:cNvPr id="417" name="直線コネクタ 416"/>
        <xdr:cNvCxnSpPr/>
      </xdr:nvCxnSpPr>
      <xdr:spPr>
        <a:xfrm flipV="1">
          <a:off x="6972300" y="12904815"/>
          <a:ext cx="889000" cy="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117384</xdr:rowOff>
    </xdr:from>
    <xdr:to>
      <xdr:col>55</xdr:col>
      <xdr:colOff>50800</xdr:colOff>
      <xdr:row>75</xdr:row>
      <xdr:rowOff>47534</xdr:rowOff>
    </xdr:to>
    <xdr:sp macro="" textlink="">
      <xdr:nvSpPr>
        <xdr:cNvPr id="427" name="楕円 426"/>
        <xdr:cNvSpPr/>
      </xdr:nvSpPr>
      <xdr:spPr>
        <a:xfrm>
          <a:off x="10426700" y="128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140261</xdr:rowOff>
    </xdr:from>
    <xdr:ext cx="534377" cy="259045"/>
    <xdr:sp macro="" textlink="">
      <xdr:nvSpPr>
        <xdr:cNvPr id="428" name="商工費該当値テキスト"/>
        <xdr:cNvSpPr txBox="1"/>
      </xdr:nvSpPr>
      <xdr:spPr>
        <a:xfrm>
          <a:off x="10528300" y="126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162555</xdr:rowOff>
    </xdr:from>
    <xdr:to>
      <xdr:col>50</xdr:col>
      <xdr:colOff>165100</xdr:colOff>
      <xdr:row>75</xdr:row>
      <xdr:rowOff>92705</xdr:rowOff>
    </xdr:to>
    <xdr:sp macro="" textlink="">
      <xdr:nvSpPr>
        <xdr:cNvPr id="429" name="楕円 428"/>
        <xdr:cNvSpPr/>
      </xdr:nvSpPr>
      <xdr:spPr>
        <a:xfrm>
          <a:off x="9588500" y="128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109232</xdr:rowOff>
    </xdr:from>
    <xdr:ext cx="534377" cy="259045"/>
    <xdr:sp macro="" textlink="">
      <xdr:nvSpPr>
        <xdr:cNvPr id="430" name="テキスト ボックス 429"/>
        <xdr:cNvSpPr txBox="1"/>
      </xdr:nvSpPr>
      <xdr:spPr>
        <a:xfrm>
          <a:off x="9372111" y="126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40117</xdr:rowOff>
    </xdr:from>
    <xdr:to>
      <xdr:col>46</xdr:col>
      <xdr:colOff>38100</xdr:colOff>
      <xdr:row>75</xdr:row>
      <xdr:rowOff>141717</xdr:rowOff>
    </xdr:to>
    <xdr:sp macro="" textlink="">
      <xdr:nvSpPr>
        <xdr:cNvPr id="431" name="楕円 430"/>
        <xdr:cNvSpPr/>
      </xdr:nvSpPr>
      <xdr:spPr>
        <a:xfrm>
          <a:off x="8699500" y="128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158244</xdr:rowOff>
    </xdr:from>
    <xdr:ext cx="534377" cy="259045"/>
    <xdr:sp macro="" textlink="">
      <xdr:nvSpPr>
        <xdr:cNvPr id="432" name="テキスト ボックス 431"/>
        <xdr:cNvSpPr txBox="1"/>
      </xdr:nvSpPr>
      <xdr:spPr>
        <a:xfrm>
          <a:off x="8483111" y="126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166715</xdr:rowOff>
    </xdr:from>
    <xdr:to>
      <xdr:col>41</xdr:col>
      <xdr:colOff>101600</xdr:colOff>
      <xdr:row>75</xdr:row>
      <xdr:rowOff>96865</xdr:rowOff>
    </xdr:to>
    <xdr:sp macro="" textlink="">
      <xdr:nvSpPr>
        <xdr:cNvPr id="433" name="楕円 432"/>
        <xdr:cNvSpPr/>
      </xdr:nvSpPr>
      <xdr:spPr>
        <a:xfrm>
          <a:off x="7810500" y="128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87992</xdr:rowOff>
    </xdr:from>
    <xdr:ext cx="534377" cy="259045"/>
    <xdr:sp macro="" textlink="">
      <xdr:nvSpPr>
        <xdr:cNvPr id="434" name="テキスト ボックス 433"/>
        <xdr:cNvSpPr txBox="1"/>
      </xdr:nvSpPr>
      <xdr:spPr>
        <a:xfrm>
          <a:off x="7594111" y="129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77196</xdr:rowOff>
    </xdr:from>
    <xdr:to>
      <xdr:col>36</xdr:col>
      <xdr:colOff>165100</xdr:colOff>
      <xdr:row>76</xdr:row>
      <xdr:rowOff>7345</xdr:rowOff>
    </xdr:to>
    <xdr:sp macro="" textlink="">
      <xdr:nvSpPr>
        <xdr:cNvPr id="435" name="楕円 434"/>
        <xdr:cNvSpPr/>
      </xdr:nvSpPr>
      <xdr:spPr>
        <a:xfrm>
          <a:off x="6921500" y="12935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23873</xdr:rowOff>
    </xdr:from>
    <xdr:ext cx="534377" cy="259045"/>
    <xdr:sp macro="" textlink="">
      <xdr:nvSpPr>
        <xdr:cNvPr id="436" name="テキスト ボックス 435"/>
        <xdr:cNvSpPr txBox="1"/>
      </xdr:nvSpPr>
      <xdr:spPr>
        <a:xfrm>
          <a:off x="6705111" y="127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92156</xdr:rowOff>
    </xdr:from>
    <xdr:to>
      <xdr:col>55</xdr:col>
      <xdr:colOff>0</xdr:colOff>
      <xdr:row>97</xdr:row>
      <xdr:rowOff>102662</xdr:rowOff>
    </xdr:to>
    <xdr:cxnSp macro="">
      <xdr:nvCxnSpPr>
        <xdr:cNvPr id="463" name="直線コネクタ 462"/>
        <xdr:cNvCxnSpPr/>
      </xdr:nvCxnSpPr>
      <xdr:spPr>
        <a:xfrm>
          <a:off x="9639300" y="16722806"/>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80094</xdr:rowOff>
    </xdr:from>
    <xdr:to>
      <xdr:col>50</xdr:col>
      <xdr:colOff>114300</xdr:colOff>
      <xdr:row>97</xdr:row>
      <xdr:rowOff>92156</xdr:rowOff>
    </xdr:to>
    <xdr:cxnSp macro="">
      <xdr:nvCxnSpPr>
        <xdr:cNvPr id="466" name="直線コネクタ 465"/>
        <xdr:cNvCxnSpPr/>
      </xdr:nvCxnSpPr>
      <xdr:spPr>
        <a:xfrm>
          <a:off x="8750300" y="16710744"/>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80094</xdr:rowOff>
    </xdr:from>
    <xdr:to>
      <xdr:col>45</xdr:col>
      <xdr:colOff>177800</xdr:colOff>
      <xdr:row>97</xdr:row>
      <xdr:rowOff>118157</xdr:rowOff>
    </xdr:to>
    <xdr:cxnSp macro="">
      <xdr:nvCxnSpPr>
        <xdr:cNvPr id="469" name="直線コネクタ 468"/>
        <xdr:cNvCxnSpPr/>
      </xdr:nvCxnSpPr>
      <xdr:spPr>
        <a:xfrm flipV="1">
          <a:off x="7861300" y="16710744"/>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118157</xdr:rowOff>
    </xdr:from>
    <xdr:to>
      <xdr:col>41</xdr:col>
      <xdr:colOff>50800</xdr:colOff>
      <xdr:row>97</xdr:row>
      <xdr:rowOff>118842</xdr:rowOff>
    </xdr:to>
    <xdr:cxnSp macro="">
      <xdr:nvCxnSpPr>
        <xdr:cNvPr id="472" name="直線コネクタ 471"/>
        <xdr:cNvCxnSpPr/>
      </xdr:nvCxnSpPr>
      <xdr:spPr>
        <a:xfrm flipV="1">
          <a:off x="6972300" y="1674880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51862</xdr:rowOff>
    </xdr:from>
    <xdr:to>
      <xdr:col>55</xdr:col>
      <xdr:colOff>50800</xdr:colOff>
      <xdr:row>97</xdr:row>
      <xdr:rowOff>153462</xdr:rowOff>
    </xdr:to>
    <xdr:sp macro="" textlink="">
      <xdr:nvSpPr>
        <xdr:cNvPr id="482" name="楕円 481"/>
        <xdr:cNvSpPr/>
      </xdr:nvSpPr>
      <xdr:spPr>
        <a:xfrm>
          <a:off x="10426700" y="166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74739</xdr:rowOff>
    </xdr:from>
    <xdr:ext cx="534377" cy="259045"/>
    <xdr:sp macro="" textlink="">
      <xdr:nvSpPr>
        <xdr:cNvPr id="483" name="土木費該当値テキスト"/>
        <xdr:cNvSpPr txBox="1"/>
      </xdr:nvSpPr>
      <xdr:spPr>
        <a:xfrm>
          <a:off x="10528300" y="165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41356</xdr:rowOff>
    </xdr:from>
    <xdr:to>
      <xdr:col>50</xdr:col>
      <xdr:colOff>165100</xdr:colOff>
      <xdr:row>97</xdr:row>
      <xdr:rowOff>142956</xdr:rowOff>
    </xdr:to>
    <xdr:sp macro="" textlink="">
      <xdr:nvSpPr>
        <xdr:cNvPr id="484" name="楕円 483"/>
        <xdr:cNvSpPr/>
      </xdr:nvSpPr>
      <xdr:spPr>
        <a:xfrm>
          <a:off x="9588500" y="166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159483</xdr:rowOff>
    </xdr:from>
    <xdr:ext cx="534377" cy="259045"/>
    <xdr:sp macro="" textlink="">
      <xdr:nvSpPr>
        <xdr:cNvPr id="485" name="テキスト ボックス 484"/>
        <xdr:cNvSpPr txBox="1"/>
      </xdr:nvSpPr>
      <xdr:spPr>
        <a:xfrm>
          <a:off x="9372111" y="164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29294</xdr:rowOff>
    </xdr:from>
    <xdr:to>
      <xdr:col>46</xdr:col>
      <xdr:colOff>38100</xdr:colOff>
      <xdr:row>97</xdr:row>
      <xdr:rowOff>130894</xdr:rowOff>
    </xdr:to>
    <xdr:sp macro="" textlink="">
      <xdr:nvSpPr>
        <xdr:cNvPr id="486" name="楕円 485"/>
        <xdr:cNvSpPr/>
      </xdr:nvSpPr>
      <xdr:spPr>
        <a:xfrm>
          <a:off x="8699500" y="1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147421</xdr:rowOff>
    </xdr:from>
    <xdr:ext cx="534377" cy="259045"/>
    <xdr:sp macro="" textlink="">
      <xdr:nvSpPr>
        <xdr:cNvPr id="487" name="テキスト ボックス 486"/>
        <xdr:cNvSpPr txBox="1"/>
      </xdr:nvSpPr>
      <xdr:spPr>
        <a:xfrm>
          <a:off x="8483111" y="164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67357</xdr:rowOff>
    </xdr:from>
    <xdr:to>
      <xdr:col>41</xdr:col>
      <xdr:colOff>101600</xdr:colOff>
      <xdr:row>97</xdr:row>
      <xdr:rowOff>168957</xdr:rowOff>
    </xdr:to>
    <xdr:sp macro="" textlink="">
      <xdr:nvSpPr>
        <xdr:cNvPr id="488" name="楕円 487"/>
        <xdr:cNvSpPr/>
      </xdr:nvSpPr>
      <xdr:spPr>
        <a:xfrm>
          <a:off x="7810500" y="166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160084</xdr:rowOff>
    </xdr:from>
    <xdr:ext cx="534377" cy="259045"/>
    <xdr:sp macro="" textlink="">
      <xdr:nvSpPr>
        <xdr:cNvPr id="489" name="テキスト ボックス 488"/>
        <xdr:cNvSpPr txBox="1"/>
      </xdr:nvSpPr>
      <xdr:spPr>
        <a:xfrm>
          <a:off x="7594111" y="167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68042</xdr:rowOff>
    </xdr:from>
    <xdr:to>
      <xdr:col>36</xdr:col>
      <xdr:colOff>165100</xdr:colOff>
      <xdr:row>97</xdr:row>
      <xdr:rowOff>169642</xdr:rowOff>
    </xdr:to>
    <xdr:sp macro="" textlink="">
      <xdr:nvSpPr>
        <xdr:cNvPr id="490" name="楕円 489"/>
        <xdr:cNvSpPr/>
      </xdr:nvSpPr>
      <xdr:spPr>
        <a:xfrm>
          <a:off x="6921500" y="166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160769</xdr:rowOff>
    </xdr:from>
    <xdr:ext cx="534377" cy="259045"/>
    <xdr:sp macro="" textlink="">
      <xdr:nvSpPr>
        <xdr:cNvPr id="491" name="テキスト ボックス 490"/>
        <xdr:cNvSpPr txBox="1"/>
      </xdr:nvSpPr>
      <xdr:spPr>
        <a:xfrm>
          <a:off x="6705111" y="167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151221</xdr:rowOff>
    </xdr:from>
    <xdr:to>
      <xdr:col>85</xdr:col>
      <xdr:colOff>127000</xdr:colOff>
      <xdr:row>36</xdr:row>
      <xdr:rowOff>163337</xdr:rowOff>
    </xdr:to>
    <xdr:cxnSp macro="">
      <xdr:nvCxnSpPr>
        <xdr:cNvPr id="519" name="直線コネクタ 518"/>
        <xdr:cNvCxnSpPr/>
      </xdr:nvCxnSpPr>
      <xdr:spPr>
        <a:xfrm>
          <a:off x="15481300" y="632342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151221</xdr:rowOff>
    </xdr:from>
    <xdr:to>
      <xdr:col>81</xdr:col>
      <xdr:colOff>50800</xdr:colOff>
      <xdr:row>37</xdr:row>
      <xdr:rowOff>5649</xdr:rowOff>
    </xdr:to>
    <xdr:cxnSp macro="">
      <xdr:nvCxnSpPr>
        <xdr:cNvPr id="522" name="直線コネクタ 521"/>
        <xdr:cNvCxnSpPr/>
      </xdr:nvCxnSpPr>
      <xdr:spPr>
        <a:xfrm flipV="1">
          <a:off x="14592300" y="6323421"/>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5649</xdr:rowOff>
    </xdr:from>
    <xdr:to>
      <xdr:col>76</xdr:col>
      <xdr:colOff>114300</xdr:colOff>
      <xdr:row>37</xdr:row>
      <xdr:rowOff>57404</xdr:rowOff>
    </xdr:to>
    <xdr:cxnSp macro="">
      <xdr:nvCxnSpPr>
        <xdr:cNvPr id="525" name="直線コネクタ 524"/>
        <xdr:cNvCxnSpPr/>
      </xdr:nvCxnSpPr>
      <xdr:spPr>
        <a:xfrm flipV="1">
          <a:off x="13703300" y="6349299"/>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57404</xdr:rowOff>
    </xdr:from>
    <xdr:to>
      <xdr:col>71</xdr:col>
      <xdr:colOff>177800</xdr:colOff>
      <xdr:row>37</xdr:row>
      <xdr:rowOff>58319</xdr:rowOff>
    </xdr:to>
    <xdr:cxnSp macro="">
      <xdr:nvCxnSpPr>
        <xdr:cNvPr id="528" name="直線コネクタ 527"/>
        <xdr:cNvCxnSpPr/>
      </xdr:nvCxnSpPr>
      <xdr:spPr>
        <a:xfrm flipV="1">
          <a:off x="12814300" y="64010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112537</xdr:rowOff>
    </xdr:from>
    <xdr:to>
      <xdr:col>85</xdr:col>
      <xdr:colOff>177800</xdr:colOff>
      <xdr:row>37</xdr:row>
      <xdr:rowOff>42687</xdr:rowOff>
    </xdr:to>
    <xdr:sp macro="" textlink="">
      <xdr:nvSpPr>
        <xdr:cNvPr id="538" name="楕円 537"/>
        <xdr:cNvSpPr/>
      </xdr:nvSpPr>
      <xdr:spPr>
        <a:xfrm>
          <a:off x="16268700" y="62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135414</xdr:rowOff>
    </xdr:from>
    <xdr:ext cx="534377" cy="259045"/>
    <xdr:sp macro="" textlink="">
      <xdr:nvSpPr>
        <xdr:cNvPr id="539" name="消防費該当値テキスト"/>
        <xdr:cNvSpPr txBox="1"/>
      </xdr:nvSpPr>
      <xdr:spPr>
        <a:xfrm>
          <a:off x="16370300" y="61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100421</xdr:rowOff>
    </xdr:from>
    <xdr:to>
      <xdr:col>81</xdr:col>
      <xdr:colOff>101600</xdr:colOff>
      <xdr:row>37</xdr:row>
      <xdr:rowOff>30571</xdr:rowOff>
    </xdr:to>
    <xdr:sp macro="" textlink="">
      <xdr:nvSpPr>
        <xdr:cNvPr id="540" name="楕円 539"/>
        <xdr:cNvSpPr/>
      </xdr:nvSpPr>
      <xdr:spPr>
        <a:xfrm>
          <a:off x="15430500" y="62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47098</xdr:rowOff>
    </xdr:from>
    <xdr:ext cx="534377" cy="259045"/>
    <xdr:sp macro="" textlink="">
      <xdr:nvSpPr>
        <xdr:cNvPr id="541" name="テキスト ボックス 540"/>
        <xdr:cNvSpPr txBox="1"/>
      </xdr:nvSpPr>
      <xdr:spPr>
        <a:xfrm>
          <a:off x="15214111" y="60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126299</xdr:rowOff>
    </xdr:from>
    <xdr:to>
      <xdr:col>76</xdr:col>
      <xdr:colOff>165100</xdr:colOff>
      <xdr:row>37</xdr:row>
      <xdr:rowOff>56449</xdr:rowOff>
    </xdr:to>
    <xdr:sp macro="" textlink="">
      <xdr:nvSpPr>
        <xdr:cNvPr id="542" name="楕円 541"/>
        <xdr:cNvSpPr/>
      </xdr:nvSpPr>
      <xdr:spPr>
        <a:xfrm>
          <a:off x="145415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72976</xdr:rowOff>
    </xdr:from>
    <xdr:ext cx="534377" cy="259045"/>
    <xdr:sp macro="" textlink="">
      <xdr:nvSpPr>
        <xdr:cNvPr id="543" name="テキスト ボックス 542"/>
        <xdr:cNvSpPr txBox="1"/>
      </xdr:nvSpPr>
      <xdr:spPr>
        <a:xfrm>
          <a:off x="14325111" y="607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6604</xdr:rowOff>
    </xdr:from>
    <xdr:to>
      <xdr:col>72</xdr:col>
      <xdr:colOff>38100</xdr:colOff>
      <xdr:row>37</xdr:row>
      <xdr:rowOff>108204</xdr:rowOff>
    </xdr:to>
    <xdr:sp macro="" textlink="">
      <xdr:nvSpPr>
        <xdr:cNvPr id="544" name="楕円 543"/>
        <xdr:cNvSpPr/>
      </xdr:nvSpPr>
      <xdr:spPr>
        <a:xfrm>
          <a:off x="13652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99331</xdr:rowOff>
    </xdr:from>
    <xdr:ext cx="534377" cy="259045"/>
    <xdr:sp macro="" textlink="">
      <xdr:nvSpPr>
        <xdr:cNvPr id="545" name="テキスト ボックス 544"/>
        <xdr:cNvSpPr txBox="1"/>
      </xdr:nvSpPr>
      <xdr:spPr>
        <a:xfrm>
          <a:off x="13436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7519</xdr:rowOff>
    </xdr:from>
    <xdr:to>
      <xdr:col>67</xdr:col>
      <xdr:colOff>101600</xdr:colOff>
      <xdr:row>37</xdr:row>
      <xdr:rowOff>109119</xdr:rowOff>
    </xdr:to>
    <xdr:sp macro="" textlink="">
      <xdr:nvSpPr>
        <xdr:cNvPr id="546" name="楕円 545"/>
        <xdr:cNvSpPr/>
      </xdr:nvSpPr>
      <xdr:spPr>
        <a:xfrm>
          <a:off x="12763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100246</xdr:rowOff>
    </xdr:from>
    <xdr:ext cx="534377" cy="259045"/>
    <xdr:sp macro="" textlink="">
      <xdr:nvSpPr>
        <xdr:cNvPr id="547" name="テキスト ボックス 546"/>
        <xdr:cNvSpPr txBox="1"/>
      </xdr:nvSpPr>
      <xdr:spPr>
        <a:xfrm>
          <a:off x="12547111" y="64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44431</xdr:rowOff>
    </xdr:from>
    <xdr:to>
      <xdr:col>85</xdr:col>
      <xdr:colOff>127000</xdr:colOff>
      <xdr:row>54</xdr:row>
      <xdr:rowOff>70034</xdr:rowOff>
    </xdr:to>
    <xdr:cxnSp macro="">
      <xdr:nvCxnSpPr>
        <xdr:cNvPr id="577" name="直線コネクタ 576"/>
        <xdr:cNvCxnSpPr/>
      </xdr:nvCxnSpPr>
      <xdr:spPr>
        <a:xfrm flipV="1">
          <a:off x="15481300" y="8788381"/>
          <a:ext cx="838200" cy="5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70034</xdr:rowOff>
    </xdr:from>
    <xdr:to>
      <xdr:col>81</xdr:col>
      <xdr:colOff>50800</xdr:colOff>
      <xdr:row>54</xdr:row>
      <xdr:rowOff>159474</xdr:rowOff>
    </xdr:to>
    <xdr:cxnSp macro="">
      <xdr:nvCxnSpPr>
        <xdr:cNvPr id="580" name="直線コネクタ 579"/>
        <xdr:cNvCxnSpPr/>
      </xdr:nvCxnSpPr>
      <xdr:spPr>
        <a:xfrm flipV="1">
          <a:off x="14592300" y="9328334"/>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26829</xdr:rowOff>
    </xdr:from>
    <xdr:to>
      <xdr:col>76</xdr:col>
      <xdr:colOff>114300</xdr:colOff>
      <xdr:row>54</xdr:row>
      <xdr:rowOff>159474</xdr:rowOff>
    </xdr:to>
    <xdr:cxnSp macro="">
      <xdr:nvCxnSpPr>
        <xdr:cNvPr id="583" name="直線コネクタ 582"/>
        <xdr:cNvCxnSpPr/>
      </xdr:nvCxnSpPr>
      <xdr:spPr>
        <a:xfrm>
          <a:off x="13703300" y="9285129"/>
          <a:ext cx="889000" cy="1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26829</xdr:rowOff>
    </xdr:from>
    <xdr:to>
      <xdr:col>71</xdr:col>
      <xdr:colOff>177800</xdr:colOff>
      <xdr:row>55</xdr:row>
      <xdr:rowOff>165018</xdr:rowOff>
    </xdr:to>
    <xdr:cxnSp macro="">
      <xdr:nvCxnSpPr>
        <xdr:cNvPr id="586" name="直線コネクタ 585"/>
        <xdr:cNvCxnSpPr/>
      </xdr:nvCxnSpPr>
      <xdr:spPr>
        <a:xfrm flipV="1">
          <a:off x="12814300" y="9285129"/>
          <a:ext cx="889000" cy="3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165081</xdr:rowOff>
    </xdr:from>
    <xdr:to>
      <xdr:col>85</xdr:col>
      <xdr:colOff>177800</xdr:colOff>
      <xdr:row>51</xdr:row>
      <xdr:rowOff>95231</xdr:rowOff>
    </xdr:to>
    <xdr:sp macro="" textlink="">
      <xdr:nvSpPr>
        <xdr:cNvPr id="596" name="楕円 595"/>
        <xdr:cNvSpPr/>
      </xdr:nvSpPr>
      <xdr:spPr>
        <a:xfrm>
          <a:off x="16268700" y="87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118108</xdr:rowOff>
    </xdr:from>
    <xdr:ext cx="534377" cy="259045"/>
    <xdr:sp macro="" textlink="">
      <xdr:nvSpPr>
        <xdr:cNvPr id="597" name="教育費該当値テキスト"/>
        <xdr:cNvSpPr txBox="1"/>
      </xdr:nvSpPr>
      <xdr:spPr>
        <a:xfrm>
          <a:off x="16370300" y="86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19234</xdr:rowOff>
    </xdr:from>
    <xdr:to>
      <xdr:col>81</xdr:col>
      <xdr:colOff>101600</xdr:colOff>
      <xdr:row>54</xdr:row>
      <xdr:rowOff>120834</xdr:rowOff>
    </xdr:to>
    <xdr:sp macro="" textlink="">
      <xdr:nvSpPr>
        <xdr:cNvPr id="598" name="楕円 597"/>
        <xdr:cNvSpPr/>
      </xdr:nvSpPr>
      <xdr:spPr>
        <a:xfrm>
          <a:off x="15430500" y="92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137361</xdr:rowOff>
    </xdr:from>
    <xdr:ext cx="534377" cy="259045"/>
    <xdr:sp macro="" textlink="">
      <xdr:nvSpPr>
        <xdr:cNvPr id="599" name="テキスト ボックス 598"/>
        <xdr:cNvSpPr txBox="1"/>
      </xdr:nvSpPr>
      <xdr:spPr>
        <a:xfrm>
          <a:off x="15214111" y="90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108674</xdr:rowOff>
    </xdr:from>
    <xdr:to>
      <xdr:col>76</xdr:col>
      <xdr:colOff>165100</xdr:colOff>
      <xdr:row>55</xdr:row>
      <xdr:rowOff>38824</xdr:rowOff>
    </xdr:to>
    <xdr:sp macro="" textlink="">
      <xdr:nvSpPr>
        <xdr:cNvPr id="600" name="楕円 599"/>
        <xdr:cNvSpPr/>
      </xdr:nvSpPr>
      <xdr:spPr>
        <a:xfrm>
          <a:off x="14541500" y="93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55351</xdr:rowOff>
    </xdr:from>
    <xdr:ext cx="534377" cy="259045"/>
    <xdr:sp macro="" textlink="">
      <xdr:nvSpPr>
        <xdr:cNvPr id="601" name="テキスト ボックス 600"/>
        <xdr:cNvSpPr txBox="1"/>
      </xdr:nvSpPr>
      <xdr:spPr>
        <a:xfrm>
          <a:off x="14325111" y="91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147479</xdr:rowOff>
    </xdr:from>
    <xdr:to>
      <xdr:col>72</xdr:col>
      <xdr:colOff>38100</xdr:colOff>
      <xdr:row>54</xdr:row>
      <xdr:rowOff>77629</xdr:rowOff>
    </xdr:to>
    <xdr:sp macro="" textlink="">
      <xdr:nvSpPr>
        <xdr:cNvPr id="602" name="楕円 601"/>
        <xdr:cNvSpPr/>
      </xdr:nvSpPr>
      <xdr:spPr>
        <a:xfrm>
          <a:off x="13652500" y="92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94156</xdr:rowOff>
    </xdr:from>
    <xdr:ext cx="534377" cy="259045"/>
    <xdr:sp macro="" textlink="">
      <xdr:nvSpPr>
        <xdr:cNvPr id="603" name="テキスト ボックス 602"/>
        <xdr:cNvSpPr txBox="1"/>
      </xdr:nvSpPr>
      <xdr:spPr>
        <a:xfrm>
          <a:off x="13436111" y="90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114218</xdr:rowOff>
    </xdr:from>
    <xdr:to>
      <xdr:col>67</xdr:col>
      <xdr:colOff>101600</xdr:colOff>
      <xdr:row>56</xdr:row>
      <xdr:rowOff>44368</xdr:rowOff>
    </xdr:to>
    <xdr:sp macro="" textlink="">
      <xdr:nvSpPr>
        <xdr:cNvPr id="604" name="楕円 603"/>
        <xdr:cNvSpPr/>
      </xdr:nvSpPr>
      <xdr:spPr>
        <a:xfrm>
          <a:off x="12763500" y="95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60895</xdr:rowOff>
    </xdr:from>
    <xdr:ext cx="534377" cy="259045"/>
    <xdr:sp macro="" textlink="">
      <xdr:nvSpPr>
        <xdr:cNvPr id="605" name="テキスト ボックス 604"/>
        <xdr:cNvSpPr txBox="1"/>
      </xdr:nvSpPr>
      <xdr:spPr>
        <a:xfrm>
          <a:off x="12547111" y="93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161492</xdr:rowOff>
    </xdr:from>
    <xdr:to>
      <xdr:col>76</xdr:col>
      <xdr:colOff>114300</xdr:colOff>
      <xdr:row>79</xdr:row>
      <xdr:rowOff>44450</xdr:rowOff>
    </xdr:to>
    <xdr:cxnSp macro="">
      <xdr:nvCxnSpPr>
        <xdr:cNvPr id="640" name="直線コネクタ 639"/>
        <xdr:cNvCxnSpPr/>
      </xdr:nvCxnSpPr>
      <xdr:spPr>
        <a:xfrm>
          <a:off x="13703300" y="13534592"/>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161492</xdr:rowOff>
    </xdr:from>
    <xdr:to>
      <xdr:col>71</xdr:col>
      <xdr:colOff>177800</xdr:colOff>
      <xdr:row>79</xdr:row>
      <xdr:rowOff>44450</xdr:rowOff>
    </xdr:to>
    <xdr:cxnSp macro="">
      <xdr:nvCxnSpPr>
        <xdr:cNvPr id="643" name="直線コネクタ 642"/>
        <xdr:cNvCxnSpPr/>
      </xdr:nvCxnSpPr>
      <xdr:spPr>
        <a:xfrm flipV="1">
          <a:off x="12814300" y="13534592"/>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110692</xdr:rowOff>
    </xdr:from>
    <xdr:to>
      <xdr:col>72</xdr:col>
      <xdr:colOff>38100</xdr:colOff>
      <xdr:row>79</xdr:row>
      <xdr:rowOff>40842</xdr:rowOff>
    </xdr:to>
    <xdr:sp macro="" textlink="">
      <xdr:nvSpPr>
        <xdr:cNvPr id="659" name="楕円 658"/>
        <xdr:cNvSpPr/>
      </xdr:nvSpPr>
      <xdr:spPr>
        <a:xfrm>
          <a:off x="13652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31969</xdr:rowOff>
    </xdr:from>
    <xdr:ext cx="469744" cy="259045"/>
    <xdr:sp macro="" textlink="">
      <xdr:nvSpPr>
        <xdr:cNvPr id="660" name="テキスト ボックス 659"/>
        <xdr:cNvSpPr txBox="1"/>
      </xdr:nvSpPr>
      <xdr:spPr>
        <a:xfrm>
          <a:off x="13468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43431</xdr:rowOff>
    </xdr:from>
    <xdr:to>
      <xdr:col>85</xdr:col>
      <xdr:colOff>127000</xdr:colOff>
      <xdr:row>96</xdr:row>
      <xdr:rowOff>47132</xdr:rowOff>
    </xdr:to>
    <xdr:cxnSp macro="">
      <xdr:nvCxnSpPr>
        <xdr:cNvPr id="695" name="直線コネクタ 694"/>
        <xdr:cNvCxnSpPr/>
      </xdr:nvCxnSpPr>
      <xdr:spPr>
        <a:xfrm flipV="1">
          <a:off x="15481300" y="16502631"/>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68506</xdr:rowOff>
    </xdr:from>
    <xdr:to>
      <xdr:col>81</xdr:col>
      <xdr:colOff>50800</xdr:colOff>
      <xdr:row>96</xdr:row>
      <xdr:rowOff>47132</xdr:rowOff>
    </xdr:to>
    <xdr:cxnSp macro="">
      <xdr:nvCxnSpPr>
        <xdr:cNvPr id="698" name="直線コネクタ 697"/>
        <xdr:cNvCxnSpPr/>
      </xdr:nvCxnSpPr>
      <xdr:spPr>
        <a:xfrm>
          <a:off x="14592300" y="16356256"/>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68506</xdr:rowOff>
    </xdr:from>
    <xdr:to>
      <xdr:col>76</xdr:col>
      <xdr:colOff>114300</xdr:colOff>
      <xdr:row>95</xdr:row>
      <xdr:rowOff>170461</xdr:rowOff>
    </xdr:to>
    <xdr:cxnSp macro="">
      <xdr:nvCxnSpPr>
        <xdr:cNvPr id="701" name="直線コネクタ 700"/>
        <xdr:cNvCxnSpPr/>
      </xdr:nvCxnSpPr>
      <xdr:spPr>
        <a:xfrm flipV="1">
          <a:off x="13703300" y="16356256"/>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134170</xdr:rowOff>
    </xdr:from>
    <xdr:to>
      <xdr:col>71</xdr:col>
      <xdr:colOff>177800</xdr:colOff>
      <xdr:row>95</xdr:row>
      <xdr:rowOff>170461</xdr:rowOff>
    </xdr:to>
    <xdr:cxnSp macro="">
      <xdr:nvCxnSpPr>
        <xdr:cNvPr id="704" name="直線コネクタ 703"/>
        <xdr:cNvCxnSpPr/>
      </xdr:nvCxnSpPr>
      <xdr:spPr>
        <a:xfrm>
          <a:off x="12814300" y="16421920"/>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164081</xdr:rowOff>
    </xdr:from>
    <xdr:to>
      <xdr:col>85</xdr:col>
      <xdr:colOff>177800</xdr:colOff>
      <xdr:row>96</xdr:row>
      <xdr:rowOff>94231</xdr:rowOff>
    </xdr:to>
    <xdr:sp macro="" textlink="">
      <xdr:nvSpPr>
        <xdr:cNvPr id="714" name="楕円 713"/>
        <xdr:cNvSpPr/>
      </xdr:nvSpPr>
      <xdr:spPr>
        <a:xfrm>
          <a:off x="16268700" y="164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15508</xdr:rowOff>
    </xdr:from>
    <xdr:ext cx="534377" cy="259045"/>
    <xdr:sp macro="" textlink="">
      <xdr:nvSpPr>
        <xdr:cNvPr id="715" name="公債費該当値テキスト"/>
        <xdr:cNvSpPr txBox="1"/>
      </xdr:nvSpPr>
      <xdr:spPr>
        <a:xfrm>
          <a:off x="16370300" y="163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167782</xdr:rowOff>
    </xdr:from>
    <xdr:to>
      <xdr:col>81</xdr:col>
      <xdr:colOff>101600</xdr:colOff>
      <xdr:row>96</xdr:row>
      <xdr:rowOff>97932</xdr:rowOff>
    </xdr:to>
    <xdr:sp macro="" textlink="">
      <xdr:nvSpPr>
        <xdr:cNvPr id="716" name="楕円 715"/>
        <xdr:cNvSpPr/>
      </xdr:nvSpPr>
      <xdr:spPr>
        <a:xfrm>
          <a:off x="15430500" y="164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114459</xdr:rowOff>
    </xdr:from>
    <xdr:ext cx="534377" cy="259045"/>
    <xdr:sp macro="" textlink="">
      <xdr:nvSpPr>
        <xdr:cNvPr id="717" name="テキスト ボックス 716"/>
        <xdr:cNvSpPr txBox="1"/>
      </xdr:nvSpPr>
      <xdr:spPr>
        <a:xfrm>
          <a:off x="15214111" y="162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17706</xdr:rowOff>
    </xdr:from>
    <xdr:to>
      <xdr:col>76</xdr:col>
      <xdr:colOff>165100</xdr:colOff>
      <xdr:row>95</xdr:row>
      <xdr:rowOff>119306</xdr:rowOff>
    </xdr:to>
    <xdr:sp macro="" textlink="">
      <xdr:nvSpPr>
        <xdr:cNvPr id="718" name="楕円 717"/>
        <xdr:cNvSpPr/>
      </xdr:nvSpPr>
      <xdr:spPr>
        <a:xfrm>
          <a:off x="14541500" y="163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135833</xdr:rowOff>
    </xdr:from>
    <xdr:ext cx="534377" cy="259045"/>
    <xdr:sp macro="" textlink="">
      <xdr:nvSpPr>
        <xdr:cNvPr id="719" name="テキスト ボックス 718"/>
        <xdr:cNvSpPr txBox="1"/>
      </xdr:nvSpPr>
      <xdr:spPr>
        <a:xfrm>
          <a:off x="14325111" y="160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119661</xdr:rowOff>
    </xdr:from>
    <xdr:to>
      <xdr:col>72</xdr:col>
      <xdr:colOff>38100</xdr:colOff>
      <xdr:row>96</xdr:row>
      <xdr:rowOff>49811</xdr:rowOff>
    </xdr:to>
    <xdr:sp macro="" textlink="">
      <xdr:nvSpPr>
        <xdr:cNvPr id="720" name="楕円 719"/>
        <xdr:cNvSpPr/>
      </xdr:nvSpPr>
      <xdr:spPr>
        <a:xfrm>
          <a:off x="13652500" y="16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40938</xdr:rowOff>
    </xdr:from>
    <xdr:ext cx="534377" cy="259045"/>
    <xdr:sp macro="" textlink="">
      <xdr:nvSpPr>
        <xdr:cNvPr id="721" name="テキスト ボックス 720"/>
        <xdr:cNvSpPr txBox="1"/>
      </xdr:nvSpPr>
      <xdr:spPr>
        <a:xfrm>
          <a:off x="13436111" y="165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83370</xdr:rowOff>
    </xdr:from>
    <xdr:to>
      <xdr:col>67</xdr:col>
      <xdr:colOff>101600</xdr:colOff>
      <xdr:row>96</xdr:row>
      <xdr:rowOff>13520</xdr:rowOff>
    </xdr:to>
    <xdr:sp macro="" textlink="">
      <xdr:nvSpPr>
        <xdr:cNvPr id="722" name="楕円 721"/>
        <xdr:cNvSpPr/>
      </xdr:nvSpPr>
      <xdr:spPr>
        <a:xfrm>
          <a:off x="12763500" y="163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30047</xdr:rowOff>
    </xdr:from>
    <xdr:ext cx="534377" cy="259045"/>
    <xdr:sp macro="" textlink="">
      <xdr:nvSpPr>
        <xdr:cNvPr id="723" name="テキスト ボックス 722"/>
        <xdr:cNvSpPr txBox="1"/>
      </xdr:nvSpPr>
      <xdr:spPr>
        <a:xfrm>
          <a:off x="12547111" y="161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主な目的別歳出を見ると総務費は、県平均を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金の増など</a:t>
          </a:r>
          <a:r>
            <a:rPr kumimoji="1" lang="ja-JP" altLang="ja-JP" sz="1100">
              <a:solidFill>
                <a:schemeClr val="dk1"/>
              </a:solidFill>
              <a:effectLst/>
              <a:latin typeface="+mn-lt"/>
              <a:ea typeface="+mn-ea"/>
              <a:cs typeface="+mn-cs"/>
            </a:rPr>
            <a:t>が主な要因としてあげられる。民生費は、医療費や生活保護費、子ども子育て支援の影響により年々増加傾向にあるが、全国、県平均を下回っている。</a:t>
          </a:r>
          <a:r>
            <a:rPr kumimoji="1" lang="ja-JP" altLang="en-US" sz="1100">
              <a:solidFill>
                <a:schemeClr val="dk1"/>
              </a:solidFill>
              <a:effectLst/>
              <a:latin typeface="+mn-lt"/>
              <a:ea typeface="+mn-ea"/>
              <a:cs typeface="+mn-cs"/>
            </a:rPr>
            <a:t>衛生費は、全国、県平均を下回っているが、ごみ処理業務における一部事務組合への負担金が減額になっている。</a:t>
          </a:r>
          <a:r>
            <a:rPr kumimoji="1" lang="ja-JP" altLang="ja-JP" sz="1100">
              <a:solidFill>
                <a:schemeClr val="dk1"/>
              </a:solidFill>
              <a:effectLst/>
              <a:latin typeface="+mn-lt"/>
              <a:ea typeface="+mn-ea"/>
              <a:cs typeface="+mn-cs"/>
            </a:rPr>
            <a:t>農林水産業費については、農業基盤整備などの普通建設事業費により全国、県平均を上回っている。商工費</a:t>
          </a:r>
          <a:r>
            <a:rPr kumimoji="1" lang="ja-JP" altLang="en-US" sz="1100">
              <a:solidFill>
                <a:schemeClr val="dk1"/>
              </a:solidFill>
              <a:effectLst/>
              <a:latin typeface="+mn-lt"/>
              <a:ea typeface="+mn-ea"/>
              <a:cs typeface="+mn-cs"/>
            </a:rPr>
            <a:t>は、県平均を下回っているが、工場誘致奨励金の増になどによって、前年度より増額になっている。</a:t>
          </a:r>
          <a:r>
            <a:rPr kumimoji="1" lang="ja-JP" altLang="ja-JP" sz="1100">
              <a:solidFill>
                <a:schemeClr val="dk1"/>
              </a:solidFill>
              <a:effectLst/>
              <a:latin typeface="+mn-lt"/>
              <a:ea typeface="+mn-ea"/>
              <a:cs typeface="+mn-cs"/>
            </a:rPr>
            <a:t>土木費は、全国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を下回って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が区画整理関連事業費の減が主な要因としてあげられる。</a:t>
          </a:r>
          <a:r>
            <a:rPr kumimoji="1" lang="ja-JP" altLang="ja-JP" sz="1100">
              <a:solidFill>
                <a:schemeClr val="dk1"/>
              </a:solidFill>
              <a:effectLst/>
              <a:latin typeface="+mn-lt"/>
              <a:ea typeface="+mn-ea"/>
              <a:cs typeface="+mn-cs"/>
            </a:rPr>
            <a:t>消防費は、消防施設の更新等の影響で、全国、県平均を上回っている。教育費についても義務教育施設の大規模改修事業や総合運動公園整備により全国、県平均を大幅に上回っている。公債費は、、義務教育施設の耐震補強や大規模改修事業、庁舎関連事業などで起債した合併特例債に係る償還が増加傾向にあるが、全国平均と同水準に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財政調整基金の平成年度残高は、</a:t>
          </a:r>
          <a:r>
            <a:rPr kumimoji="1" lang="en-US" altLang="ja-JP" sz="1100">
              <a:solidFill>
                <a:schemeClr val="dk1"/>
              </a:solidFill>
              <a:effectLst/>
              <a:latin typeface="+mn-lt"/>
              <a:ea typeface="+mn-ea"/>
              <a:cs typeface="+mn-cs"/>
            </a:rPr>
            <a:t>1,684</a:t>
          </a:r>
          <a:r>
            <a:rPr kumimoji="1" lang="ja-JP" altLang="ja-JP" sz="1100">
              <a:solidFill>
                <a:schemeClr val="dk1"/>
              </a:solidFill>
              <a:effectLst/>
              <a:latin typeface="+mn-lt"/>
              <a:ea typeface="+mn-ea"/>
              <a:cs typeface="+mn-cs"/>
            </a:rPr>
            <a:t>百万円となった。これに伴い財政調整基金残高に係る標準財政規模比は、</a:t>
          </a:r>
          <a:r>
            <a:rPr kumimoji="1" lang="en-US" altLang="ja-JP" sz="1100">
              <a:solidFill>
                <a:schemeClr val="dk1"/>
              </a:solidFill>
              <a:effectLst/>
              <a:latin typeface="+mn-lt"/>
              <a:ea typeface="+mn-ea"/>
              <a:cs typeface="+mn-cs"/>
            </a:rPr>
            <a:t>11.45</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台を維持し適正な水準といえる。</a:t>
          </a:r>
          <a:endParaRPr lang="ja-JP" altLang="ja-JP" sz="1400">
            <a:effectLst/>
          </a:endParaRPr>
        </a:p>
        <a:p>
          <a:r>
            <a:rPr kumimoji="1" lang="ja-JP" altLang="ja-JP" sz="1100">
              <a:solidFill>
                <a:schemeClr val="dk1"/>
              </a:solidFill>
              <a:effectLst/>
              <a:latin typeface="+mn-lt"/>
              <a:ea typeface="+mn-ea"/>
              <a:cs typeface="+mn-cs"/>
            </a:rPr>
            <a:t>　また、実質収支額は</a:t>
          </a:r>
          <a:r>
            <a:rPr kumimoji="1" lang="en-US" altLang="ja-JP" sz="1100">
              <a:solidFill>
                <a:schemeClr val="dk1"/>
              </a:solidFill>
              <a:effectLst/>
              <a:latin typeface="+mn-lt"/>
              <a:ea typeface="+mn-ea"/>
              <a:cs typeface="+mn-cs"/>
            </a:rPr>
            <a:t>10.73</a:t>
          </a:r>
          <a:r>
            <a:rPr kumimoji="1" lang="ja-JP" altLang="ja-JP" sz="1100">
              <a:solidFill>
                <a:schemeClr val="dk1"/>
              </a:solidFill>
              <a:effectLst/>
              <a:latin typeface="+mn-lt"/>
              <a:ea typeface="+mn-ea"/>
              <a:cs typeface="+mn-cs"/>
            </a:rPr>
            <a:t>％超の黒字で、実質単年度収支については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％以内で推移している。</a:t>
          </a:r>
          <a:endParaRPr lang="ja-JP" altLang="ja-JP" sz="1400">
            <a:effectLst/>
          </a:endParaRPr>
        </a:p>
        <a:p>
          <a:r>
            <a:rPr kumimoji="1" lang="ja-JP" altLang="ja-JP" sz="1100">
              <a:solidFill>
                <a:schemeClr val="dk1"/>
              </a:solidFill>
              <a:effectLst/>
              <a:latin typeface="+mn-lt"/>
              <a:ea typeface="+mn-ea"/>
              <a:cs typeface="+mn-cs"/>
            </a:rPr>
            <a:t>　今後も財政調整基金の維持や実質収支の黒字に努める。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今後も更なる行財政改革を推進し、健全財政の維持に努める。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27591366</v>
      </c>
      <c r="BO4" s="430"/>
      <c r="BP4" s="430"/>
      <c r="BQ4" s="430"/>
      <c r="BR4" s="430"/>
      <c r="BS4" s="430"/>
      <c r="BT4" s="430"/>
      <c r="BU4" s="431"/>
      <c r="BV4" s="429">
        <v>25310260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10.7</v>
      </c>
      <c r="CU4" s="436"/>
      <c r="CV4" s="436"/>
      <c r="CW4" s="436"/>
      <c r="CX4" s="436"/>
      <c r="CY4" s="436"/>
      <c r="CZ4" s="436"/>
      <c r="DA4" s="437"/>
      <c r="DB4" s="435">
        <v>8.5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25861017</v>
      </c>
      <c r="BO5" s="467"/>
      <c r="BP5" s="467"/>
      <c r="BQ5" s="467"/>
      <c r="BR5" s="467"/>
      <c r="BS5" s="467"/>
      <c r="BT5" s="467"/>
      <c r="BU5" s="468"/>
      <c r="BV5" s="466">
        <v>23832144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87</v>
      </c>
      <c r="CU5" s="464"/>
      <c r="CV5" s="464"/>
      <c r="CW5" s="464"/>
      <c r="CX5" s="464"/>
      <c r="CY5" s="464"/>
      <c r="CZ5" s="464"/>
      <c r="DA5" s="465"/>
      <c r="DB5" s="463">
        <v>87.1</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1730349</v>
      </c>
      <c r="BO6" s="467"/>
      <c r="BP6" s="467"/>
      <c r="BQ6" s="467"/>
      <c r="BR6" s="467"/>
      <c r="BS6" s="467"/>
      <c r="BT6" s="467"/>
      <c r="BU6" s="468"/>
      <c r="BV6" s="466">
        <v>1478116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93.4</v>
      </c>
      <c r="CU6" s="504"/>
      <c r="CV6" s="504"/>
      <c r="CW6" s="504"/>
      <c r="CX6" s="504"/>
      <c r="CY6" s="504"/>
      <c r="CZ6" s="504"/>
      <c r="DA6" s="505"/>
      <c r="DB6" s="503">
        <v>93.5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152286</v>
      </c>
      <c r="BO7" s="467"/>
      <c r="BP7" s="467"/>
      <c r="BQ7" s="467"/>
      <c r="BR7" s="467"/>
      <c r="BS7" s="467"/>
      <c r="BT7" s="467"/>
      <c r="BU7" s="468"/>
      <c r="BV7" s="466">
        <v>244806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14710701</v>
      </c>
      <c r="CU7" s="467"/>
      <c r="CV7" s="467"/>
      <c r="CW7" s="467"/>
      <c r="CX7" s="467"/>
      <c r="CY7" s="467"/>
      <c r="CZ7" s="467"/>
      <c r="DA7" s="468"/>
      <c r="DB7" s="466">
        <v>14473994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1578063</v>
      </c>
      <c r="BO8" s="467"/>
      <c r="BP8" s="467"/>
      <c r="BQ8" s="467"/>
      <c r="BR8" s="467"/>
      <c r="BS8" s="467"/>
      <c r="BT8" s="467"/>
      <c r="BU8" s="468"/>
      <c r="BV8" s="466">
        <v>1233310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0.76</v>
      </c>
      <c r="CU8" s="507"/>
      <c r="CV8" s="507"/>
      <c r="CW8" s="507"/>
      <c r="CX8" s="507"/>
      <c r="CY8" s="507"/>
      <c r="CZ8" s="507"/>
      <c r="DA8" s="508"/>
      <c r="DB8" s="506">
        <v>0.77</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59431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344753</v>
      </c>
      <c r="BO9" s="467"/>
      <c r="BP9" s="467"/>
      <c r="BQ9" s="467"/>
      <c r="BR9" s="467"/>
      <c r="BS9" s="467"/>
      <c r="BT9" s="467"/>
      <c r="BU9" s="468"/>
      <c r="BV9" s="466">
        <v>59014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59483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1652</v>
      </c>
      <c r="BO10" s="467"/>
      <c r="BP10" s="467"/>
      <c r="BQ10" s="467"/>
      <c r="BR10" s="467"/>
      <c r="BS10" s="467"/>
      <c r="BT10" s="467"/>
      <c r="BU10" s="468"/>
      <c r="BV10" s="466">
        <v>812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192480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60141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320000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59442</v>
      </c>
      <c r="S13" s="548"/>
      <c r="T13" s="548"/>
      <c r="U13" s="548"/>
      <c r="V13" s="549"/>
      <c r="W13" s="482" t="s">
        <v>137</v>
      </c>
      <c r="X13" s="483"/>
      <c r="Y13" s="483"/>
      <c r="Z13" s="483"/>
      <c r="AA13" s="483"/>
      <c r="AB13" s="473"/>
      <c r="AC13" s="517">
        <v>2015</v>
      </c>
      <c r="AD13" s="518"/>
      <c r="AE13" s="518"/>
      <c r="AF13" s="518"/>
      <c r="AG13" s="557"/>
      <c r="AH13" s="517">
        <v>1881</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26405</v>
      </c>
      <c r="BO13" s="467"/>
      <c r="BP13" s="467"/>
      <c r="BQ13" s="467"/>
      <c r="BR13" s="467"/>
      <c r="BS13" s="467"/>
      <c r="BT13" s="467"/>
      <c r="BU13" s="468"/>
      <c r="BV13" s="466">
        <v>252306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3</v>
      </c>
      <c r="CU13" s="464"/>
      <c r="CV13" s="464"/>
      <c r="CW13" s="464"/>
      <c r="CX13" s="464"/>
      <c r="CY13" s="464"/>
      <c r="CZ13" s="464"/>
      <c r="DA13" s="465"/>
      <c r="DB13" s="463">
        <v>3.9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60323</v>
      </c>
      <c r="S14" s="548"/>
      <c r="T14" s="548"/>
      <c r="U14" s="548"/>
      <c r="V14" s="549"/>
      <c r="W14" s="456"/>
      <c r="X14" s="457"/>
      <c r="Y14" s="457"/>
      <c r="Z14" s="457"/>
      <c r="AA14" s="457"/>
      <c r="AB14" s="446"/>
      <c r="AC14" s="550">
        <v>6.8</v>
      </c>
      <c r="AD14" s="551"/>
      <c r="AE14" s="551"/>
      <c r="AF14" s="551"/>
      <c r="AG14" s="552"/>
      <c r="AH14" s="550">
        <v>6.7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135</v>
      </c>
      <c r="CU14" s="562"/>
      <c r="CV14" s="562"/>
      <c r="CW14" s="562"/>
      <c r="CX14" s="562"/>
      <c r="CY14" s="562"/>
      <c r="CZ14" s="562"/>
      <c r="DA14" s="563"/>
      <c r="DB14" s="561" t="s">
        <v>135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59677</v>
      </c>
      <c r="S15" s="548"/>
      <c r="T15" s="548"/>
      <c r="U15" s="548"/>
      <c r="V15" s="549"/>
      <c r="W15" s="482" t="s">
        <v>144</v>
      </c>
      <c r="X15" s="483"/>
      <c r="Y15" s="483"/>
      <c r="Z15" s="483"/>
      <c r="AA15" s="483"/>
      <c r="AB15" s="473"/>
      <c r="AC15" s="517">
        <v>8165</v>
      </c>
      <c r="AD15" s="518"/>
      <c r="AE15" s="518"/>
      <c r="AF15" s="518"/>
      <c r="AG15" s="557"/>
      <c r="AH15" s="517">
        <v>7803</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8190944</v>
      </c>
      <c r="BO15" s="430"/>
      <c r="BP15" s="430"/>
      <c r="BQ15" s="430"/>
      <c r="BR15" s="430"/>
      <c r="BS15" s="430"/>
      <c r="BT15" s="430"/>
      <c r="BU15" s="431"/>
      <c r="BV15" s="429">
        <v>8049337</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27.5</v>
      </c>
      <c r="AD16" s="551"/>
      <c r="AE16" s="551"/>
      <c r="AF16" s="551"/>
      <c r="AG16" s="552"/>
      <c r="AH16" s="550">
        <v>27.8</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10922330</v>
      </c>
      <c r="BO16" s="467"/>
      <c r="BP16" s="467"/>
      <c r="BQ16" s="467"/>
      <c r="BR16" s="467"/>
      <c r="BS16" s="467"/>
      <c r="BT16" s="467"/>
      <c r="BU16" s="468"/>
      <c r="BV16" s="466">
        <v>10624923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19471</v>
      </c>
      <c r="AD17" s="518"/>
      <c r="AE17" s="518"/>
      <c r="AF17" s="518"/>
      <c r="AG17" s="557"/>
      <c r="AH17" s="517">
        <v>18390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10587503</v>
      </c>
      <c r="BO17" s="467"/>
      <c r="BP17" s="467"/>
      <c r="BQ17" s="467"/>
      <c r="BR17" s="467"/>
      <c r="BS17" s="467"/>
      <c r="BT17" s="467"/>
      <c r="BU17" s="468"/>
      <c r="BV17" s="466">
        <v>10389213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74.59</v>
      </c>
      <c r="M18" s="579"/>
      <c r="N18" s="579"/>
      <c r="O18" s="579"/>
      <c r="P18" s="579"/>
      <c r="Q18" s="579"/>
      <c r="R18" s="580"/>
      <c r="S18" s="580"/>
      <c r="T18" s="580"/>
      <c r="U18" s="580"/>
      <c r="V18" s="581"/>
      <c r="W18" s="484"/>
      <c r="X18" s="485"/>
      <c r="Y18" s="485"/>
      <c r="Z18" s="485"/>
      <c r="AA18" s="485"/>
      <c r="AB18" s="476"/>
      <c r="AC18" s="582">
        <v>65.7</v>
      </c>
      <c r="AD18" s="583"/>
      <c r="AE18" s="583"/>
      <c r="AF18" s="583"/>
      <c r="AG18" s="584"/>
      <c r="AH18" s="582">
        <v>65.5</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13082084</v>
      </c>
      <c r="BO18" s="467"/>
      <c r="BP18" s="467"/>
      <c r="BQ18" s="467"/>
      <c r="BR18" s="467"/>
      <c r="BS18" s="467"/>
      <c r="BT18" s="467"/>
      <c r="BU18" s="468"/>
      <c r="BV18" s="466">
        <v>12885871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797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18312314</v>
      </c>
      <c r="BO19" s="467"/>
      <c r="BP19" s="467"/>
      <c r="BQ19" s="467"/>
      <c r="BR19" s="467"/>
      <c r="BS19" s="467"/>
      <c r="BT19" s="467"/>
      <c r="BU19" s="468"/>
      <c r="BV19" s="466">
        <v>17451036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21394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25998725</v>
      </c>
      <c r="BO23" s="467"/>
      <c r="BP23" s="467"/>
      <c r="BQ23" s="467"/>
      <c r="BR23" s="467"/>
      <c r="BS23" s="467"/>
      <c r="BT23" s="467"/>
      <c r="BU23" s="468"/>
      <c r="BV23" s="466">
        <v>24820101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9400</v>
      </c>
      <c r="R24" s="518"/>
      <c r="S24" s="518"/>
      <c r="T24" s="518"/>
      <c r="U24" s="518"/>
      <c r="V24" s="557"/>
      <c r="W24" s="616"/>
      <c r="X24" s="604"/>
      <c r="Y24" s="605"/>
      <c r="Z24" s="516" t="s">
        <v>168</v>
      </c>
      <c r="AA24" s="496"/>
      <c r="AB24" s="496"/>
      <c r="AC24" s="496"/>
      <c r="AD24" s="496"/>
      <c r="AE24" s="496"/>
      <c r="AF24" s="496"/>
      <c r="AG24" s="497"/>
      <c r="AH24" s="517">
        <v>343</v>
      </c>
      <c r="AI24" s="518"/>
      <c r="AJ24" s="518"/>
      <c r="AK24" s="518"/>
      <c r="AL24" s="557"/>
      <c r="AM24" s="517">
        <v>1059527</v>
      </c>
      <c r="AN24" s="518"/>
      <c r="AO24" s="518"/>
      <c r="AP24" s="518"/>
      <c r="AQ24" s="518"/>
      <c r="AR24" s="557"/>
      <c r="AS24" s="517">
        <v>3089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11644898</v>
      </c>
      <c r="BO24" s="467"/>
      <c r="BP24" s="467"/>
      <c r="BQ24" s="467"/>
      <c r="BR24" s="467"/>
      <c r="BS24" s="467"/>
      <c r="BT24" s="467"/>
      <c r="BU24" s="468"/>
      <c r="BV24" s="466">
        <v>11465623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7400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173</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120791</v>
      </c>
      <c r="BO25" s="430"/>
      <c r="BP25" s="430"/>
      <c r="BQ25" s="430"/>
      <c r="BR25" s="430"/>
      <c r="BS25" s="430"/>
      <c r="BT25" s="430"/>
      <c r="BU25" s="431"/>
      <c r="BV25" s="429">
        <v>119790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6600</v>
      </c>
      <c r="R26" s="518"/>
      <c r="S26" s="518"/>
      <c r="T26" s="518"/>
      <c r="U26" s="518"/>
      <c r="V26" s="557"/>
      <c r="W26" s="616"/>
      <c r="X26" s="604"/>
      <c r="Y26" s="605"/>
      <c r="Z26" s="516" t="s">
        <v>177</v>
      </c>
      <c r="AA26" s="626"/>
      <c r="AB26" s="626"/>
      <c r="AC26" s="626"/>
      <c r="AD26" s="626"/>
      <c r="AE26" s="626"/>
      <c r="AF26" s="626"/>
      <c r="AG26" s="627"/>
      <c r="AH26" s="517">
        <v>18</v>
      </c>
      <c r="AI26" s="518"/>
      <c r="AJ26" s="518"/>
      <c r="AK26" s="518"/>
      <c r="AL26" s="557"/>
      <c r="AM26" s="517">
        <v>50958</v>
      </c>
      <c r="AN26" s="518"/>
      <c r="AO26" s="518"/>
      <c r="AP26" s="518"/>
      <c r="AQ26" s="518"/>
      <c r="AR26" s="557"/>
      <c r="AS26" s="517">
        <v>2831</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4700</v>
      </c>
      <c r="R27" s="518"/>
      <c r="S27" s="518"/>
      <c r="T27" s="518"/>
      <c r="U27" s="518"/>
      <c r="V27" s="557"/>
      <c r="W27" s="616"/>
      <c r="X27" s="604"/>
      <c r="Y27" s="605"/>
      <c r="Z27" s="516" t="s">
        <v>180</v>
      </c>
      <c r="AA27" s="496"/>
      <c r="AB27" s="496"/>
      <c r="AC27" s="496"/>
      <c r="AD27" s="496"/>
      <c r="AE27" s="496"/>
      <c r="AF27" s="496"/>
      <c r="AG27" s="497"/>
      <c r="AH27" s="517">
        <v>7</v>
      </c>
      <c r="AI27" s="518"/>
      <c r="AJ27" s="518"/>
      <c r="AK27" s="518"/>
      <c r="AL27" s="557"/>
      <c r="AM27" s="517">
        <v>26516</v>
      </c>
      <c r="AN27" s="518"/>
      <c r="AO27" s="518"/>
      <c r="AP27" s="518"/>
      <c r="AQ27" s="518"/>
      <c r="AR27" s="557"/>
      <c r="AS27" s="517">
        <v>3788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680506</v>
      </c>
      <c r="BO27" s="640"/>
      <c r="BP27" s="640"/>
      <c r="BQ27" s="640"/>
      <c r="BR27" s="640"/>
      <c r="BS27" s="640"/>
      <c r="BT27" s="640"/>
      <c r="BU27" s="641"/>
      <c r="BV27" s="639">
        <v>680303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3800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185</v>
      </c>
      <c r="AN28" s="518"/>
      <c r="AO28" s="518"/>
      <c r="AP28" s="518"/>
      <c r="AQ28" s="518"/>
      <c r="AR28" s="557"/>
      <c r="AS28" s="517" t="s">
        <v>135</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1683859</v>
      </c>
      <c r="BO28" s="430"/>
      <c r="BP28" s="430"/>
      <c r="BQ28" s="430"/>
      <c r="BR28" s="430"/>
      <c r="BS28" s="430"/>
      <c r="BT28" s="430"/>
      <c r="BU28" s="431"/>
      <c r="BV28" s="429">
        <v>2002207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16</v>
      </c>
      <c r="M29" s="518"/>
      <c r="N29" s="518"/>
      <c r="O29" s="518"/>
      <c r="P29" s="557"/>
      <c r="Q29" s="517">
        <v>3500</v>
      </c>
      <c r="R29" s="518"/>
      <c r="S29" s="518"/>
      <c r="T29" s="518"/>
      <c r="U29" s="518"/>
      <c r="V29" s="557"/>
      <c r="W29" s="617"/>
      <c r="X29" s="618"/>
      <c r="Y29" s="619"/>
      <c r="Z29" s="516" t="s">
        <v>188</v>
      </c>
      <c r="AA29" s="496"/>
      <c r="AB29" s="496"/>
      <c r="AC29" s="496"/>
      <c r="AD29" s="496"/>
      <c r="AE29" s="496"/>
      <c r="AF29" s="496"/>
      <c r="AG29" s="497"/>
      <c r="AH29" s="517">
        <v>350</v>
      </c>
      <c r="AI29" s="518"/>
      <c r="AJ29" s="518"/>
      <c r="AK29" s="518"/>
      <c r="AL29" s="557"/>
      <c r="AM29" s="517">
        <v>1086043</v>
      </c>
      <c r="AN29" s="518"/>
      <c r="AO29" s="518"/>
      <c r="AP29" s="518"/>
      <c r="AQ29" s="518"/>
      <c r="AR29" s="557"/>
      <c r="AS29" s="517">
        <v>3103</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2898522</v>
      </c>
      <c r="BO29" s="467"/>
      <c r="BP29" s="467"/>
      <c r="BQ29" s="467"/>
      <c r="BR29" s="467"/>
      <c r="BS29" s="467"/>
      <c r="BT29" s="467"/>
      <c r="BU29" s="468"/>
      <c r="BV29" s="466">
        <v>3078873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7147457</v>
      </c>
      <c r="BO30" s="640"/>
      <c r="BP30" s="640"/>
      <c r="BQ30" s="640"/>
      <c r="BR30" s="640"/>
      <c r="BS30" s="640"/>
      <c r="BT30" s="640"/>
      <c r="BU30" s="641"/>
      <c r="BV30" s="639">
        <v>6387922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201</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小山広域保健衛生組合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下野市農業公社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石橋地区消防組合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グルムの里いしばし</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小山栃木都市計画事業石橋駅周辺土地区画整理事業特別会計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栃木県市町村総合事務組合一般会計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道の駅しもつけ</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IF('各会計、関係団体の財政状況及び健全化判断比率'!B35="","",'各会計、関係団体の財政状況及び健全化判断比率'!B35)</f>
        <v>小山栃木都市計画事業仁良川地区土地区画整理事業特別会計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栃木県市町村総合事務組合特別会計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栃木県後期高齢者医療広域連合一般会計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栃木県後期高齢者医療広域連合特別会計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R4UBHW3tWnx1HrMjCfqafeegW/rN2sIlqsN/m2QTURzCUIjKNR/7A9q7vcAn9op+//9BTZACYFN+SUQgjkKn1A==" saltValue="HrBgrlp2HheRGsIXGTNk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4" t="s">
        <v>558</v>
      </c>
      <c r="D34" s="1244"/>
      <c r="E34" s="1245"/>
      <c r="F34" s="32">
        <v>8.82</v>
      </c>
      <c r="G34" s="33">
        <v>11.55</v>
      </c>
      <c r="H34" s="33">
        <v>8.18</v>
      </c>
      <c r="I34" s="33">
        <v>8.52</v>
      </c>
      <c r="J34" s="34">
        <v>10.72</v>
      </c>
      <c r="K34" s="22"/>
      <c r="L34" s="22"/>
      <c r="M34" s="22"/>
      <c r="N34" s="22"/>
      <c r="O34" s="22"/>
      <c r="P34" s="22"/>
    </row>
    <row r="35" spans="1:16" ht="39" customHeight="1">
      <c r="A35" s="22"/>
      <c r="B35" s="35"/>
      <c r="C35" s="1238" t="s">
        <v>559</v>
      </c>
      <c r="D35" s="1239"/>
      <c r="E35" s="1240"/>
      <c r="F35" s="36">
        <v>5.89</v>
      </c>
      <c r="G35" s="37">
        <v>5.94</v>
      </c>
      <c r="H35" s="37">
        <v>6.02</v>
      </c>
      <c r="I35" s="37">
        <v>6.65</v>
      </c>
      <c r="J35" s="38">
        <v>4.95</v>
      </c>
      <c r="K35" s="22"/>
      <c r="L35" s="22"/>
      <c r="M35" s="22"/>
      <c r="N35" s="22"/>
      <c r="O35" s="22"/>
      <c r="P35" s="22"/>
    </row>
    <row r="36" spans="1:16" ht="39" customHeight="1">
      <c r="A36" s="22"/>
      <c r="B36" s="35"/>
      <c r="C36" s="1238" t="s">
        <v>560</v>
      </c>
      <c r="D36" s="1239"/>
      <c r="E36" s="1240"/>
      <c r="F36" s="36">
        <v>2.12</v>
      </c>
      <c r="G36" s="37">
        <v>3.29</v>
      </c>
      <c r="H36" s="37">
        <v>2.72</v>
      </c>
      <c r="I36" s="37">
        <v>3.05</v>
      </c>
      <c r="J36" s="38">
        <v>2.14</v>
      </c>
      <c r="K36" s="22"/>
      <c r="L36" s="22"/>
      <c r="M36" s="22"/>
      <c r="N36" s="22"/>
      <c r="O36" s="22"/>
      <c r="P36" s="22"/>
    </row>
    <row r="37" spans="1:16" ht="39" customHeight="1">
      <c r="A37" s="22"/>
      <c r="B37" s="35"/>
      <c r="C37" s="1238" t="s">
        <v>561</v>
      </c>
      <c r="D37" s="1239"/>
      <c r="E37" s="1240"/>
      <c r="F37" s="36">
        <v>1.41</v>
      </c>
      <c r="G37" s="37">
        <v>1.94</v>
      </c>
      <c r="H37" s="37">
        <v>1.53</v>
      </c>
      <c r="I37" s="37">
        <v>1.89</v>
      </c>
      <c r="J37" s="38">
        <v>2.09</v>
      </c>
      <c r="K37" s="22"/>
      <c r="L37" s="22"/>
      <c r="M37" s="22"/>
      <c r="N37" s="22"/>
      <c r="O37" s="22"/>
      <c r="P37" s="22"/>
    </row>
    <row r="38" spans="1:16" ht="39" customHeight="1">
      <c r="A38" s="22"/>
      <c r="B38" s="35"/>
      <c r="C38" s="1238" t="s">
        <v>562</v>
      </c>
      <c r="D38" s="1239"/>
      <c r="E38" s="1240"/>
      <c r="F38" s="36">
        <v>0.55000000000000004</v>
      </c>
      <c r="G38" s="37">
        <v>1.04</v>
      </c>
      <c r="H38" s="37">
        <v>1.39</v>
      </c>
      <c r="I38" s="37">
        <v>2.19</v>
      </c>
      <c r="J38" s="38">
        <v>1.1200000000000001</v>
      </c>
      <c r="K38" s="22"/>
      <c r="L38" s="22"/>
      <c r="M38" s="22"/>
      <c r="N38" s="22"/>
      <c r="O38" s="22"/>
      <c r="P38" s="22"/>
    </row>
    <row r="39" spans="1:16" ht="39" customHeight="1">
      <c r="A39" s="22"/>
      <c r="B39" s="35"/>
      <c r="C39" s="1238" t="s">
        <v>563</v>
      </c>
      <c r="D39" s="1239"/>
      <c r="E39" s="1240"/>
      <c r="F39" s="36">
        <v>0.37</v>
      </c>
      <c r="G39" s="37">
        <v>0.54</v>
      </c>
      <c r="H39" s="37">
        <v>0.51</v>
      </c>
      <c r="I39" s="37">
        <v>0.56000000000000005</v>
      </c>
      <c r="J39" s="38">
        <v>0.71</v>
      </c>
      <c r="K39" s="22"/>
      <c r="L39" s="22"/>
      <c r="M39" s="22"/>
      <c r="N39" s="22"/>
      <c r="O39" s="22"/>
      <c r="P39" s="22"/>
    </row>
    <row r="40" spans="1:16" ht="39" customHeight="1">
      <c r="A40" s="22"/>
      <c r="B40" s="35"/>
      <c r="C40" s="1238" t="s">
        <v>564</v>
      </c>
      <c r="D40" s="1239"/>
      <c r="E40" s="1240"/>
      <c r="F40" s="36">
        <v>0.08</v>
      </c>
      <c r="G40" s="37">
        <v>0.13</v>
      </c>
      <c r="H40" s="37">
        <v>0.25</v>
      </c>
      <c r="I40" s="37">
        <v>0.18</v>
      </c>
      <c r="J40" s="38">
        <v>0.27</v>
      </c>
      <c r="K40" s="22"/>
      <c r="L40" s="22"/>
      <c r="M40" s="22"/>
      <c r="N40" s="22"/>
      <c r="O40" s="22"/>
      <c r="P40" s="22"/>
    </row>
    <row r="41" spans="1:16" ht="39" customHeight="1">
      <c r="A41" s="22"/>
      <c r="B41" s="35"/>
      <c r="C41" s="1238" t="s">
        <v>565</v>
      </c>
      <c r="D41" s="1239"/>
      <c r="E41" s="1240"/>
      <c r="F41" s="36">
        <v>0.05</v>
      </c>
      <c r="G41" s="37">
        <v>0.05</v>
      </c>
      <c r="H41" s="37">
        <v>7.0000000000000007E-2</v>
      </c>
      <c r="I41" s="37">
        <v>0.06</v>
      </c>
      <c r="J41" s="38">
        <v>0.06</v>
      </c>
      <c r="K41" s="22"/>
      <c r="L41" s="22"/>
      <c r="M41" s="22"/>
      <c r="N41" s="22"/>
      <c r="O41" s="22"/>
      <c r="P41" s="22"/>
    </row>
    <row r="42" spans="1:16" ht="39" customHeight="1">
      <c r="A42" s="22"/>
      <c r="B42" s="39"/>
      <c r="C42" s="1238" t="s">
        <v>566</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567</v>
      </c>
      <c r="D43" s="1242"/>
      <c r="E43" s="1243"/>
      <c r="F43" s="41">
        <v>0.01</v>
      </c>
      <c r="G43" s="42">
        <v>0.03</v>
      </c>
      <c r="H43" s="42">
        <v>0.03</v>
      </c>
      <c r="I43" s="42">
        <v>0.02</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ZMZNPTy+8K5SeYuNko3UotYYOvRgoBB2mUaNMJYSKUCTwDzmEla/vUoSua2QIAuIqY+1OGIe2Sui5Cd85hT3w==" saltValue="Tfsf7DOs2FTpSiIIV5T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46" t="s">
        <v>10</v>
      </c>
      <c r="C45" s="1247"/>
      <c r="D45" s="58"/>
      <c r="E45" s="1252" t="s">
        <v>11</v>
      </c>
      <c r="F45" s="1252"/>
      <c r="G45" s="1252"/>
      <c r="H45" s="1252"/>
      <c r="I45" s="1252"/>
      <c r="J45" s="1253"/>
      <c r="K45" s="59">
        <v>2465</v>
      </c>
      <c r="L45" s="60">
        <v>2372</v>
      </c>
      <c r="M45" s="60">
        <v>2328</v>
      </c>
      <c r="N45" s="60">
        <v>2370</v>
      </c>
      <c r="O45" s="61">
        <v>2570</v>
      </c>
      <c r="P45" s="48"/>
      <c r="Q45" s="48"/>
      <c r="R45" s="48"/>
      <c r="S45" s="48"/>
      <c r="T45" s="48"/>
      <c r="U45" s="48"/>
    </row>
    <row r="46" spans="1:21" ht="30.75" customHeight="1">
      <c r="A46" s="48"/>
      <c r="B46" s="1248"/>
      <c r="C46" s="1249"/>
      <c r="D46" s="62"/>
      <c r="E46" s="1254" t="s">
        <v>12</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c r="A47" s="48"/>
      <c r="B47" s="1248"/>
      <c r="C47" s="1249"/>
      <c r="D47" s="62"/>
      <c r="E47" s="1254" t="s">
        <v>13</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c r="A48" s="48"/>
      <c r="B48" s="1248"/>
      <c r="C48" s="1249"/>
      <c r="D48" s="62"/>
      <c r="E48" s="1254" t="s">
        <v>14</v>
      </c>
      <c r="F48" s="1254"/>
      <c r="G48" s="1254"/>
      <c r="H48" s="1254"/>
      <c r="I48" s="1254"/>
      <c r="J48" s="1255"/>
      <c r="K48" s="63">
        <v>669</v>
      </c>
      <c r="L48" s="64">
        <v>647</v>
      </c>
      <c r="M48" s="64">
        <v>637</v>
      </c>
      <c r="N48" s="64">
        <v>640</v>
      </c>
      <c r="O48" s="65">
        <v>649</v>
      </c>
      <c r="P48" s="48"/>
      <c r="Q48" s="48"/>
      <c r="R48" s="48"/>
      <c r="S48" s="48"/>
      <c r="T48" s="48"/>
      <c r="U48" s="48"/>
    </row>
    <row r="49" spans="1:21" ht="30.75" customHeight="1">
      <c r="A49" s="48"/>
      <c r="B49" s="1248"/>
      <c r="C49" s="1249"/>
      <c r="D49" s="62"/>
      <c r="E49" s="1254" t="s">
        <v>15</v>
      </c>
      <c r="F49" s="1254"/>
      <c r="G49" s="1254"/>
      <c r="H49" s="1254"/>
      <c r="I49" s="1254"/>
      <c r="J49" s="1255"/>
      <c r="K49" s="63">
        <v>73</v>
      </c>
      <c r="L49" s="64">
        <v>84</v>
      </c>
      <c r="M49" s="64">
        <v>144</v>
      </c>
      <c r="N49" s="64">
        <v>140</v>
      </c>
      <c r="O49" s="65">
        <v>117</v>
      </c>
      <c r="P49" s="48"/>
      <c r="Q49" s="48"/>
      <c r="R49" s="48"/>
      <c r="S49" s="48"/>
      <c r="T49" s="48"/>
      <c r="U49" s="48"/>
    </row>
    <row r="50" spans="1:21" ht="30.75" customHeight="1">
      <c r="A50" s="48"/>
      <c r="B50" s="1248"/>
      <c r="C50" s="1249"/>
      <c r="D50" s="62"/>
      <c r="E50" s="1254" t="s">
        <v>16</v>
      </c>
      <c r="F50" s="1254"/>
      <c r="G50" s="1254"/>
      <c r="H50" s="1254"/>
      <c r="I50" s="1254"/>
      <c r="J50" s="1255"/>
      <c r="K50" s="63">
        <v>94</v>
      </c>
      <c r="L50" s="64">
        <v>94</v>
      </c>
      <c r="M50" s="64">
        <v>94</v>
      </c>
      <c r="N50" s="64">
        <v>89</v>
      </c>
      <c r="O50" s="65">
        <v>84</v>
      </c>
      <c r="P50" s="48"/>
      <c r="Q50" s="48"/>
      <c r="R50" s="48"/>
      <c r="S50" s="48"/>
      <c r="T50" s="48"/>
      <c r="U50" s="48"/>
    </row>
    <row r="51" spans="1:21" ht="30.75" customHeight="1">
      <c r="A51" s="48"/>
      <c r="B51" s="1250"/>
      <c r="C51" s="1251"/>
      <c r="D51" s="66"/>
      <c r="E51" s="1254" t="s">
        <v>17</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c r="A52" s="48"/>
      <c r="B52" s="1256" t="s">
        <v>18</v>
      </c>
      <c r="C52" s="1257"/>
      <c r="D52" s="66"/>
      <c r="E52" s="1254" t="s">
        <v>19</v>
      </c>
      <c r="F52" s="1254"/>
      <c r="G52" s="1254"/>
      <c r="H52" s="1254"/>
      <c r="I52" s="1254"/>
      <c r="J52" s="1255"/>
      <c r="K52" s="63">
        <v>2609</v>
      </c>
      <c r="L52" s="64">
        <v>2664</v>
      </c>
      <c r="M52" s="64">
        <v>2642</v>
      </c>
      <c r="N52" s="64">
        <v>2931</v>
      </c>
      <c r="O52" s="65">
        <v>3192</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692</v>
      </c>
      <c r="L53" s="69">
        <v>533</v>
      </c>
      <c r="M53" s="69">
        <v>561</v>
      </c>
      <c r="N53" s="69">
        <v>308</v>
      </c>
      <c r="O53" s="70">
        <v>228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62" t="s">
        <v>24</v>
      </c>
      <c r="C57" s="1263"/>
      <c r="D57" s="1266" t="s">
        <v>25</v>
      </c>
      <c r="E57" s="1267"/>
      <c r="F57" s="1267"/>
      <c r="G57" s="1267"/>
      <c r="H57" s="1267"/>
      <c r="I57" s="1267"/>
      <c r="J57" s="1268"/>
      <c r="K57" s="82" t="s">
        <v>587</v>
      </c>
      <c r="L57" s="83" t="s">
        <v>588</v>
      </c>
      <c r="M57" s="83" t="s">
        <v>588</v>
      </c>
      <c r="N57" s="83" t="s">
        <v>590</v>
      </c>
      <c r="O57" s="84" t="s">
        <v>588</v>
      </c>
    </row>
    <row r="58" spans="1:21" ht="31.5" customHeight="1" thickBot="1">
      <c r="B58" s="1264"/>
      <c r="C58" s="1265"/>
      <c r="D58" s="1269" t="s">
        <v>26</v>
      </c>
      <c r="E58" s="1270"/>
      <c r="F58" s="1270"/>
      <c r="G58" s="1270"/>
      <c r="H58" s="1270"/>
      <c r="I58" s="1270"/>
      <c r="J58" s="1271"/>
      <c r="K58" s="85" t="s">
        <v>588</v>
      </c>
      <c r="L58" s="86" t="s">
        <v>588</v>
      </c>
      <c r="M58" s="86" t="s">
        <v>588</v>
      </c>
      <c r="N58" s="86" t="s">
        <v>588</v>
      </c>
      <c r="O58" s="87" t="s">
        <v>589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KK0g/1THafeGYeKw3cW+YY8cZHe6E3hiJ0Z7ysTWhhW3ljOrI5myYtufeOhfgwlcUkbnC2bRqskSgOU3Vcqg==" saltValue="NVfHjE7asEu4nYR90JNU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048576"/>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553</v>
      </c>
      <c r="J40" s="99" t="s">
        <v>554</v>
      </c>
      <c r="K40" s="99" t="s">
        <v>555</v>
      </c>
      <c r="L40" s="99" t="s">
        <v>556</v>
      </c>
      <c r="M40" s="100" t="s">
        <v>557</v>
      </c>
    </row>
    <row r="41" spans="2:13" ht="27.75" customHeight="1">
      <c r="B41" s="1272" t="s">
        <v>29</v>
      </c>
      <c r="C41" s="1273"/>
      <c r="D41" s="101"/>
      <c r="E41" s="1278" t="s">
        <v>30</v>
      </c>
      <c r="F41" s="1278"/>
      <c r="G41" s="1278"/>
      <c r="H41" s="1279"/>
      <c r="I41" s="102">
        <v>19738</v>
      </c>
      <c r="J41" s="103">
        <v>24104</v>
      </c>
      <c r="K41" s="103">
        <v>24563</v>
      </c>
      <c r="L41" s="103">
        <v>24820</v>
      </c>
      <c r="M41" s="104">
        <v>25999</v>
      </c>
    </row>
    <row r="42" spans="2:13" ht="27.75" customHeight="1">
      <c r="B42" s="1274"/>
      <c r="C42" s="1275"/>
      <c r="D42" s="105"/>
      <c r="E42" s="1280" t="s">
        <v>31</v>
      </c>
      <c r="F42" s="1280"/>
      <c r="G42" s="1280"/>
      <c r="H42" s="1281"/>
      <c r="I42" s="106">
        <v>344</v>
      </c>
      <c r="J42" s="107">
        <v>296</v>
      </c>
      <c r="K42" s="107">
        <v>203</v>
      </c>
      <c r="L42" s="107">
        <v>114</v>
      </c>
      <c r="M42" s="108">
        <v>31</v>
      </c>
    </row>
    <row r="43" spans="2:13" ht="27.75" customHeight="1">
      <c r="B43" s="1274"/>
      <c r="C43" s="1275"/>
      <c r="D43" s="105"/>
      <c r="E43" s="1280" t="s">
        <v>32</v>
      </c>
      <c r="F43" s="1280"/>
      <c r="G43" s="1280"/>
      <c r="H43" s="1281"/>
      <c r="I43" s="106">
        <v>7033</v>
      </c>
      <c r="J43" s="107">
        <v>6778</v>
      </c>
      <c r="K43" s="107">
        <v>6538</v>
      </c>
      <c r="L43" s="107">
        <v>6232</v>
      </c>
      <c r="M43" s="108">
        <v>6403</v>
      </c>
    </row>
    <row r="44" spans="2:13" ht="27.75" customHeight="1">
      <c r="B44" s="1274"/>
      <c r="C44" s="1275"/>
      <c r="D44" s="105"/>
      <c r="E44" s="1280" t="s">
        <v>33</v>
      </c>
      <c r="F44" s="1280"/>
      <c r="G44" s="1280"/>
      <c r="H44" s="1281"/>
      <c r="I44" s="106">
        <v>571</v>
      </c>
      <c r="J44" s="107">
        <v>1131</v>
      </c>
      <c r="K44" s="107">
        <v>1036</v>
      </c>
      <c r="L44" s="107">
        <v>989</v>
      </c>
      <c r="M44" s="108">
        <v>1209</v>
      </c>
    </row>
    <row r="45" spans="2:13" ht="27.75" customHeight="1">
      <c r="B45" s="1274"/>
      <c r="C45" s="1275"/>
      <c r="D45" s="105"/>
      <c r="E45" s="1280" t="s">
        <v>34</v>
      </c>
      <c r="F45" s="1280"/>
      <c r="G45" s="1280"/>
      <c r="H45" s="1281"/>
      <c r="I45" s="106">
        <v>1325</v>
      </c>
      <c r="J45" s="107">
        <v>939</v>
      </c>
      <c r="K45" s="107">
        <v>1159</v>
      </c>
      <c r="L45" s="107">
        <v>1169</v>
      </c>
      <c r="M45" s="108">
        <v>1075</v>
      </c>
    </row>
    <row r="46" spans="2:13" ht="27.75" customHeight="1">
      <c r="B46" s="1274"/>
      <c r="C46" s="1275"/>
      <c r="D46" s="109"/>
      <c r="E46" s="1280" t="s">
        <v>35</v>
      </c>
      <c r="F46" s="1280"/>
      <c r="G46" s="1280"/>
      <c r="H46" s="1281"/>
      <c r="I46" s="106" t="s">
        <v>511</v>
      </c>
      <c r="J46" s="107" t="s">
        <v>511</v>
      </c>
      <c r="K46" s="107" t="s">
        <v>511</v>
      </c>
      <c r="L46" s="107" t="s">
        <v>511</v>
      </c>
      <c r="M46" s="108" t="s">
        <v>511</v>
      </c>
    </row>
    <row r="47" spans="2:13" ht="27.75" customHeight="1">
      <c r="B47" s="1274"/>
      <c r="C47" s="1275"/>
      <c r="D47" s="110"/>
      <c r="E47" s="1282" t="s">
        <v>36</v>
      </c>
      <c r="F47" s="1283"/>
      <c r="G47" s="1283"/>
      <c r="H47" s="1284"/>
      <c r="I47" s="106" t="s">
        <v>511</v>
      </c>
      <c r="J47" s="107" t="s">
        <v>511</v>
      </c>
      <c r="K47" s="107" t="s">
        <v>511</v>
      </c>
      <c r="L47" s="107" t="s">
        <v>511</v>
      </c>
      <c r="M47" s="108" t="s">
        <v>511</v>
      </c>
    </row>
    <row r="48" spans="2:13" ht="27.75" customHeight="1">
      <c r="B48" s="1274"/>
      <c r="C48" s="1275"/>
      <c r="D48" s="105"/>
      <c r="E48" s="1280" t="s">
        <v>37</v>
      </c>
      <c r="F48" s="1280"/>
      <c r="G48" s="1280"/>
      <c r="H48" s="1281"/>
      <c r="I48" s="106" t="s">
        <v>511</v>
      </c>
      <c r="J48" s="107" t="s">
        <v>511</v>
      </c>
      <c r="K48" s="107" t="s">
        <v>511</v>
      </c>
      <c r="L48" s="107" t="s">
        <v>511</v>
      </c>
      <c r="M48" s="108" t="s">
        <v>511</v>
      </c>
    </row>
    <row r="49" spans="2:13" ht="27.75" customHeight="1">
      <c r="B49" s="1276"/>
      <c r="C49" s="1277"/>
      <c r="D49" s="105"/>
      <c r="E49" s="1280" t="s">
        <v>38</v>
      </c>
      <c r="F49" s="1280"/>
      <c r="G49" s="1280"/>
      <c r="H49" s="1281"/>
      <c r="I49" s="106" t="s">
        <v>511</v>
      </c>
      <c r="J49" s="107" t="s">
        <v>511</v>
      </c>
      <c r="K49" s="107" t="s">
        <v>511</v>
      </c>
      <c r="L49" s="107" t="s">
        <v>511</v>
      </c>
      <c r="M49" s="108" t="s">
        <v>511</v>
      </c>
    </row>
    <row r="50" spans="2:13" ht="27.75" customHeight="1">
      <c r="B50" s="1285" t="s">
        <v>39</v>
      </c>
      <c r="C50" s="1286"/>
      <c r="D50" s="111"/>
      <c r="E50" s="1280" t="s">
        <v>40</v>
      </c>
      <c r="F50" s="1280"/>
      <c r="G50" s="1280"/>
      <c r="H50" s="1281"/>
      <c r="I50" s="106">
        <v>10795</v>
      </c>
      <c r="J50" s="107">
        <v>10588</v>
      </c>
      <c r="K50" s="107">
        <v>10914</v>
      </c>
      <c r="L50" s="107">
        <v>11527</v>
      </c>
      <c r="M50" s="108">
        <v>12045</v>
      </c>
    </row>
    <row r="51" spans="2:13" ht="27.75" customHeight="1">
      <c r="B51" s="1274"/>
      <c r="C51" s="1275"/>
      <c r="D51" s="105"/>
      <c r="E51" s="1280" t="s">
        <v>41</v>
      </c>
      <c r="F51" s="1280"/>
      <c r="G51" s="1280"/>
      <c r="H51" s="1281"/>
      <c r="I51" s="106">
        <v>2015</v>
      </c>
      <c r="J51" s="107">
        <v>2128</v>
      </c>
      <c r="K51" s="107">
        <v>2525</v>
      </c>
      <c r="L51" s="107">
        <v>2534</v>
      </c>
      <c r="M51" s="108">
        <v>2724</v>
      </c>
    </row>
    <row r="52" spans="2:13" ht="27.75" customHeight="1">
      <c r="B52" s="1276"/>
      <c r="C52" s="1277"/>
      <c r="D52" s="105"/>
      <c r="E52" s="1280" t="s">
        <v>42</v>
      </c>
      <c r="F52" s="1280"/>
      <c r="G52" s="1280"/>
      <c r="H52" s="1281"/>
      <c r="I52" s="106">
        <v>24367</v>
      </c>
      <c r="J52" s="107">
        <v>28563</v>
      </c>
      <c r="K52" s="107">
        <v>28987</v>
      </c>
      <c r="L52" s="107">
        <v>28806</v>
      </c>
      <c r="M52" s="108">
        <v>28759</v>
      </c>
    </row>
    <row r="53" spans="2:13" ht="27.75" customHeight="1" thickBot="1">
      <c r="B53" s="1287" t="s">
        <v>43</v>
      </c>
      <c r="C53" s="1288"/>
      <c r="D53" s="112"/>
      <c r="E53" s="1289" t="s">
        <v>44</v>
      </c>
      <c r="F53" s="1289"/>
      <c r="G53" s="1289"/>
      <c r="H53" s="1290"/>
      <c r="I53" s="113">
        <v>-8165</v>
      </c>
      <c r="J53" s="114">
        <v>-8032</v>
      </c>
      <c r="K53" s="114">
        <v>-8928</v>
      </c>
      <c r="L53" s="114">
        <v>-9542</v>
      </c>
      <c r="M53" s="115">
        <v>-8813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38uhwx7ibdMbTTE2iyZit6+ASWAo+0znh/ckHasC+Q6CD/7ik+NI2NND91984rbflrg9L8/pA6suauITU9tEA==" saltValue="7blq6+jDthnDiRUq4amv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555</v>
      </c>
      <c r="G54" s="124" t="s">
        <v>556</v>
      </c>
      <c r="H54" s="125" t="s">
        <v>557</v>
      </c>
    </row>
    <row r="55" spans="2:8" ht="52.5" customHeight="1">
      <c r="B55" s="126"/>
      <c r="C55" s="1299" t="s">
        <v>47</v>
      </c>
      <c r="D55" s="1299"/>
      <c r="E55" s="1300"/>
      <c r="F55" s="127">
        <v>2001</v>
      </c>
      <c r="G55" s="127">
        <v>2002</v>
      </c>
      <c r="H55" s="128">
        <v>1684</v>
      </c>
    </row>
    <row r="56" spans="2:8" ht="52.5" customHeight="1">
      <c r="B56" s="129"/>
      <c r="C56" s="1301" t="s">
        <v>48</v>
      </c>
      <c r="D56" s="1301"/>
      <c r="E56" s="1302"/>
      <c r="F56" s="130">
        <v>3061</v>
      </c>
      <c r="G56" s="130">
        <v>3079</v>
      </c>
      <c r="H56" s="131">
        <v>2899</v>
      </c>
    </row>
    <row r="57" spans="2:8" ht="53.25" customHeight="1">
      <c r="B57" s="129"/>
      <c r="C57" s="1303" t="s">
        <v>49</v>
      </c>
      <c r="D57" s="1303"/>
      <c r="E57" s="1304"/>
      <c r="F57" s="132">
        <v>5872</v>
      </c>
      <c r="G57" s="132">
        <v>6388</v>
      </c>
      <c r="H57" s="133">
        <v>7147</v>
      </c>
    </row>
    <row r="58" spans="2:8" ht="45.75" customHeight="1">
      <c r="B58" s="134"/>
      <c r="C58" s="1291" t="s">
        <v>582</v>
      </c>
      <c r="D58" s="1292"/>
      <c r="E58" s="1293"/>
      <c r="F58" s="135">
        <v>1528</v>
      </c>
      <c r="G58" s="135">
        <v>2124</v>
      </c>
      <c r="H58" s="136">
        <v>2994</v>
      </c>
    </row>
    <row r="59" spans="2:8" ht="45.75" customHeight="1">
      <c r="B59" s="134"/>
      <c r="C59" s="1291" t="s">
        <v>583</v>
      </c>
      <c r="D59" s="1292"/>
      <c r="E59" s="1293"/>
      <c r="F59" s="135">
        <v>1578</v>
      </c>
      <c r="G59" s="135">
        <v>1598</v>
      </c>
      <c r="H59" s="136">
        <v>1573</v>
      </c>
    </row>
    <row r="60" spans="2:8" ht="45.75" customHeight="1">
      <c r="B60" s="134"/>
      <c r="C60" s="1291" t="s">
        <v>584</v>
      </c>
      <c r="D60" s="1292"/>
      <c r="E60" s="1293"/>
      <c r="F60" s="135">
        <v>1347</v>
      </c>
      <c r="G60" s="135">
        <v>1302</v>
      </c>
      <c r="H60" s="136">
        <v>1200</v>
      </c>
    </row>
    <row r="61" spans="2:8" ht="45.75" customHeight="1">
      <c r="B61" s="134"/>
      <c r="C61" s="1291" t="s">
        <v>585</v>
      </c>
      <c r="D61" s="1292"/>
      <c r="E61" s="1293"/>
      <c r="F61" s="135">
        <v>440</v>
      </c>
      <c r="G61" s="135">
        <v>442</v>
      </c>
      <c r="H61" s="136">
        <v>448</v>
      </c>
    </row>
    <row r="62" spans="2:8" ht="45.75" customHeight="1" thickBot="1">
      <c r="B62" s="137"/>
      <c r="C62" s="1294" t="s">
        <v>586</v>
      </c>
      <c r="D62" s="1295"/>
      <c r="E62" s="1296"/>
      <c r="F62" s="138">
        <v>447</v>
      </c>
      <c r="G62" s="138">
        <v>442</v>
      </c>
      <c r="H62" s="139">
        <v>446</v>
      </c>
    </row>
    <row r="63" spans="2:8" ht="52.5" customHeight="1" thickBot="1">
      <c r="B63" s="140"/>
      <c r="C63" s="1297" t="s">
        <v>50</v>
      </c>
      <c r="D63" s="1297"/>
      <c r="E63" s="1298"/>
      <c r="F63" s="141">
        <v>10934</v>
      </c>
      <c r="G63" s="141">
        <v>11469</v>
      </c>
      <c r="H63" s="142">
        <v>11730</v>
      </c>
    </row>
    <row r="64" spans="2:8" ht="15" customHeight="1"/>
    <row r="65" ht="0" hidden="1" customHeight="1"/>
    <row r="66" ht="0" hidden="1" customHeight="1"/>
  </sheetData>
  <sheetProtection algorithmName="SHA-512" hashValue="mqSA7kv0m1QeNaKqNUQGqSO4wgikIZQ/ydfI6hOchzEBqgR0CAtDGMVSOufr7iRyFAlWvgVGUmfTwhkJLVMbqQ==" saltValue="36Arz/oSMk0vqB7kY8Wy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595</v>
      </c>
      <c r="AO51" s="1321"/>
      <c r="AP51" s="1321"/>
      <c r="AQ51" s="1321"/>
      <c r="AR51" s="1321"/>
      <c r="AS51" s="1321"/>
      <c r="AT51" s="1321"/>
      <c r="AU51" s="1321"/>
      <c r="AV51" s="1321"/>
      <c r="AW51" s="1321"/>
      <c r="AX51" s="1321"/>
      <c r="AY51" s="1321"/>
      <c r="AZ51" s="1321"/>
      <c r="BA51" s="1321"/>
      <c r="BB51" s="1321" t="s">
        <v>597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58.7</v>
      </c>
      <c r="CG53" s="1319"/>
      <c r="CH53" s="1319"/>
      <c r="CI53" s="1319"/>
      <c r="CJ53" s="1319"/>
      <c r="CK53" s="1319"/>
      <c r="CL53" s="1319"/>
      <c r="CM53" s="1319"/>
      <c r="CN53" s="1319">
        <v>59.3</v>
      </c>
      <c r="CO53" s="1319"/>
      <c r="CP53" s="1319"/>
      <c r="CQ53" s="1319"/>
      <c r="CR53" s="1319"/>
      <c r="CS53" s="1319"/>
      <c r="CT53" s="1319"/>
      <c r="CU53" s="1319"/>
      <c r="CV53" s="1319">
        <v>60.4</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601</v>
      </c>
      <c r="AO55" s="1318"/>
      <c r="AP55" s="1318"/>
      <c r="AQ55" s="1318"/>
      <c r="AR55" s="1318"/>
      <c r="AS55" s="1318"/>
      <c r="AT55" s="1318"/>
      <c r="AU55" s="1318"/>
      <c r="AV55" s="1318"/>
      <c r="AW55" s="1318"/>
      <c r="AX55" s="1318"/>
      <c r="AY55" s="1318"/>
      <c r="AZ55" s="1318"/>
      <c r="BA55" s="1318"/>
      <c r="BB55" s="1321" t="s">
        <v>596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35.299999999999997</v>
      </c>
      <c r="CG55" s="1319"/>
      <c r="CH55" s="1319"/>
      <c r="CI55" s="1319"/>
      <c r="CJ55" s="1319"/>
      <c r="CK55" s="1319"/>
      <c r="CL55" s="1319"/>
      <c r="CM55" s="1319"/>
      <c r="CN55" s="1319">
        <v>31.9</v>
      </c>
      <c r="CO55" s="1319"/>
      <c r="CP55" s="1319"/>
      <c r="CQ55" s="1319"/>
      <c r="CR55" s="1319"/>
      <c r="CS55" s="1319"/>
      <c r="CT55" s="1319"/>
      <c r="CU55" s="1319"/>
      <c r="CV55" s="1319">
        <v>24.2</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60.4</v>
      </c>
      <c r="CG57" s="1319"/>
      <c r="CH57" s="1319"/>
      <c r="CI57" s="1319"/>
      <c r="CJ57" s="1319"/>
      <c r="CK57" s="1319"/>
      <c r="CL57" s="1319"/>
      <c r="CM57" s="1319"/>
      <c r="CN57" s="1319">
        <v>59.3</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c r="B73" s="394"/>
      <c r="G73" s="1325"/>
      <c r="H73" s="1325"/>
      <c r="I73" s="1325"/>
      <c r="J73" s="1325"/>
      <c r="K73" s="1326"/>
      <c r="L73" s="1326"/>
      <c r="M73" s="1326"/>
      <c r="N73" s="1326"/>
      <c r="AM73" s="403"/>
      <c r="AN73" s="1321" t="s">
        <v>595</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603</v>
      </c>
      <c r="BC75" s="1321"/>
      <c r="BD75" s="1321"/>
      <c r="BE75" s="1321"/>
      <c r="BF75" s="1321"/>
      <c r="BG75" s="1321"/>
      <c r="BH75" s="1321"/>
      <c r="BI75" s="1321"/>
      <c r="BJ75" s="1321"/>
      <c r="BK75" s="1321"/>
      <c r="BL75" s="1321"/>
      <c r="BM75" s="1321"/>
      <c r="BN75" s="1321"/>
      <c r="BO75" s="1321"/>
      <c r="BP75" s="1319">
        <v>6.9</v>
      </c>
      <c r="BQ75" s="1319"/>
      <c r="BR75" s="1319"/>
      <c r="BS75" s="1319"/>
      <c r="BT75" s="1319"/>
      <c r="BU75" s="1319"/>
      <c r="BV75" s="1319"/>
      <c r="BW75" s="1319"/>
      <c r="BX75" s="1319">
        <v>5.8</v>
      </c>
      <c r="BY75" s="1319"/>
      <c r="BZ75" s="1319"/>
      <c r="CA75" s="1319"/>
      <c r="CB75" s="1319"/>
      <c r="CC75" s="1319"/>
      <c r="CD75" s="1319"/>
      <c r="CE75" s="1319"/>
      <c r="CF75" s="1319">
        <v>5</v>
      </c>
      <c r="CG75" s="1319"/>
      <c r="CH75" s="1319"/>
      <c r="CI75" s="1319"/>
      <c r="CJ75" s="1319"/>
      <c r="CK75" s="1319"/>
      <c r="CL75" s="1319"/>
      <c r="CM75" s="1319"/>
      <c r="CN75" s="1319">
        <v>3.9</v>
      </c>
      <c r="CO75" s="1319"/>
      <c r="CP75" s="1319"/>
      <c r="CQ75" s="1319"/>
      <c r="CR75" s="1319"/>
      <c r="CS75" s="1319"/>
      <c r="CT75" s="1319"/>
      <c r="CU75" s="1319"/>
      <c r="CV75" s="1319">
        <v>3</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600</v>
      </c>
      <c r="AO77" s="1318"/>
      <c r="AP77" s="1318"/>
      <c r="AQ77" s="1318"/>
      <c r="AR77" s="1318"/>
      <c r="AS77" s="1318"/>
      <c r="AT77" s="1318"/>
      <c r="AU77" s="1318"/>
      <c r="AV77" s="1318"/>
      <c r="AW77" s="1318"/>
      <c r="AX77" s="1318"/>
      <c r="AY77" s="1318"/>
      <c r="AZ77" s="1318"/>
      <c r="BA77" s="1318"/>
      <c r="BB77" s="1321" t="s">
        <v>596</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39</v>
      </c>
      <c r="BY77" s="1319"/>
      <c r="BZ77" s="1319"/>
      <c r="CA77" s="1319"/>
      <c r="CB77" s="1319"/>
      <c r="CC77" s="1319"/>
      <c r="CD77" s="1319"/>
      <c r="CE77" s="1319"/>
      <c r="CF77" s="1319">
        <v>35.299999999999997</v>
      </c>
      <c r="CG77" s="1319"/>
      <c r="CH77" s="1319"/>
      <c r="CI77" s="1319"/>
      <c r="CJ77" s="1319"/>
      <c r="CK77" s="1319"/>
      <c r="CL77" s="1319"/>
      <c r="CM77" s="1319"/>
      <c r="CN77" s="1319">
        <v>31.9</v>
      </c>
      <c r="CO77" s="1319"/>
      <c r="CP77" s="1319"/>
      <c r="CQ77" s="1319"/>
      <c r="CR77" s="1319"/>
      <c r="CS77" s="1319"/>
      <c r="CT77" s="1319"/>
      <c r="CU77" s="1319"/>
      <c r="CV77" s="1319">
        <v>24.2</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603</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9</v>
      </c>
      <c r="BY79" s="1319"/>
      <c r="BZ79" s="1319"/>
      <c r="CA79" s="1319"/>
      <c r="CB79" s="1319"/>
      <c r="CC79" s="1319"/>
      <c r="CD79" s="1319"/>
      <c r="CE79" s="1319"/>
      <c r="CF79" s="1319">
        <v>6.9</v>
      </c>
      <c r="CG79" s="1319"/>
      <c r="CH79" s="1319"/>
      <c r="CI79" s="1319"/>
      <c r="CJ79" s="1319"/>
      <c r="CK79" s="1319"/>
      <c r="CL79" s="1319"/>
      <c r="CM79" s="1319"/>
      <c r="CN79" s="1319">
        <v>6.6</v>
      </c>
      <c r="CO79" s="1319"/>
      <c r="CP79" s="1319"/>
      <c r="CQ79" s="1319"/>
      <c r="CR79" s="1319"/>
      <c r="CS79" s="1319"/>
      <c r="CT79" s="1319"/>
      <c r="CU79" s="1319"/>
      <c r="CV79" s="1319">
        <v>6.4</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YDO5i13N4UhkLNV59h6JZhWSr4MDmJ21KH3pK0laQq47u/xecjQYR81oFXvggB5DW4ZI0CeObQqEZKQf0HtOw==" saltValue="PS1Sjg5gTasC76OPRI92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L2/BK2/TEHAEUI6uLJrYDYg1xXFifHXs5yaOqRzZxM5oQkBNso7QucBV2MUahLwCIlUU133DhCRr1MRDWJcaQ==" saltValue="Bnh99yNpQg+F6NtVIpyV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BAygKAj7WGZchJpeOOxyjzmJjli1RJI0URBaCm3WOXpNyxnyLV6bt1escJi4PV3q5F73QcGbxh9u25sQ5I2EQ==" saltValue="S2zmO4VM85oTaRxzPQpv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550</v>
      </c>
      <c r="G2" s="156"/>
      <c r="H2" s="157"/>
    </row>
    <row r="3" spans="1:8">
      <c r="A3" s="153" t="s">
        <v>543</v>
      </c>
      <c r="B3" s="158"/>
      <c r="C3" s="159"/>
      <c r="D3" s="160">
        <v>65849</v>
      </c>
      <c r="E3" s="161"/>
      <c r="F3" s="162">
        <v>66255</v>
      </c>
      <c r="G3" s="163"/>
      <c r="H3" s="164"/>
    </row>
    <row r="4" spans="1:8">
      <c r="A4" s="165"/>
      <c r="B4" s="166"/>
      <c r="C4" s="167"/>
      <c r="D4" s="168">
        <v>44966</v>
      </c>
      <c r="E4" s="169"/>
      <c r="F4" s="170">
        <v>31822</v>
      </c>
      <c r="G4" s="171"/>
      <c r="H4" s="172"/>
    </row>
    <row r="5" spans="1:8">
      <c r="A5" s="153" t="s">
        <v>545</v>
      </c>
      <c r="B5" s="158"/>
      <c r="C5" s="159"/>
      <c r="D5" s="160">
        <v>138239</v>
      </c>
      <c r="E5" s="161"/>
      <c r="F5" s="162">
        <v>92247</v>
      </c>
      <c r="G5" s="163"/>
      <c r="H5" s="164"/>
    </row>
    <row r="6" spans="1:8">
      <c r="A6" s="165"/>
      <c r="B6" s="166"/>
      <c r="C6" s="167"/>
      <c r="D6" s="168">
        <v>112506</v>
      </c>
      <c r="E6" s="169"/>
      <c r="F6" s="170">
        <v>37204</v>
      </c>
      <c r="G6" s="171"/>
      <c r="H6" s="172"/>
    </row>
    <row r="7" spans="1:8">
      <c r="A7" s="153" t="s">
        <v>546</v>
      </c>
      <c r="B7" s="158"/>
      <c r="C7" s="159"/>
      <c r="D7" s="160">
        <v>72575</v>
      </c>
      <c r="E7" s="161"/>
      <c r="F7" s="162">
        <v>44504</v>
      </c>
      <c r="G7" s="163"/>
      <c r="H7" s="164"/>
    </row>
    <row r="8" spans="1:8">
      <c r="A8" s="165"/>
      <c r="B8" s="166"/>
      <c r="C8" s="167"/>
      <c r="D8" s="168">
        <v>45062</v>
      </c>
      <c r="E8" s="169"/>
      <c r="F8" s="170">
        <v>25876</v>
      </c>
      <c r="G8" s="171"/>
      <c r="H8" s="172"/>
    </row>
    <row r="9" spans="1:8">
      <c r="A9" s="153" t="s">
        <v>547</v>
      </c>
      <c r="B9" s="158"/>
      <c r="C9" s="159"/>
      <c r="D9" s="160">
        <v>68081</v>
      </c>
      <c r="E9" s="161"/>
      <c r="F9" s="162">
        <v>47820</v>
      </c>
      <c r="G9" s="163"/>
      <c r="H9" s="164"/>
    </row>
    <row r="10" spans="1:8">
      <c r="A10" s="165"/>
      <c r="B10" s="166"/>
      <c r="C10" s="167"/>
      <c r="D10" s="168">
        <v>36555</v>
      </c>
      <c r="E10" s="169"/>
      <c r="F10" s="170">
        <v>25855</v>
      </c>
      <c r="G10" s="171"/>
      <c r="H10" s="172"/>
    </row>
    <row r="11" spans="1:8">
      <c r="A11" s="153" t="s">
        <v>548</v>
      </c>
      <c r="B11" s="158"/>
      <c r="C11" s="159"/>
      <c r="D11" s="160">
        <v>93674</v>
      </c>
      <c r="E11" s="161"/>
      <c r="F11" s="162">
        <v>41934</v>
      </c>
      <c r="G11" s="163"/>
      <c r="H11" s="164"/>
    </row>
    <row r="12" spans="1:8">
      <c r="A12" s="165"/>
      <c r="B12" s="166"/>
      <c r="C12" s="173"/>
      <c r="D12" s="168">
        <v>53478</v>
      </c>
      <c r="E12" s="169"/>
      <c r="F12" s="170">
        <v>23352</v>
      </c>
      <c r="G12" s="171"/>
      <c r="H12" s="172"/>
    </row>
    <row r="13" spans="1:8">
      <c r="A13" s="153"/>
      <c r="B13" s="158"/>
      <c r="C13" s="174"/>
      <c r="D13" s="175">
        <v>87684</v>
      </c>
      <c r="E13" s="176"/>
      <c r="F13" s="177">
        <v>58552</v>
      </c>
      <c r="G13" s="178"/>
      <c r="H13" s="164"/>
    </row>
    <row r="14" spans="1:8">
      <c r="A14" s="165"/>
      <c r="B14" s="166"/>
      <c r="C14" s="167"/>
      <c r="D14" s="168">
        <v>58513</v>
      </c>
      <c r="E14" s="169"/>
      <c r="F14" s="170">
        <v>28822</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8.82</v>
      </c>
      <c r="C19" s="179">
        <f>ROUND(VALUE(SUBSTITUTE(実質収支比率等に係る経年分析!G$48,"▲","-")),2)</f>
        <v>11.53</v>
      </c>
      <c r="D19" s="179">
        <f>ROUND(VALUE(SUBSTITUTE(実質収支比率等に係る経年分析!H$48,"▲","-")),2)</f>
        <v>8.19</v>
      </c>
      <c r="E19" s="179">
        <f>ROUND(VALUE(SUBSTITUTE(実質収支比率等に係る経年分析!I$48,"▲","-")),2)</f>
        <v>8.52</v>
      </c>
      <c r="F19" s="179">
        <f>ROUND(VALUE(SUBSTITUTE(実質収支比率等に係る経年分析!J$48,"▲","-")),2)</f>
        <v>10.73</v>
      </c>
    </row>
    <row r="20" spans="1:11">
      <c r="A20" s="179" t="s">
        <v>54</v>
      </c>
      <c r="B20" s="179">
        <f>ROUND(VALUE(SUBSTITUTE(実質収支比率等に係る経年分析!F$47,"▲","-")),2)</f>
        <v>17.75</v>
      </c>
      <c r="C20" s="179">
        <f>ROUND(VALUE(SUBSTITUTE(実質収支比率等に係る経年分析!G$47,"▲","-")),2)</f>
        <v>13.13</v>
      </c>
      <c r="D20" s="179">
        <f>ROUND(VALUE(SUBSTITUTE(実質収支比率等に係る経年分析!H$47,"▲","-")),2)</f>
        <v>13.96</v>
      </c>
      <c r="E20" s="179">
        <f>ROUND(VALUE(SUBSTITUTE(実質収支比率等に係る経年分析!I$47,"▲","-")),2)</f>
        <v>13.83</v>
      </c>
      <c r="F20" s="179">
        <f>ROUND(VALUE(SUBSTITUTE(実質収支比率等に係る経年分析!J$47,"▲","-")),2)</f>
        <v>11.45</v>
      </c>
    </row>
    <row r="21" spans="1:11">
      <c r="A21" s="179" t="s">
        <v>55</v>
      </c>
      <c r="B21" s="179">
        <f>IF(ISNUMBER(VALUE(SUBSTITUTE(実質収支比率等に係る経年分析!F$49,"▲","-"))),ROUND(VALUE(SUBSTITUTE(実質収支比率等に係る経年分析!F$49,"▲","-")),2),NA())</f>
        <v>4.34</v>
      </c>
      <c r="C21" s="179">
        <f>IF(ISNUMBER(VALUE(SUBSTITUTE(実質収支比率等に係る経年分析!G$49,"▲","-"))),ROUND(VALUE(SUBSTITUTE(実質収支比率等に係る経年分析!G$49,"▲","-")),2),NA())</f>
        <v>1.05</v>
      </c>
      <c r="D21" s="179">
        <f>IF(ISNUMBER(VALUE(SUBSTITUTE(実質収支比率等に係る経年分析!H$49,"▲","-"))),ROUND(VALUE(SUBSTITUTE(実質収支比率等に係る経年分析!H$49,"▲","-")),2),NA())</f>
        <v>3.47</v>
      </c>
      <c r="E21" s="179">
        <f>IF(ISNUMBER(VALUE(SUBSTITUTE(実質収支比率等に係る経年分析!I$49,"▲","-"))),ROUND(VALUE(SUBSTITUTE(実質収支比率等に係る経年分析!I$49,"▲","-")),2),NA())</f>
        <v>1.74</v>
      </c>
      <c r="F21" s="179">
        <f>IF(ISNUMBER(VALUE(SUBSTITUTE(実質収支比率等に係る経年分析!J$49,"▲","-"))),ROUND(VALUE(SUBSTITUTE(実質収支比率等に係る経年分析!J$49,"▲","-")),2),NA())</f>
        <v>0.18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小山栃木都市計画事業石橋駅周辺土地区画整理事業特別会計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0.27</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0.56000000000000005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0.71</v>
      </c>
    </row>
    <row r="32" spans="1:11">
      <c r="A32" s="180" t="str">
        <f>IF(連結実質赤字比率に係る赤字・黒字の構成分析!C$38="",NA(),連結実質赤字比率に係る赤字・黒字の構成分析!C$38)</f>
        <v>介護保険事業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0.55000000000000004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1.1200000000000001</v>
      </c>
    </row>
    <row r="33" spans="1:16">
      <c r="A33" s="180" t="str">
        <f>IF(連結実質赤字比率に係る赤字・黒字の構成分析!C$37="",NA(),連結実質赤字比率に係る赤字・黒字の構成分析!C$37)</f>
        <v>小山栃木都市計画事業仁良川地区土地区画整理事業特別会計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2.09</v>
      </c>
    </row>
    <row r="34" spans="1:16">
      <c r="A34" s="180" t="str">
        <f>IF(連結実質赤字比率に係る赤字・黒字の構成分析!C$36="",NA(),連結実質赤字比率に係る赤字・黒字の構成分析!C$36)</f>
        <v>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10.72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2609</v>
      </c>
      <c r="E42" s="181"/>
      <c r="F42" s="181"/>
      <c r="G42" s="181">
        <f>'実質公債費比率（分子）の構造'!L$52</f>
        <v>2664</v>
      </c>
      <c r="H42" s="181"/>
      <c r="I42" s="181"/>
      <c r="J42" s="181">
        <f>'実質公債費比率（分子）の構造'!M$52</f>
        <v>2642</v>
      </c>
      <c r="K42" s="181"/>
      <c r="L42" s="181"/>
      <c r="M42" s="181">
        <f>'実質公債費比率（分子）の構造'!N$52</f>
        <v>2931</v>
      </c>
      <c r="N42" s="181"/>
      <c r="O42" s="181"/>
      <c r="P42" s="181">
        <f>'実質公債費比率（分子）の構造'!O$52</f>
        <v>3192</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94</v>
      </c>
      <c r="C44" s="181"/>
      <c r="D44" s="181"/>
      <c r="E44" s="181">
        <f>'実質公債費比率（分子）の構造'!L$50</f>
        <v>94</v>
      </c>
      <c r="F44" s="181"/>
      <c r="G44" s="181"/>
      <c r="H44" s="181">
        <f>'実質公債費比率（分子）の構造'!M$50</f>
        <v>94</v>
      </c>
      <c r="I44" s="181"/>
      <c r="J44" s="181"/>
      <c r="K44" s="181">
        <f>'実質公債費比率（分子）の構造'!N$50</f>
        <v>89</v>
      </c>
      <c r="L44" s="181"/>
      <c r="M44" s="181"/>
      <c r="N44" s="181">
        <f>'実質公債費比率（分子）の構造'!O$50</f>
        <v>84</v>
      </c>
      <c r="O44" s="181"/>
      <c r="P44" s="181"/>
    </row>
    <row r="45" spans="1:16">
      <c r="A45" s="181" t="s">
        <v>65</v>
      </c>
      <c r="B45" s="181">
        <f>'実質公債費比率（分子）の構造'!K$49</f>
        <v>73</v>
      </c>
      <c r="C45" s="181"/>
      <c r="D45" s="181"/>
      <c r="E45" s="181">
        <f>'実質公債費比率（分子）の構造'!L$49</f>
        <v>84</v>
      </c>
      <c r="F45" s="181"/>
      <c r="G45" s="181"/>
      <c r="H45" s="181">
        <f>'実質公債費比率（分子）の構造'!M$49</f>
        <v>144</v>
      </c>
      <c r="I45" s="181"/>
      <c r="J45" s="181"/>
      <c r="K45" s="181">
        <f>'実質公債費比率（分子）の構造'!N$49</f>
        <v>140</v>
      </c>
      <c r="L45" s="181"/>
      <c r="M45" s="181"/>
      <c r="N45" s="181">
        <f>'実質公債費比率（分子）の構造'!O$49</f>
        <v>117</v>
      </c>
      <c r="O45" s="181"/>
      <c r="P45" s="181"/>
    </row>
    <row r="46" spans="1:16">
      <c r="A46" s="181" t="s">
        <v>66</v>
      </c>
      <c r="B46" s="181">
        <f>'実質公債費比率（分子）の構造'!K$48</f>
        <v>669</v>
      </c>
      <c r="C46" s="181"/>
      <c r="D46" s="181"/>
      <c r="E46" s="181">
        <f>'実質公債費比率（分子）の構造'!L$48</f>
        <v>647</v>
      </c>
      <c r="F46" s="181"/>
      <c r="G46" s="181"/>
      <c r="H46" s="181">
        <f>'実質公債費比率（分子）の構造'!M$48</f>
        <v>637</v>
      </c>
      <c r="I46" s="181"/>
      <c r="J46" s="181"/>
      <c r="K46" s="181">
        <f>'実質公債費比率（分子）の構造'!N$48</f>
        <v>640</v>
      </c>
      <c r="L46" s="181"/>
      <c r="M46" s="181"/>
      <c r="N46" s="181">
        <f>'実質公債費比率（分子）の構造'!O$48</f>
        <v>649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2465</v>
      </c>
      <c r="C49" s="181"/>
      <c r="D49" s="181"/>
      <c r="E49" s="181">
        <f>'実質公債費比率（分子）の構造'!L$45</f>
        <v>2372</v>
      </c>
      <c r="F49" s="181"/>
      <c r="G49" s="181"/>
      <c r="H49" s="181">
        <f>'実質公債費比率（分子）の構造'!M$45</f>
        <v>2328</v>
      </c>
      <c r="I49" s="181"/>
      <c r="J49" s="181"/>
      <c r="K49" s="181">
        <f>'実質公債費比率（分子）の構造'!N$45</f>
        <v>2370</v>
      </c>
      <c r="L49" s="181"/>
      <c r="M49" s="181"/>
      <c r="N49" s="181">
        <f>'実質公債費比率（分子）の構造'!O$45</f>
        <v>2570</v>
      </c>
      <c r="O49" s="181"/>
      <c r="P49" s="181"/>
    </row>
    <row r="50" spans="1:16">
      <c r="A50" s="181" t="s">
        <v>70</v>
      </c>
      <c r="B50" s="181" t="e">
        <f>NA()</f>
        <v>#N/A</v>
      </c>
      <c r="C50" s="181">
        <f>IF(ISNUMBER('実質公債費比率（分子）の構造'!K$53),'実質公債費比率（分子）の構造'!K$53,NA())</f>
        <v>692</v>
      </c>
      <c r="D50" s="181" t="e">
        <f>NA()</f>
        <v>#N/A</v>
      </c>
      <c r="E50" s="181" t="e">
        <f>NA()</f>
        <v>#N/A</v>
      </c>
      <c r="F50" s="181">
        <f>IF(ISNUMBER('実質公債費比率（分子）の構造'!L$53),'実質公債費比率（分子）の構造'!L$53,NA())</f>
        <v>533</v>
      </c>
      <c r="G50" s="181" t="e">
        <f>NA()</f>
        <v>#N/A</v>
      </c>
      <c r="H50" s="181" t="e">
        <f>NA()</f>
        <v>#N/A</v>
      </c>
      <c r="I50" s="181">
        <f>IF(ISNUMBER('実質公債費比率（分子）の構造'!M$53),'実質公債費比率（分子）の構造'!M$53,NA())</f>
        <v>561</v>
      </c>
      <c r="J50" s="181" t="e">
        <f>NA()</f>
        <v>#N/A</v>
      </c>
      <c r="K50" s="181" t="e">
        <f>NA()</f>
        <v>#N/A</v>
      </c>
      <c r="L50" s="181">
        <f>IF(ISNUMBER('実質公債費比率（分子）の構造'!N$53),'実質公債費比率（分子）の構造'!N$53,NA())</f>
        <v>308</v>
      </c>
      <c r="M50" s="181" t="e">
        <f>NA()</f>
        <v>#N/A</v>
      </c>
      <c r="N50" s="181" t="e">
        <f>NA()</f>
        <v>#N/A</v>
      </c>
      <c r="O50" s="181">
        <f>IF(ISNUMBER('実質公債費比率（分子）の構造'!O$53),'実質公債費比率（分子）の構造'!O$53,NA())</f>
        <v>228</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24367</v>
      </c>
      <c r="E56" s="180"/>
      <c r="F56" s="180"/>
      <c r="G56" s="180">
        <f>'将来負担比率（分子）の構造'!J$52</f>
        <v>28563</v>
      </c>
      <c r="H56" s="180"/>
      <c r="I56" s="180"/>
      <c r="J56" s="180">
        <f>'将来負担比率（分子）の構造'!K$52</f>
        <v>28987</v>
      </c>
      <c r="K56" s="180"/>
      <c r="L56" s="180"/>
      <c r="M56" s="180">
        <f>'将来負担比率（分子）の構造'!L$52</f>
        <v>28806</v>
      </c>
      <c r="N56" s="180"/>
      <c r="O56" s="180"/>
      <c r="P56" s="180">
        <f>'将来負担比率（分子）の構造'!M$52</f>
        <v>28759</v>
      </c>
    </row>
    <row r="57" spans="1:16">
      <c r="A57" s="180" t="s">
        <v>41</v>
      </c>
      <c r="B57" s="180"/>
      <c r="C57" s="180"/>
      <c r="D57" s="180">
        <f>'将来負担比率（分子）の構造'!I$51</f>
        <v>2015</v>
      </c>
      <c r="E57" s="180"/>
      <c r="F57" s="180"/>
      <c r="G57" s="180">
        <f>'将来負担比率（分子）の構造'!J$51</f>
        <v>2128</v>
      </c>
      <c r="H57" s="180"/>
      <c r="I57" s="180"/>
      <c r="J57" s="180">
        <f>'将来負担比率（分子）の構造'!K$51</f>
        <v>2525</v>
      </c>
      <c r="K57" s="180"/>
      <c r="L57" s="180"/>
      <c r="M57" s="180">
        <f>'将来負担比率（分子）の構造'!L$51</f>
        <v>2534</v>
      </c>
      <c r="N57" s="180"/>
      <c r="O57" s="180"/>
      <c r="P57" s="180">
        <f>'将来負担比率（分子）の構造'!M$51</f>
        <v>2724</v>
      </c>
    </row>
    <row r="58" spans="1:16">
      <c r="A58" s="180" t="s">
        <v>40</v>
      </c>
      <c r="B58" s="180"/>
      <c r="C58" s="180"/>
      <c r="D58" s="180">
        <f>'将来負担比率（分子）の構造'!I$50</f>
        <v>10795</v>
      </c>
      <c r="E58" s="180"/>
      <c r="F58" s="180"/>
      <c r="G58" s="180">
        <f>'将来負担比率（分子）の構造'!J$50</f>
        <v>10588</v>
      </c>
      <c r="H58" s="180"/>
      <c r="I58" s="180"/>
      <c r="J58" s="180">
        <f>'将来負担比率（分子）の構造'!K$50</f>
        <v>10914</v>
      </c>
      <c r="K58" s="180"/>
      <c r="L58" s="180"/>
      <c r="M58" s="180">
        <f>'将来負担比率（分子）の構造'!L$50</f>
        <v>11527</v>
      </c>
      <c r="N58" s="180"/>
      <c r="O58" s="180"/>
      <c r="P58" s="180">
        <f>'将来負担比率（分子）の構造'!M$50</f>
        <v>12045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1325</v>
      </c>
      <c r="C62" s="180"/>
      <c r="D62" s="180"/>
      <c r="E62" s="180">
        <f>'将来負担比率（分子）の構造'!J$45</f>
        <v>939</v>
      </c>
      <c r="F62" s="180"/>
      <c r="G62" s="180"/>
      <c r="H62" s="180">
        <f>'将来負担比率（分子）の構造'!K$45</f>
        <v>1159</v>
      </c>
      <c r="I62" s="180"/>
      <c r="J62" s="180"/>
      <c r="K62" s="180">
        <f>'将来負担比率（分子）の構造'!L$45</f>
        <v>1169</v>
      </c>
      <c r="L62" s="180"/>
      <c r="M62" s="180"/>
      <c r="N62" s="180">
        <f>'将来負担比率（分子）の構造'!M$45</f>
        <v>1075</v>
      </c>
      <c r="O62" s="180"/>
      <c r="P62" s="180"/>
    </row>
    <row r="63" spans="1:16">
      <c r="A63" s="180" t="s">
        <v>33</v>
      </c>
      <c r="B63" s="180">
        <f>'将来負担比率（分子）の構造'!I$44</f>
        <v>571</v>
      </c>
      <c r="C63" s="180"/>
      <c r="D63" s="180"/>
      <c r="E63" s="180">
        <f>'将来負担比率（分子）の構造'!J$44</f>
        <v>1131</v>
      </c>
      <c r="F63" s="180"/>
      <c r="G63" s="180"/>
      <c r="H63" s="180">
        <f>'将来負担比率（分子）の構造'!K$44</f>
        <v>1036</v>
      </c>
      <c r="I63" s="180"/>
      <c r="J63" s="180"/>
      <c r="K63" s="180">
        <f>'将来負担比率（分子）の構造'!L$44</f>
        <v>989</v>
      </c>
      <c r="L63" s="180"/>
      <c r="M63" s="180"/>
      <c r="N63" s="180">
        <f>'将来負担比率（分子）の構造'!M$44</f>
        <v>1209</v>
      </c>
      <c r="O63" s="180"/>
      <c r="P63" s="180"/>
    </row>
    <row r="64" spans="1:16">
      <c r="A64" s="180" t="s">
        <v>32</v>
      </c>
      <c r="B64" s="180">
        <f>'将来負担比率（分子）の構造'!I$43</f>
        <v>7033</v>
      </c>
      <c r="C64" s="180"/>
      <c r="D64" s="180"/>
      <c r="E64" s="180">
        <f>'将来負担比率（分子）の構造'!J$43</f>
        <v>6778</v>
      </c>
      <c r="F64" s="180"/>
      <c r="G64" s="180"/>
      <c r="H64" s="180">
        <f>'将来負担比率（分子）の構造'!K$43</f>
        <v>6538</v>
      </c>
      <c r="I64" s="180"/>
      <c r="J64" s="180"/>
      <c r="K64" s="180">
        <f>'将来負担比率（分子）の構造'!L$43</f>
        <v>6232</v>
      </c>
      <c r="L64" s="180"/>
      <c r="M64" s="180"/>
      <c r="N64" s="180">
        <f>'将来負担比率（分子）の構造'!M$43</f>
        <v>6403</v>
      </c>
      <c r="O64" s="180"/>
      <c r="P64" s="180"/>
    </row>
    <row r="65" spans="1:16">
      <c r="A65" s="180" t="s">
        <v>31</v>
      </c>
      <c r="B65" s="180">
        <f>'将来負担比率（分子）の構造'!I$42</f>
        <v>344</v>
      </c>
      <c r="C65" s="180"/>
      <c r="D65" s="180"/>
      <c r="E65" s="180">
        <f>'将来負担比率（分子）の構造'!J$42</f>
        <v>296</v>
      </c>
      <c r="F65" s="180"/>
      <c r="G65" s="180"/>
      <c r="H65" s="180">
        <f>'将来負担比率（分子）の構造'!K$42</f>
        <v>203</v>
      </c>
      <c r="I65" s="180"/>
      <c r="J65" s="180"/>
      <c r="K65" s="180">
        <f>'将来負担比率（分子）の構造'!L$42</f>
        <v>114</v>
      </c>
      <c r="L65" s="180"/>
      <c r="M65" s="180"/>
      <c r="N65" s="180">
        <f>'将来負担比率（分子）の構造'!M$42</f>
        <v>31</v>
      </c>
      <c r="O65" s="180"/>
      <c r="P65" s="180"/>
    </row>
    <row r="66" spans="1:16">
      <c r="A66" s="180" t="s">
        <v>30</v>
      </c>
      <c r="B66" s="180">
        <f>'将来負担比率（分子）の構造'!I$41</f>
        <v>19738</v>
      </c>
      <c r="C66" s="180"/>
      <c r="D66" s="180"/>
      <c r="E66" s="180">
        <f>'将来負担比率（分子）の構造'!J$41</f>
        <v>24104</v>
      </c>
      <c r="F66" s="180"/>
      <c r="G66" s="180"/>
      <c r="H66" s="180">
        <f>'将来負担比率（分子）の構造'!K$41</f>
        <v>24563</v>
      </c>
      <c r="I66" s="180"/>
      <c r="J66" s="180"/>
      <c r="K66" s="180">
        <f>'将来負担比率（分子）の構造'!L$41</f>
        <v>24820</v>
      </c>
      <c r="L66" s="180"/>
      <c r="M66" s="180"/>
      <c r="N66" s="180">
        <f>'将来負担比率（分子）の構造'!M$41</f>
        <v>25999</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2001</v>
      </c>
      <c r="C72" s="184">
        <f>基金残高に係る経年分析!G55</f>
        <v>2002</v>
      </c>
      <c r="D72" s="184">
        <f>基金残高に係る経年分析!H55</f>
        <v>1684</v>
      </c>
    </row>
    <row r="73" spans="1:16">
      <c r="A73" s="183" t="s">
        <v>77</v>
      </c>
      <c r="B73" s="184">
        <f>基金残高に係る経年分析!F56</f>
        <v>3061</v>
      </c>
      <c r="C73" s="184">
        <f>基金残高に係る経年分析!G56</f>
        <v>3079</v>
      </c>
      <c r="D73" s="184">
        <f>基金残高に係る経年分析!H56</f>
        <v>2899</v>
      </c>
    </row>
    <row r="74" spans="1:16">
      <c r="A74" s="183" t="s">
        <v>78</v>
      </c>
      <c r="B74" s="184">
        <f>基金残高に係る経年分析!F57</f>
        <v>5872</v>
      </c>
      <c r="C74" s="184">
        <f>基金残高に係る経年分析!G57</f>
        <v>6388</v>
      </c>
      <c r="D74" s="184">
        <f>基金残高に係る経年分析!H57</f>
        <v>7147</v>
      </c>
    </row>
  </sheetData>
  <sheetProtection algorithmName="SHA-512" hashValue="1w8eDQ752nnPf9mQDDEynJ77NVFqxKO/ClxFss2bhVIkF13rlCJ+KWt5n0wCKFW81fexesf/6pJ6XLbjVkjekQ==" saltValue="kQdFOxb9BwnkVbhOcINm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9761338</v>
      </c>
      <c r="S5" s="669"/>
      <c r="T5" s="669"/>
      <c r="U5" s="669"/>
      <c r="V5" s="669"/>
      <c r="W5" s="669"/>
      <c r="X5" s="669"/>
      <c r="Y5" s="670"/>
      <c r="Z5" s="671">
        <v>35.4</v>
      </c>
      <c r="AA5" s="671"/>
      <c r="AB5" s="671"/>
      <c r="AC5" s="671"/>
      <c r="AD5" s="672">
        <v>9275071</v>
      </c>
      <c r="AE5" s="672"/>
      <c r="AF5" s="672"/>
      <c r="AG5" s="672"/>
      <c r="AH5" s="672"/>
      <c r="AI5" s="672"/>
      <c r="AJ5" s="672"/>
      <c r="AK5" s="672"/>
      <c r="AL5" s="673">
        <v>66.3</v>
      </c>
      <c r="AM5" s="674"/>
      <c r="AN5" s="674"/>
      <c r="AO5" s="675"/>
      <c r="AP5" s="665" t="s">
        <v>230</v>
      </c>
      <c r="AQ5" s="666"/>
      <c r="AR5" s="666"/>
      <c r="AS5" s="666"/>
      <c r="AT5" s="666"/>
      <c r="AU5" s="666"/>
      <c r="AV5" s="666"/>
      <c r="AW5" s="666"/>
      <c r="AX5" s="666"/>
      <c r="AY5" s="666"/>
      <c r="AZ5" s="666"/>
      <c r="BA5" s="666"/>
      <c r="BB5" s="666"/>
      <c r="BC5" s="666"/>
      <c r="BD5" s="666"/>
      <c r="BE5" s="666"/>
      <c r="BF5" s="667"/>
      <c r="BG5" s="679">
        <v>9275071</v>
      </c>
      <c r="BH5" s="680"/>
      <c r="BI5" s="680"/>
      <c r="BJ5" s="680"/>
      <c r="BK5" s="680"/>
      <c r="BL5" s="680"/>
      <c r="BM5" s="680"/>
      <c r="BN5" s="681"/>
      <c r="BO5" s="682">
        <v>95</v>
      </c>
      <c r="BP5" s="682"/>
      <c r="BQ5" s="682"/>
      <c r="BR5" s="682"/>
      <c r="BS5" s="683">
        <v>126277</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242592</v>
      </c>
      <c r="S6" s="680"/>
      <c r="T6" s="680"/>
      <c r="U6" s="680"/>
      <c r="V6" s="680"/>
      <c r="W6" s="680"/>
      <c r="X6" s="680"/>
      <c r="Y6" s="681"/>
      <c r="Z6" s="682">
        <v>0.9</v>
      </c>
      <c r="AA6" s="682"/>
      <c r="AB6" s="682"/>
      <c r="AC6" s="682"/>
      <c r="AD6" s="683">
        <v>242592</v>
      </c>
      <c r="AE6" s="683"/>
      <c r="AF6" s="683"/>
      <c r="AG6" s="683"/>
      <c r="AH6" s="683"/>
      <c r="AI6" s="683"/>
      <c r="AJ6" s="683"/>
      <c r="AK6" s="683"/>
      <c r="AL6" s="684">
        <v>1.7</v>
      </c>
      <c r="AM6" s="685"/>
      <c r="AN6" s="685"/>
      <c r="AO6" s="686"/>
      <c r="AP6" s="676" t="s">
        <v>235</v>
      </c>
      <c r="AQ6" s="677"/>
      <c r="AR6" s="677"/>
      <c r="AS6" s="677"/>
      <c r="AT6" s="677"/>
      <c r="AU6" s="677"/>
      <c r="AV6" s="677"/>
      <c r="AW6" s="677"/>
      <c r="AX6" s="677"/>
      <c r="AY6" s="677"/>
      <c r="AZ6" s="677"/>
      <c r="BA6" s="677"/>
      <c r="BB6" s="677"/>
      <c r="BC6" s="677"/>
      <c r="BD6" s="677"/>
      <c r="BE6" s="677"/>
      <c r="BF6" s="678"/>
      <c r="BG6" s="679">
        <v>9275071</v>
      </c>
      <c r="BH6" s="680"/>
      <c r="BI6" s="680"/>
      <c r="BJ6" s="680"/>
      <c r="BK6" s="680"/>
      <c r="BL6" s="680"/>
      <c r="BM6" s="680"/>
      <c r="BN6" s="681"/>
      <c r="BO6" s="682">
        <v>95</v>
      </c>
      <c r="BP6" s="682"/>
      <c r="BQ6" s="682"/>
      <c r="BR6" s="682"/>
      <c r="BS6" s="683">
        <v>126277</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190051</v>
      </c>
      <c r="CS6" s="680"/>
      <c r="CT6" s="680"/>
      <c r="CU6" s="680"/>
      <c r="CV6" s="680"/>
      <c r="CW6" s="680"/>
      <c r="CX6" s="680"/>
      <c r="CY6" s="681"/>
      <c r="CZ6" s="673">
        <v>0.7</v>
      </c>
      <c r="DA6" s="674"/>
      <c r="DB6" s="674"/>
      <c r="DC6" s="693"/>
      <c r="DD6" s="688" t="s">
        <v>172</v>
      </c>
      <c r="DE6" s="680"/>
      <c r="DF6" s="680"/>
      <c r="DG6" s="680"/>
      <c r="DH6" s="680"/>
      <c r="DI6" s="680"/>
      <c r="DJ6" s="680"/>
      <c r="DK6" s="680"/>
      <c r="DL6" s="680"/>
      <c r="DM6" s="680"/>
      <c r="DN6" s="680"/>
      <c r="DO6" s="680"/>
      <c r="DP6" s="681"/>
      <c r="DQ6" s="688">
        <v>190051</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16074</v>
      </c>
      <c r="S7" s="680"/>
      <c r="T7" s="680"/>
      <c r="U7" s="680"/>
      <c r="V7" s="680"/>
      <c r="W7" s="680"/>
      <c r="X7" s="680"/>
      <c r="Y7" s="681"/>
      <c r="Z7" s="682">
        <v>0.1</v>
      </c>
      <c r="AA7" s="682"/>
      <c r="AB7" s="682"/>
      <c r="AC7" s="682"/>
      <c r="AD7" s="683">
        <v>16074</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4691589</v>
      </c>
      <c r="BH7" s="680"/>
      <c r="BI7" s="680"/>
      <c r="BJ7" s="680"/>
      <c r="BK7" s="680"/>
      <c r="BL7" s="680"/>
      <c r="BM7" s="680"/>
      <c r="BN7" s="681"/>
      <c r="BO7" s="682">
        <v>48.1</v>
      </c>
      <c r="BP7" s="682"/>
      <c r="BQ7" s="682"/>
      <c r="BR7" s="682"/>
      <c r="BS7" s="683">
        <v>126277</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2982364</v>
      </c>
      <c r="CS7" s="680"/>
      <c r="CT7" s="680"/>
      <c r="CU7" s="680"/>
      <c r="CV7" s="680"/>
      <c r="CW7" s="680"/>
      <c r="CX7" s="680"/>
      <c r="CY7" s="681"/>
      <c r="CZ7" s="682">
        <v>11.5</v>
      </c>
      <c r="DA7" s="682"/>
      <c r="DB7" s="682"/>
      <c r="DC7" s="682"/>
      <c r="DD7" s="688">
        <v>196277</v>
      </c>
      <c r="DE7" s="680"/>
      <c r="DF7" s="680"/>
      <c r="DG7" s="680"/>
      <c r="DH7" s="680"/>
      <c r="DI7" s="680"/>
      <c r="DJ7" s="680"/>
      <c r="DK7" s="680"/>
      <c r="DL7" s="680"/>
      <c r="DM7" s="680"/>
      <c r="DN7" s="680"/>
      <c r="DO7" s="680"/>
      <c r="DP7" s="681"/>
      <c r="DQ7" s="688">
        <v>2602533</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34183</v>
      </c>
      <c r="S8" s="680"/>
      <c r="T8" s="680"/>
      <c r="U8" s="680"/>
      <c r="V8" s="680"/>
      <c r="W8" s="680"/>
      <c r="X8" s="680"/>
      <c r="Y8" s="681"/>
      <c r="Z8" s="682">
        <v>0.1</v>
      </c>
      <c r="AA8" s="682"/>
      <c r="AB8" s="682"/>
      <c r="AC8" s="682"/>
      <c r="AD8" s="683">
        <v>34183</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101339</v>
      </c>
      <c r="BH8" s="680"/>
      <c r="BI8" s="680"/>
      <c r="BJ8" s="680"/>
      <c r="BK8" s="680"/>
      <c r="BL8" s="680"/>
      <c r="BM8" s="680"/>
      <c r="BN8" s="681"/>
      <c r="BO8" s="682">
        <v>1</v>
      </c>
      <c r="BP8" s="682"/>
      <c r="BQ8" s="682"/>
      <c r="BR8" s="682"/>
      <c r="BS8" s="688" t="s">
        <v>172</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7668460</v>
      </c>
      <c r="CS8" s="680"/>
      <c r="CT8" s="680"/>
      <c r="CU8" s="680"/>
      <c r="CV8" s="680"/>
      <c r="CW8" s="680"/>
      <c r="CX8" s="680"/>
      <c r="CY8" s="681"/>
      <c r="CZ8" s="682">
        <v>29.7</v>
      </c>
      <c r="DA8" s="682"/>
      <c r="DB8" s="682"/>
      <c r="DC8" s="682"/>
      <c r="DD8" s="688">
        <v>521337</v>
      </c>
      <c r="DE8" s="680"/>
      <c r="DF8" s="680"/>
      <c r="DG8" s="680"/>
      <c r="DH8" s="680"/>
      <c r="DI8" s="680"/>
      <c r="DJ8" s="680"/>
      <c r="DK8" s="680"/>
      <c r="DL8" s="680"/>
      <c r="DM8" s="680"/>
      <c r="DN8" s="680"/>
      <c r="DO8" s="680"/>
      <c r="DP8" s="681"/>
      <c r="DQ8" s="688">
        <v>3692667</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30817</v>
      </c>
      <c r="S9" s="680"/>
      <c r="T9" s="680"/>
      <c r="U9" s="680"/>
      <c r="V9" s="680"/>
      <c r="W9" s="680"/>
      <c r="X9" s="680"/>
      <c r="Y9" s="681"/>
      <c r="Z9" s="682">
        <v>0.1</v>
      </c>
      <c r="AA9" s="682"/>
      <c r="AB9" s="682"/>
      <c r="AC9" s="682"/>
      <c r="AD9" s="683">
        <v>30817</v>
      </c>
      <c r="AE9" s="683"/>
      <c r="AF9" s="683"/>
      <c r="AG9" s="683"/>
      <c r="AH9" s="683"/>
      <c r="AI9" s="683"/>
      <c r="AJ9" s="683"/>
      <c r="AK9" s="683"/>
      <c r="AL9" s="684">
        <v>0.2</v>
      </c>
      <c r="AM9" s="685"/>
      <c r="AN9" s="685"/>
      <c r="AO9" s="686"/>
      <c r="AP9" s="676" t="s">
        <v>244</v>
      </c>
      <c r="AQ9" s="677"/>
      <c r="AR9" s="677"/>
      <c r="AS9" s="677"/>
      <c r="AT9" s="677"/>
      <c r="AU9" s="677"/>
      <c r="AV9" s="677"/>
      <c r="AW9" s="677"/>
      <c r="AX9" s="677"/>
      <c r="AY9" s="677"/>
      <c r="AZ9" s="677"/>
      <c r="BA9" s="677"/>
      <c r="BB9" s="677"/>
      <c r="BC9" s="677"/>
      <c r="BD9" s="677"/>
      <c r="BE9" s="677"/>
      <c r="BF9" s="678"/>
      <c r="BG9" s="679">
        <v>3928702</v>
      </c>
      <c r="BH9" s="680"/>
      <c r="BI9" s="680"/>
      <c r="BJ9" s="680"/>
      <c r="BK9" s="680"/>
      <c r="BL9" s="680"/>
      <c r="BM9" s="680"/>
      <c r="BN9" s="681"/>
      <c r="BO9" s="682">
        <v>40.200000000000003</v>
      </c>
      <c r="BP9" s="682"/>
      <c r="BQ9" s="682"/>
      <c r="BR9" s="682"/>
      <c r="BS9" s="688" t="s">
        <v>172</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1392335</v>
      </c>
      <c r="CS9" s="680"/>
      <c r="CT9" s="680"/>
      <c r="CU9" s="680"/>
      <c r="CV9" s="680"/>
      <c r="CW9" s="680"/>
      <c r="CX9" s="680"/>
      <c r="CY9" s="681"/>
      <c r="CZ9" s="682">
        <v>5.4</v>
      </c>
      <c r="DA9" s="682"/>
      <c r="DB9" s="682"/>
      <c r="DC9" s="682"/>
      <c r="DD9" s="688">
        <v>6731</v>
      </c>
      <c r="DE9" s="680"/>
      <c r="DF9" s="680"/>
      <c r="DG9" s="680"/>
      <c r="DH9" s="680"/>
      <c r="DI9" s="680"/>
      <c r="DJ9" s="680"/>
      <c r="DK9" s="680"/>
      <c r="DL9" s="680"/>
      <c r="DM9" s="680"/>
      <c r="DN9" s="680"/>
      <c r="DO9" s="680"/>
      <c r="DP9" s="681"/>
      <c r="DQ9" s="688">
        <v>1364069</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135</v>
      </c>
      <c r="AE10" s="683"/>
      <c r="AF10" s="683"/>
      <c r="AG10" s="683"/>
      <c r="AH10" s="683"/>
      <c r="AI10" s="683"/>
      <c r="AJ10" s="683"/>
      <c r="AK10" s="683"/>
      <c r="AL10" s="684" t="s">
        <v>172</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179202</v>
      </c>
      <c r="BH10" s="680"/>
      <c r="BI10" s="680"/>
      <c r="BJ10" s="680"/>
      <c r="BK10" s="680"/>
      <c r="BL10" s="680"/>
      <c r="BM10" s="680"/>
      <c r="BN10" s="681"/>
      <c r="BO10" s="682">
        <v>1.8</v>
      </c>
      <c r="BP10" s="682"/>
      <c r="BQ10" s="682"/>
      <c r="BR10" s="682"/>
      <c r="BS10" s="688">
        <v>29818</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1570</v>
      </c>
      <c r="CS10" s="680"/>
      <c r="CT10" s="680"/>
      <c r="CU10" s="680"/>
      <c r="CV10" s="680"/>
      <c r="CW10" s="680"/>
      <c r="CX10" s="680"/>
      <c r="CY10" s="681"/>
      <c r="CZ10" s="682">
        <v>0</v>
      </c>
      <c r="DA10" s="682"/>
      <c r="DB10" s="682"/>
      <c r="DC10" s="682"/>
      <c r="DD10" s="688" t="s">
        <v>172</v>
      </c>
      <c r="DE10" s="680"/>
      <c r="DF10" s="680"/>
      <c r="DG10" s="680"/>
      <c r="DH10" s="680"/>
      <c r="DI10" s="680"/>
      <c r="DJ10" s="680"/>
      <c r="DK10" s="680"/>
      <c r="DL10" s="680"/>
      <c r="DM10" s="680"/>
      <c r="DN10" s="680"/>
      <c r="DO10" s="680"/>
      <c r="DP10" s="681"/>
      <c r="DQ10" s="688">
        <v>1570</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172</v>
      </c>
      <c r="S11" s="680"/>
      <c r="T11" s="680"/>
      <c r="U11" s="680"/>
      <c r="V11" s="680"/>
      <c r="W11" s="680"/>
      <c r="X11" s="680"/>
      <c r="Y11" s="681"/>
      <c r="Z11" s="682" t="s">
        <v>172</v>
      </c>
      <c r="AA11" s="682"/>
      <c r="AB11" s="682"/>
      <c r="AC11" s="682"/>
      <c r="AD11" s="683" t="s">
        <v>172</v>
      </c>
      <c r="AE11" s="683"/>
      <c r="AF11" s="683"/>
      <c r="AG11" s="683"/>
      <c r="AH11" s="683"/>
      <c r="AI11" s="683"/>
      <c r="AJ11" s="683"/>
      <c r="AK11" s="683"/>
      <c r="AL11" s="684" t="s">
        <v>135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482346</v>
      </c>
      <c r="BH11" s="680"/>
      <c r="BI11" s="680"/>
      <c r="BJ11" s="680"/>
      <c r="BK11" s="680"/>
      <c r="BL11" s="680"/>
      <c r="BM11" s="680"/>
      <c r="BN11" s="681"/>
      <c r="BO11" s="682">
        <v>4.9000000000000004</v>
      </c>
      <c r="BP11" s="682"/>
      <c r="BQ11" s="682"/>
      <c r="BR11" s="682"/>
      <c r="BS11" s="688">
        <v>96459</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894448</v>
      </c>
      <c r="CS11" s="680"/>
      <c r="CT11" s="680"/>
      <c r="CU11" s="680"/>
      <c r="CV11" s="680"/>
      <c r="CW11" s="680"/>
      <c r="CX11" s="680"/>
      <c r="CY11" s="681"/>
      <c r="CZ11" s="682">
        <v>3.5</v>
      </c>
      <c r="DA11" s="682"/>
      <c r="DB11" s="682"/>
      <c r="DC11" s="682"/>
      <c r="DD11" s="688">
        <v>122252</v>
      </c>
      <c r="DE11" s="680"/>
      <c r="DF11" s="680"/>
      <c r="DG11" s="680"/>
      <c r="DH11" s="680"/>
      <c r="DI11" s="680"/>
      <c r="DJ11" s="680"/>
      <c r="DK11" s="680"/>
      <c r="DL11" s="680"/>
      <c r="DM11" s="680"/>
      <c r="DN11" s="680"/>
      <c r="DO11" s="680"/>
      <c r="DP11" s="681"/>
      <c r="DQ11" s="688">
        <v>645825</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1114769</v>
      </c>
      <c r="S12" s="680"/>
      <c r="T12" s="680"/>
      <c r="U12" s="680"/>
      <c r="V12" s="680"/>
      <c r="W12" s="680"/>
      <c r="X12" s="680"/>
      <c r="Y12" s="681"/>
      <c r="Z12" s="682">
        <v>4</v>
      </c>
      <c r="AA12" s="682"/>
      <c r="AB12" s="682"/>
      <c r="AC12" s="682"/>
      <c r="AD12" s="683">
        <v>1114769</v>
      </c>
      <c r="AE12" s="683"/>
      <c r="AF12" s="683"/>
      <c r="AG12" s="683"/>
      <c r="AH12" s="683"/>
      <c r="AI12" s="683"/>
      <c r="AJ12" s="683"/>
      <c r="AK12" s="683"/>
      <c r="AL12" s="684">
        <v>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4090809</v>
      </c>
      <c r="BH12" s="680"/>
      <c r="BI12" s="680"/>
      <c r="BJ12" s="680"/>
      <c r="BK12" s="680"/>
      <c r="BL12" s="680"/>
      <c r="BM12" s="680"/>
      <c r="BN12" s="681"/>
      <c r="BO12" s="682">
        <v>41.9</v>
      </c>
      <c r="BP12" s="682"/>
      <c r="BQ12" s="682"/>
      <c r="BR12" s="682"/>
      <c r="BS12" s="688" t="s">
        <v>172</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864622</v>
      </c>
      <c r="CS12" s="680"/>
      <c r="CT12" s="680"/>
      <c r="CU12" s="680"/>
      <c r="CV12" s="680"/>
      <c r="CW12" s="680"/>
      <c r="CX12" s="680"/>
      <c r="CY12" s="681"/>
      <c r="CZ12" s="682">
        <v>3.3</v>
      </c>
      <c r="DA12" s="682"/>
      <c r="DB12" s="682"/>
      <c r="DC12" s="682"/>
      <c r="DD12" s="688">
        <v>31283</v>
      </c>
      <c r="DE12" s="680"/>
      <c r="DF12" s="680"/>
      <c r="DG12" s="680"/>
      <c r="DH12" s="680"/>
      <c r="DI12" s="680"/>
      <c r="DJ12" s="680"/>
      <c r="DK12" s="680"/>
      <c r="DL12" s="680"/>
      <c r="DM12" s="680"/>
      <c r="DN12" s="680"/>
      <c r="DO12" s="680"/>
      <c r="DP12" s="681"/>
      <c r="DQ12" s="688">
        <v>352893</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602</v>
      </c>
      <c r="S13" s="680"/>
      <c r="T13" s="680"/>
      <c r="U13" s="680"/>
      <c r="V13" s="680"/>
      <c r="W13" s="680"/>
      <c r="X13" s="680"/>
      <c r="Y13" s="681"/>
      <c r="Z13" s="682">
        <v>0</v>
      </c>
      <c r="AA13" s="682"/>
      <c r="AB13" s="682"/>
      <c r="AC13" s="682"/>
      <c r="AD13" s="683">
        <v>602</v>
      </c>
      <c r="AE13" s="683"/>
      <c r="AF13" s="683"/>
      <c r="AG13" s="683"/>
      <c r="AH13" s="683"/>
      <c r="AI13" s="683"/>
      <c r="AJ13" s="683"/>
      <c r="AK13" s="683"/>
      <c r="AL13" s="684">
        <v>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4085083</v>
      </c>
      <c r="BH13" s="680"/>
      <c r="BI13" s="680"/>
      <c r="BJ13" s="680"/>
      <c r="BK13" s="680"/>
      <c r="BL13" s="680"/>
      <c r="BM13" s="680"/>
      <c r="BN13" s="681"/>
      <c r="BO13" s="682">
        <v>41.8</v>
      </c>
      <c r="BP13" s="682"/>
      <c r="BQ13" s="682"/>
      <c r="BR13" s="682"/>
      <c r="BS13" s="688" t="s">
        <v>172</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2742509</v>
      </c>
      <c r="CS13" s="680"/>
      <c r="CT13" s="680"/>
      <c r="CU13" s="680"/>
      <c r="CV13" s="680"/>
      <c r="CW13" s="680"/>
      <c r="CX13" s="680"/>
      <c r="CY13" s="681"/>
      <c r="CZ13" s="682">
        <v>10.6</v>
      </c>
      <c r="DA13" s="682"/>
      <c r="DB13" s="682"/>
      <c r="DC13" s="682"/>
      <c r="DD13" s="688">
        <v>1470307</v>
      </c>
      <c r="DE13" s="680"/>
      <c r="DF13" s="680"/>
      <c r="DG13" s="680"/>
      <c r="DH13" s="680"/>
      <c r="DI13" s="680"/>
      <c r="DJ13" s="680"/>
      <c r="DK13" s="680"/>
      <c r="DL13" s="680"/>
      <c r="DM13" s="680"/>
      <c r="DN13" s="680"/>
      <c r="DO13" s="680"/>
      <c r="DP13" s="681"/>
      <c r="DQ13" s="688">
        <v>1646267</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172</v>
      </c>
      <c r="AA14" s="682"/>
      <c r="AB14" s="682"/>
      <c r="AC14" s="682"/>
      <c r="AD14" s="683" t="s">
        <v>172</v>
      </c>
      <c r="AE14" s="683"/>
      <c r="AF14" s="683"/>
      <c r="AG14" s="683"/>
      <c r="AH14" s="683"/>
      <c r="AI14" s="683"/>
      <c r="AJ14" s="683"/>
      <c r="AK14" s="683"/>
      <c r="AL14" s="684" t="s">
        <v>172</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130222</v>
      </c>
      <c r="BH14" s="680"/>
      <c r="BI14" s="680"/>
      <c r="BJ14" s="680"/>
      <c r="BK14" s="680"/>
      <c r="BL14" s="680"/>
      <c r="BM14" s="680"/>
      <c r="BN14" s="681"/>
      <c r="BO14" s="682">
        <v>1.3</v>
      </c>
      <c r="BP14" s="682"/>
      <c r="BQ14" s="682"/>
      <c r="BR14" s="682"/>
      <c r="BS14" s="688" t="s">
        <v>172</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1021350</v>
      </c>
      <c r="CS14" s="680"/>
      <c r="CT14" s="680"/>
      <c r="CU14" s="680"/>
      <c r="CV14" s="680"/>
      <c r="CW14" s="680"/>
      <c r="CX14" s="680"/>
      <c r="CY14" s="681"/>
      <c r="CZ14" s="682">
        <v>3.9</v>
      </c>
      <c r="DA14" s="682"/>
      <c r="DB14" s="682"/>
      <c r="DC14" s="682"/>
      <c r="DD14" s="688">
        <v>23831</v>
      </c>
      <c r="DE14" s="680"/>
      <c r="DF14" s="680"/>
      <c r="DG14" s="680"/>
      <c r="DH14" s="680"/>
      <c r="DI14" s="680"/>
      <c r="DJ14" s="680"/>
      <c r="DK14" s="680"/>
      <c r="DL14" s="680"/>
      <c r="DM14" s="680"/>
      <c r="DN14" s="680"/>
      <c r="DO14" s="680"/>
      <c r="DP14" s="681"/>
      <c r="DQ14" s="688">
        <v>1009640</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87181</v>
      </c>
      <c r="S15" s="680"/>
      <c r="T15" s="680"/>
      <c r="U15" s="680"/>
      <c r="V15" s="680"/>
      <c r="W15" s="680"/>
      <c r="X15" s="680"/>
      <c r="Y15" s="681"/>
      <c r="Z15" s="682">
        <v>0.3</v>
      </c>
      <c r="AA15" s="682"/>
      <c r="AB15" s="682"/>
      <c r="AC15" s="682"/>
      <c r="AD15" s="683">
        <v>87181</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362451</v>
      </c>
      <c r="BH15" s="680"/>
      <c r="BI15" s="680"/>
      <c r="BJ15" s="680"/>
      <c r="BK15" s="680"/>
      <c r="BL15" s="680"/>
      <c r="BM15" s="680"/>
      <c r="BN15" s="681"/>
      <c r="BO15" s="682">
        <v>3.7</v>
      </c>
      <c r="BP15" s="682"/>
      <c r="BQ15" s="682"/>
      <c r="BR15" s="682"/>
      <c r="BS15" s="688" t="s">
        <v>135</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5533016</v>
      </c>
      <c r="CS15" s="680"/>
      <c r="CT15" s="680"/>
      <c r="CU15" s="680"/>
      <c r="CV15" s="680"/>
      <c r="CW15" s="680"/>
      <c r="CX15" s="680"/>
      <c r="CY15" s="681"/>
      <c r="CZ15" s="682">
        <v>21.4</v>
      </c>
      <c r="DA15" s="682"/>
      <c r="DB15" s="682"/>
      <c r="DC15" s="682"/>
      <c r="DD15" s="688">
        <v>3261618</v>
      </c>
      <c r="DE15" s="680"/>
      <c r="DF15" s="680"/>
      <c r="DG15" s="680"/>
      <c r="DH15" s="680"/>
      <c r="DI15" s="680"/>
      <c r="DJ15" s="680"/>
      <c r="DK15" s="680"/>
      <c r="DL15" s="680"/>
      <c r="DM15" s="680"/>
      <c r="DN15" s="680"/>
      <c r="DO15" s="680"/>
      <c r="DP15" s="681"/>
      <c r="DQ15" s="688">
        <v>2535224</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172</v>
      </c>
      <c r="S16" s="680"/>
      <c r="T16" s="680"/>
      <c r="U16" s="680"/>
      <c r="V16" s="680"/>
      <c r="W16" s="680"/>
      <c r="X16" s="680"/>
      <c r="Y16" s="681"/>
      <c r="Z16" s="682" t="s">
        <v>172</v>
      </c>
      <c r="AA16" s="682"/>
      <c r="AB16" s="682"/>
      <c r="AC16" s="682"/>
      <c r="AD16" s="683" t="s">
        <v>172</v>
      </c>
      <c r="AE16" s="683"/>
      <c r="AF16" s="683"/>
      <c r="AG16" s="683"/>
      <c r="AH16" s="683"/>
      <c r="AI16" s="683"/>
      <c r="AJ16" s="683"/>
      <c r="AK16" s="683"/>
      <c r="AL16" s="684" t="s">
        <v>172</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172</v>
      </c>
      <c r="BH16" s="680"/>
      <c r="BI16" s="680"/>
      <c r="BJ16" s="680"/>
      <c r="BK16" s="680"/>
      <c r="BL16" s="680"/>
      <c r="BM16" s="680"/>
      <c r="BN16" s="681"/>
      <c r="BO16" s="682" t="s">
        <v>172</v>
      </c>
      <c r="BP16" s="682"/>
      <c r="BQ16" s="682"/>
      <c r="BR16" s="682"/>
      <c r="BS16" s="688" t="s">
        <v>172</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172</v>
      </c>
      <c r="CS16" s="680"/>
      <c r="CT16" s="680"/>
      <c r="CU16" s="680"/>
      <c r="CV16" s="680"/>
      <c r="CW16" s="680"/>
      <c r="CX16" s="680"/>
      <c r="CY16" s="681"/>
      <c r="CZ16" s="682" t="s">
        <v>172</v>
      </c>
      <c r="DA16" s="682"/>
      <c r="DB16" s="682"/>
      <c r="DC16" s="682"/>
      <c r="DD16" s="688" t="s">
        <v>172</v>
      </c>
      <c r="DE16" s="680"/>
      <c r="DF16" s="680"/>
      <c r="DG16" s="680"/>
      <c r="DH16" s="680"/>
      <c r="DI16" s="680"/>
      <c r="DJ16" s="680"/>
      <c r="DK16" s="680"/>
      <c r="DL16" s="680"/>
      <c r="DM16" s="680"/>
      <c r="DN16" s="680"/>
      <c r="DO16" s="680"/>
      <c r="DP16" s="681"/>
      <c r="DQ16" s="688" t="s">
        <v>172</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44246</v>
      </c>
      <c r="S17" s="680"/>
      <c r="T17" s="680"/>
      <c r="U17" s="680"/>
      <c r="V17" s="680"/>
      <c r="W17" s="680"/>
      <c r="X17" s="680"/>
      <c r="Y17" s="681"/>
      <c r="Z17" s="682">
        <v>0.2</v>
      </c>
      <c r="AA17" s="682"/>
      <c r="AB17" s="682"/>
      <c r="AC17" s="682"/>
      <c r="AD17" s="683">
        <v>44246</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172</v>
      </c>
      <c r="BP17" s="682"/>
      <c r="BQ17" s="682"/>
      <c r="BR17" s="682"/>
      <c r="BS17" s="688" t="s">
        <v>135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2570292</v>
      </c>
      <c r="CS17" s="680"/>
      <c r="CT17" s="680"/>
      <c r="CU17" s="680"/>
      <c r="CV17" s="680"/>
      <c r="CW17" s="680"/>
      <c r="CX17" s="680"/>
      <c r="CY17" s="681"/>
      <c r="CZ17" s="682">
        <v>9.9</v>
      </c>
      <c r="DA17" s="682"/>
      <c r="DB17" s="682"/>
      <c r="DC17" s="682"/>
      <c r="DD17" s="688" t="s">
        <v>172</v>
      </c>
      <c r="DE17" s="680"/>
      <c r="DF17" s="680"/>
      <c r="DG17" s="680"/>
      <c r="DH17" s="680"/>
      <c r="DI17" s="680"/>
      <c r="DJ17" s="680"/>
      <c r="DK17" s="680"/>
      <c r="DL17" s="680"/>
      <c r="DM17" s="680"/>
      <c r="DN17" s="680"/>
      <c r="DO17" s="680"/>
      <c r="DP17" s="681"/>
      <c r="DQ17" s="688">
        <v>2541226</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3606158</v>
      </c>
      <c r="S18" s="680"/>
      <c r="T18" s="680"/>
      <c r="U18" s="680"/>
      <c r="V18" s="680"/>
      <c r="W18" s="680"/>
      <c r="X18" s="680"/>
      <c r="Y18" s="681"/>
      <c r="Z18" s="682">
        <v>13.1</v>
      </c>
      <c r="AA18" s="682"/>
      <c r="AB18" s="682"/>
      <c r="AC18" s="682"/>
      <c r="AD18" s="683">
        <v>3078243</v>
      </c>
      <c r="AE18" s="683"/>
      <c r="AF18" s="683"/>
      <c r="AG18" s="683"/>
      <c r="AH18" s="683"/>
      <c r="AI18" s="683"/>
      <c r="AJ18" s="683"/>
      <c r="AK18" s="683"/>
      <c r="AL18" s="684">
        <v>22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172</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172</v>
      </c>
      <c r="CS18" s="680"/>
      <c r="CT18" s="680"/>
      <c r="CU18" s="680"/>
      <c r="CV18" s="680"/>
      <c r="CW18" s="680"/>
      <c r="CX18" s="680"/>
      <c r="CY18" s="681"/>
      <c r="CZ18" s="682" t="s">
        <v>172</v>
      </c>
      <c r="DA18" s="682"/>
      <c r="DB18" s="682"/>
      <c r="DC18" s="682"/>
      <c r="DD18" s="688" t="s">
        <v>172</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3078243</v>
      </c>
      <c r="S19" s="680"/>
      <c r="T19" s="680"/>
      <c r="U19" s="680"/>
      <c r="V19" s="680"/>
      <c r="W19" s="680"/>
      <c r="X19" s="680"/>
      <c r="Y19" s="681"/>
      <c r="Z19" s="682">
        <v>11.2</v>
      </c>
      <c r="AA19" s="682"/>
      <c r="AB19" s="682"/>
      <c r="AC19" s="682"/>
      <c r="AD19" s="683">
        <v>3078243</v>
      </c>
      <c r="AE19" s="683"/>
      <c r="AF19" s="683"/>
      <c r="AG19" s="683"/>
      <c r="AH19" s="683"/>
      <c r="AI19" s="683"/>
      <c r="AJ19" s="683"/>
      <c r="AK19" s="683"/>
      <c r="AL19" s="684">
        <v>22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486267</v>
      </c>
      <c r="BH19" s="680"/>
      <c r="BI19" s="680"/>
      <c r="BJ19" s="680"/>
      <c r="BK19" s="680"/>
      <c r="BL19" s="680"/>
      <c r="BM19" s="680"/>
      <c r="BN19" s="681"/>
      <c r="BO19" s="682">
        <v>5</v>
      </c>
      <c r="BP19" s="682"/>
      <c r="BQ19" s="682"/>
      <c r="BR19" s="682"/>
      <c r="BS19" s="688" t="s">
        <v>172</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172</v>
      </c>
      <c r="CS19" s="680"/>
      <c r="CT19" s="680"/>
      <c r="CU19" s="680"/>
      <c r="CV19" s="680"/>
      <c r="CW19" s="680"/>
      <c r="CX19" s="680"/>
      <c r="CY19" s="681"/>
      <c r="CZ19" s="682" t="s">
        <v>135</v>
      </c>
      <c r="DA19" s="682"/>
      <c r="DB19" s="682"/>
      <c r="DC19" s="682"/>
      <c r="DD19" s="688" t="s">
        <v>135</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527775</v>
      </c>
      <c r="S20" s="680"/>
      <c r="T20" s="680"/>
      <c r="U20" s="680"/>
      <c r="V20" s="680"/>
      <c r="W20" s="680"/>
      <c r="X20" s="680"/>
      <c r="Y20" s="681"/>
      <c r="Z20" s="682">
        <v>1.9</v>
      </c>
      <c r="AA20" s="682"/>
      <c r="AB20" s="682"/>
      <c r="AC20" s="682"/>
      <c r="AD20" s="683" t="s">
        <v>172</v>
      </c>
      <c r="AE20" s="683"/>
      <c r="AF20" s="683"/>
      <c r="AG20" s="683"/>
      <c r="AH20" s="683"/>
      <c r="AI20" s="683"/>
      <c r="AJ20" s="683"/>
      <c r="AK20" s="683"/>
      <c r="AL20" s="684" t="s">
        <v>172</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486267</v>
      </c>
      <c r="BH20" s="680"/>
      <c r="BI20" s="680"/>
      <c r="BJ20" s="680"/>
      <c r="BK20" s="680"/>
      <c r="BL20" s="680"/>
      <c r="BM20" s="680"/>
      <c r="BN20" s="681"/>
      <c r="BO20" s="682">
        <v>5</v>
      </c>
      <c r="BP20" s="682"/>
      <c r="BQ20" s="682"/>
      <c r="BR20" s="682"/>
      <c r="BS20" s="688" t="s">
        <v>172</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25861017</v>
      </c>
      <c r="CS20" s="680"/>
      <c r="CT20" s="680"/>
      <c r="CU20" s="680"/>
      <c r="CV20" s="680"/>
      <c r="CW20" s="680"/>
      <c r="CX20" s="680"/>
      <c r="CY20" s="681"/>
      <c r="CZ20" s="682">
        <v>100</v>
      </c>
      <c r="DA20" s="682"/>
      <c r="DB20" s="682"/>
      <c r="DC20" s="682"/>
      <c r="DD20" s="688">
        <v>5633636</v>
      </c>
      <c r="DE20" s="680"/>
      <c r="DF20" s="680"/>
      <c r="DG20" s="680"/>
      <c r="DH20" s="680"/>
      <c r="DI20" s="680"/>
      <c r="DJ20" s="680"/>
      <c r="DK20" s="680"/>
      <c r="DL20" s="680"/>
      <c r="DM20" s="680"/>
      <c r="DN20" s="680"/>
      <c r="DO20" s="680"/>
      <c r="DP20" s="681"/>
      <c r="DQ20" s="688">
        <v>16581965</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v>140</v>
      </c>
      <c r="S21" s="680"/>
      <c r="T21" s="680"/>
      <c r="U21" s="680"/>
      <c r="V21" s="680"/>
      <c r="W21" s="680"/>
      <c r="X21" s="680"/>
      <c r="Y21" s="681"/>
      <c r="Z21" s="682">
        <v>0</v>
      </c>
      <c r="AA21" s="682"/>
      <c r="AB21" s="682"/>
      <c r="AC21" s="682"/>
      <c r="AD21" s="683" t="s">
        <v>172</v>
      </c>
      <c r="AE21" s="683"/>
      <c r="AF21" s="683"/>
      <c r="AG21" s="683"/>
      <c r="AH21" s="683"/>
      <c r="AI21" s="683"/>
      <c r="AJ21" s="683"/>
      <c r="AK21" s="683"/>
      <c r="AL21" s="684" t="s">
        <v>172</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172</v>
      </c>
      <c r="BH21" s="680"/>
      <c r="BI21" s="680"/>
      <c r="BJ21" s="680"/>
      <c r="BK21" s="680"/>
      <c r="BL21" s="680"/>
      <c r="BM21" s="680"/>
      <c r="BN21" s="681"/>
      <c r="BO21" s="682" t="s">
        <v>172</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14937960</v>
      </c>
      <c r="S22" s="680"/>
      <c r="T22" s="680"/>
      <c r="U22" s="680"/>
      <c r="V22" s="680"/>
      <c r="W22" s="680"/>
      <c r="X22" s="680"/>
      <c r="Y22" s="681"/>
      <c r="Z22" s="682">
        <v>54.1</v>
      </c>
      <c r="AA22" s="682"/>
      <c r="AB22" s="682"/>
      <c r="AC22" s="682"/>
      <c r="AD22" s="683">
        <v>13923778</v>
      </c>
      <c r="AE22" s="683"/>
      <c r="AF22" s="683"/>
      <c r="AG22" s="683"/>
      <c r="AH22" s="683"/>
      <c r="AI22" s="683"/>
      <c r="AJ22" s="683"/>
      <c r="AK22" s="683"/>
      <c r="AL22" s="684">
        <v>99.5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172</v>
      </c>
      <c r="BP22" s="682"/>
      <c r="BQ22" s="682"/>
      <c r="BR22" s="682"/>
      <c r="BS22" s="688" t="s">
        <v>172</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7381</v>
      </c>
      <c r="S23" s="680"/>
      <c r="T23" s="680"/>
      <c r="U23" s="680"/>
      <c r="V23" s="680"/>
      <c r="W23" s="680"/>
      <c r="X23" s="680"/>
      <c r="Y23" s="681"/>
      <c r="Z23" s="682">
        <v>0</v>
      </c>
      <c r="AA23" s="682"/>
      <c r="AB23" s="682"/>
      <c r="AC23" s="682"/>
      <c r="AD23" s="683">
        <v>7381</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486267</v>
      </c>
      <c r="BH23" s="680"/>
      <c r="BI23" s="680"/>
      <c r="BJ23" s="680"/>
      <c r="BK23" s="680"/>
      <c r="BL23" s="680"/>
      <c r="BM23" s="680"/>
      <c r="BN23" s="681"/>
      <c r="BO23" s="682">
        <v>5</v>
      </c>
      <c r="BP23" s="682"/>
      <c r="BQ23" s="682"/>
      <c r="BR23" s="682"/>
      <c r="BS23" s="688" t="s">
        <v>172</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108694</v>
      </c>
      <c r="S24" s="680"/>
      <c r="T24" s="680"/>
      <c r="U24" s="680"/>
      <c r="V24" s="680"/>
      <c r="W24" s="680"/>
      <c r="X24" s="680"/>
      <c r="Y24" s="681"/>
      <c r="Z24" s="682">
        <v>0.4</v>
      </c>
      <c r="AA24" s="682"/>
      <c r="AB24" s="682"/>
      <c r="AC24" s="682"/>
      <c r="AD24" s="683" t="s">
        <v>172</v>
      </c>
      <c r="AE24" s="683"/>
      <c r="AF24" s="683"/>
      <c r="AG24" s="683"/>
      <c r="AH24" s="683"/>
      <c r="AI24" s="683"/>
      <c r="AJ24" s="683"/>
      <c r="AK24" s="683"/>
      <c r="AL24" s="684" t="s">
        <v>172</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172</v>
      </c>
      <c r="BP24" s="682"/>
      <c r="BQ24" s="682"/>
      <c r="BR24" s="682"/>
      <c r="BS24" s="688" t="s">
        <v>172</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10149478</v>
      </c>
      <c r="CS24" s="669"/>
      <c r="CT24" s="669"/>
      <c r="CU24" s="669"/>
      <c r="CV24" s="669"/>
      <c r="CW24" s="669"/>
      <c r="CX24" s="669"/>
      <c r="CY24" s="670"/>
      <c r="CZ24" s="673">
        <v>39.200000000000003</v>
      </c>
      <c r="DA24" s="674"/>
      <c r="DB24" s="674"/>
      <c r="DC24" s="693"/>
      <c r="DD24" s="712">
        <v>6904319</v>
      </c>
      <c r="DE24" s="669"/>
      <c r="DF24" s="669"/>
      <c r="DG24" s="669"/>
      <c r="DH24" s="669"/>
      <c r="DI24" s="669"/>
      <c r="DJ24" s="669"/>
      <c r="DK24" s="670"/>
      <c r="DL24" s="712">
        <v>6876102</v>
      </c>
      <c r="DM24" s="669"/>
      <c r="DN24" s="669"/>
      <c r="DO24" s="669"/>
      <c r="DP24" s="669"/>
      <c r="DQ24" s="669"/>
      <c r="DR24" s="669"/>
      <c r="DS24" s="669"/>
      <c r="DT24" s="669"/>
      <c r="DU24" s="669"/>
      <c r="DV24" s="670"/>
      <c r="DW24" s="673">
        <v>45.7</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296450</v>
      </c>
      <c r="S25" s="680"/>
      <c r="T25" s="680"/>
      <c r="U25" s="680"/>
      <c r="V25" s="680"/>
      <c r="W25" s="680"/>
      <c r="X25" s="680"/>
      <c r="Y25" s="681"/>
      <c r="Z25" s="682">
        <v>1.1000000000000001</v>
      </c>
      <c r="AA25" s="682"/>
      <c r="AB25" s="682"/>
      <c r="AC25" s="682"/>
      <c r="AD25" s="683">
        <v>33942</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3155072</v>
      </c>
      <c r="CS25" s="715"/>
      <c r="CT25" s="715"/>
      <c r="CU25" s="715"/>
      <c r="CV25" s="715"/>
      <c r="CW25" s="715"/>
      <c r="CX25" s="715"/>
      <c r="CY25" s="716"/>
      <c r="CZ25" s="684">
        <v>12.2</v>
      </c>
      <c r="DA25" s="713"/>
      <c r="DB25" s="713"/>
      <c r="DC25" s="717"/>
      <c r="DD25" s="688">
        <v>2994140</v>
      </c>
      <c r="DE25" s="715"/>
      <c r="DF25" s="715"/>
      <c r="DG25" s="715"/>
      <c r="DH25" s="715"/>
      <c r="DI25" s="715"/>
      <c r="DJ25" s="715"/>
      <c r="DK25" s="716"/>
      <c r="DL25" s="688">
        <v>2965953</v>
      </c>
      <c r="DM25" s="715"/>
      <c r="DN25" s="715"/>
      <c r="DO25" s="715"/>
      <c r="DP25" s="715"/>
      <c r="DQ25" s="715"/>
      <c r="DR25" s="715"/>
      <c r="DS25" s="715"/>
      <c r="DT25" s="715"/>
      <c r="DU25" s="715"/>
      <c r="DV25" s="716"/>
      <c r="DW25" s="684">
        <v>19.7</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33708</v>
      </c>
      <c r="S26" s="680"/>
      <c r="T26" s="680"/>
      <c r="U26" s="680"/>
      <c r="V26" s="680"/>
      <c r="W26" s="680"/>
      <c r="X26" s="680"/>
      <c r="Y26" s="681"/>
      <c r="Z26" s="682">
        <v>0.1</v>
      </c>
      <c r="AA26" s="682"/>
      <c r="AB26" s="682"/>
      <c r="AC26" s="682"/>
      <c r="AD26" s="683" t="s">
        <v>135</v>
      </c>
      <c r="AE26" s="683"/>
      <c r="AF26" s="683"/>
      <c r="AG26" s="683"/>
      <c r="AH26" s="683"/>
      <c r="AI26" s="683"/>
      <c r="AJ26" s="683"/>
      <c r="AK26" s="683"/>
      <c r="AL26" s="684" t="s">
        <v>135</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172</v>
      </c>
      <c r="BP26" s="682"/>
      <c r="BQ26" s="682"/>
      <c r="BR26" s="682"/>
      <c r="BS26" s="688" t="s">
        <v>172</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1949267</v>
      </c>
      <c r="CS26" s="680"/>
      <c r="CT26" s="680"/>
      <c r="CU26" s="680"/>
      <c r="CV26" s="680"/>
      <c r="CW26" s="680"/>
      <c r="CX26" s="680"/>
      <c r="CY26" s="681"/>
      <c r="CZ26" s="684">
        <v>7.5</v>
      </c>
      <c r="DA26" s="713"/>
      <c r="DB26" s="713"/>
      <c r="DC26" s="717"/>
      <c r="DD26" s="688">
        <v>1811457</v>
      </c>
      <c r="DE26" s="680"/>
      <c r="DF26" s="680"/>
      <c r="DG26" s="680"/>
      <c r="DH26" s="680"/>
      <c r="DI26" s="680"/>
      <c r="DJ26" s="680"/>
      <c r="DK26" s="681"/>
      <c r="DL26" s="688" t="s">
        <v>172</v>
      </c>
      <c r="DM26" s="680"/>
      <c r="DN26" s="680"/>
      <c r="DO26" s="680"/>
      <c r="DP26" s="680"/>
      <c r="DQ26" s="680"/>
      <c r="DR26" s="680"/>
      <c r="DS26" s="680"/>
      <c r="DT26" s="680"/>
      <c r="DU26" s="680"/>
      <c r="DV26" s="681"/>
      <c r="DW26" s="684" t="s">
        <v>172</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3702588</v>
      </c>
      <c r="S27" s="680"/>
      <c r="T27" s="680"/>
      <c r="U27" s="680"/>
      <c r="V27" s="680"/>
      <c r="W27" s="680"/>
      <c r="X27" s="680"/>
      <c r="Y27" s="681"/>
      <c r="Z27" s="682">
        <v>13.4</v>
      </c>
      <c r="AA27" s="682"/>
      <c r="AB27" s="682"/>
      <c r="AC27" s="682"/>
      <c r="AD27" s="683" t="s">
        <v>172</v>
      </c>
      <c r="AE27" s="683"/>
      <c r="AF27" s="683"/>
      <c r="AG27" s="683"/>
      <c r="AH27" s="683"/>
      <c r="AI27" s="683"/>
      <c r="AJ27" s="683"/>
      <c r="AK27" s="683"/>
      <c r="AL27" s="684" t="s">
        <v>172</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9761338</v>
      </c>
      <c r="BH27" s="680"/>
      <c r="BI27" s="680"/>
      <c r="BJ27" s="680"/>
      <c r="BK27" s="680"/>
      <c r="BL27" s="680"/>
      <c r="BM27" s="680"/>
      <c r="BN27" s="681"/>
      <c r="BO27" s="682">
        <v>100</v>
      </c>
      <c r="BP27" s="682"/>
      <c r="BQ27" s="682"/>
      <c r="BR27" s="682"/>
      <c r="BS27" s="688">
        <v>126277</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4424114</v>
      </c>
      <c r="CS27" s="715"/>
      <c r="CT27" s="715"/>
      <c r="CU27" s="715"/>
      <c r="CV27" s="715"/>
      <c r="CW27" s="715"/>
      <c r="CX27" s="715"/>
      <c r="CY27" s="716"/>
      <c r="CZ27" s="684">
        <v>17.100000000000001</v>
      </c>
      <c r="DA27" s="713"/>
      <c r="DB27" s="713"/>
      <c r="DC27" s="717"/>
      <c r="DD27" s="688">
        <v>1368953</v>
      </c>
      <c r="DE27" s="715"/>
      <c r="DF27" s="715"/>
      <c r="DG27" s="715"/>
      <c r="DH27" s="715"/>
      <c r="DI27" s="715"/>
      <c r="DJ27" s="715"/>
      <c r="DK27" s="716"/>
      <c r="DL27" s="688">
        <v>1368923</v>
      </c>
      <c r="DM27" s="715"/>
      <c r="DN27" s="715"/>
      <c r="DO27" s="715"/>
      <c r="DP27" s="715"/>
      <c r="DQ27" s="715"/>
      <c r="DR27" s="715"/>
      <c r="DS27" s="715"/>
      <c r="DT27" s="715"/>
      <c r="DU27" s="715"/>
      <c r="DV27" s="716"/>
      <c r="DW27" s="684">
        <v>9.1</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v>28731</v>
      </c>
      <c r="S28" s="680"/>
      <c r="T28" s="680"/>
      <c r="U28" s="680"/>
      <c r="V28" s="680"/>
      <c r="W28" s="680"/>
      <c r="X28" s="680"/>
      <c r="Y28" s="681"/>
      <c r="Z28" s="682">
        <v>0.1</v>
      </c>
      <c r="AA28" s="682"/>
      <c r="AB28" s="682"/>
      <c r="AC28" s="682"/>
      <c r="AD28" s="683">
        <v>28731</v>
      </c>
      <c r="AE28" s="683"/>
      <c r="AF28" s="683"/>
      <c r="AG28" s="683"/>
      <c r="AH28" s="683"/>
      <c r="AI28" s="683"/>
      <c r="AJ28" s="683"/>
      <c r="AK28" s="683"/>
      <c r="AL28" s="684">
        <v>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2570292</v>
      </c>
      <c r="CS28" s="680"/>
      <c r="CT28" s="680"/>
      <c r="CU28" s="680"/>
      <c r="CV28" s="680"/>
      <c r="CW28" s="680"/>
      <c r="CX28" s="680"/>
      <c r="CY28" s="681"/>
      <c r="CZ28" s="684">
        <v>9.9</v>
      </c>
      <c r="DA28" s="713"/>
      <c r="DB28" s="713"/>
      <c r="DC28" s="717"/>
      <c r="DD28" s="688">
        <v>2541226</v>
      </c>
      <c r="DE28" s="680"/>
      <c r="DF28" s="680"/>
      <c r="DG28" s="680"/>
      <c r="DH28" s="680"/>
      <c r="DI28" s="680"/>
      <c r="DJ28" s="680"/>
      <c r="DK28" s="681"/>
      <c r="DL28" s="688">
        <v>2541226</v>
      </c>
      <c r="DM28" s="680"/>
      <c r="DN28" s="680"/>
      <c r="DO28" s="680"/>
      <c r="DP28" s="680"/>
      <c r="DQ28" s="680"/>
      <c r="DR28" s="680"/>
      <c r="DS28" s="680"/>
      <c r="DT28" s="680"/>
      <c r="DU28" s="680"/>
      <c r="DV28" s="681"/>
      <c r="DW28" s="684">
        <v>16.899999999999999</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1461547</v>
      </c>
      <c r="S29" s="680"/>
      <c r="T29" s="680"/>
      <c r="U29" s="680"/>
      <c r="V29" s="680"/>
      <c r="W29" s="680"/>
      <c r="X29" s="680"/>
      <c r="Y29" s="681"/>
      <c r="Z29" s="682">
        <v>5.3</v>
      </c>
      <c r="AA29" s="682"/>
      <c r="AB29" s="682"/>
      <c r="AC29" s="682"/>
      <c r="AD29" s="683" t="s">
        <v>172</v>
      </c>
      <c r="AE29" s="683"/>
      <c r="AF29" s="683"/>
      <c r="AG29" s="683"/>
      <c r="AH29" s="683"/>
      <c r="AI29" s="683"/>
      <c r="AJ29" s="683"/>
      <c r="AK29" s="683"/>
      <c r="AL29" s="684" t="s">
        <v>135</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69</v>
      </c>
      <c r="CG29" s="695"/>
      <c r="CH29" s="695"/>
      <c r="CI29" s="695"/>
      <c r="CJ29" s="695"/>
      <c r="CK29" s="695"/>
      <c r="CL29" s="695"/>
      <c r="CM29" s="695"/>
      <c r="CN29" s="695"/>
      <c r="CO29" s="695"/>
      <c r="CP29" s="695"/>
      <c r="CQ29" s="696"/>
      <c r="CR29" s="679">
        <v>2570292</v>
      </c>
      <c r="CS29" s="715"/>
      <c r="CT29" s="715"/>
      <c r="CU29" s="715"/>
      <c r="CV29" s="715"/>
      <c r="CW29" s="715"/>
      <c r="CX29" s="715"/>
      <c r="CY29" s="716"/>
      <c r="CZ29" s="684">
        <v>9.9</v>
      </c>
      <c r="DA29" s="713"/>
      <c r="DB29" s="713"/>
      <c r="DC29" s="717"/>
      <c r="DD29" s="688">
        <v>2541226</v>
      </c>
      <c r="DE29" s="715"/>
      <c r="DF29" s="715"/>
      <c r="DG29" s="715"/>
      <c r="DH29" s="715"/>
      <c r="DI29" s="715"/>
      <c r="DJ29" s="715"/>
      <c r="DK29" s="716"/>
      <c r="DL29" s="688">
        <v>2541226</v>
      </c>
      <c r="DM29" s="715"/>
      <c r="DN29" s="715"/>
      <c r="DO29" s="715"/>
      <c r="DP29" s="715"/>
      <c r="DQ29" s="715"/>
      <c r="DR29" s="715"/>
      <c r="DS29" s="715"/>
      <c r="DT29" s="715"/>
      <c r="DU29" s="715"/>
      <c r="DV29" s="716"/>
      <c r="DW29" s="684">
        <v>16.899999999999999</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58133</v>
      </c>
      <c r="S30" s="680"/>
      <c r="T30" s="680"/>
      <c r="U30" s="680"/>
      <c r="V30" s="680"/>
      <c r="W30" s="680"/>
      <c r="X30" s="680"/>
      <c r="Y30" s="681"/>
      <c r="Z30" s="682">
        <v>0.2</v>
      </c>
      <c r="AA30" s="682"/>
      <c r="AB30" s="682"/>
      <c r="AC30" s="682"/>
      <c r="AD30" s="683">
        <v>4769</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99.3</v>
      </c>
      <c r="BH30" s="740"/>
      <c r="BI30" s="740"/>
      <c r="BJ30" s="740"/>
      <c r="BK30" s="740"/>
      <c r="BL30" s="740"/>
      <c r="BM30" s="674">
        <v>96.9</v>
      </c>
      <c r="BN30" s="740"/>
      <c r="BO30" s="740"/>
      <c r="BP30" s="740"/>
      <c r="BQ30" s="741"/>
      <c r="BR30" s="739">
        <v>99.2</v>
      </c>
      <c r="BS30" s="740"/>
      <c r="BT30" s="740"/>
      <c r="BU30" s="740"/>
      <c r="BV30" s="740"/>
      <c r="BW30" s="740"/>
      <c r="BX30" s="674">
        <v>96.4</v>
      </c>
      <c r="BY30" s="740"/>
      <c r="BZ30" s="740"/>
      <c r="CA30" s="740"/>
      <c r="CB30" s="741"/>
      <c r="CD30" s="744"/>
      <c r="CE30" s="745"/>
      <c r="CF30" s="694" t="s">
        <v>312</v>
      </c>
      <c r="CG30" s="695"/>
      <c r="CH30" s="695"/>
      <c r="CI30" s="695"/>
      <c r="CJ30" s="695"/>
      <c r="CK30" s="695"/>
      <c r="CL30" s="695"/>
      <c r="CM30" s="695"/>
      <c r="CN30" s="695"/>
      <c r="CO30" s="695"/>
      <c r="CP30" s="695"/>
      <c r="CQ30" s="696"/>
      <c r="CR30" s="679">
        <v>2466176</v>
      </c>
      <c r="CS30" s="680"/>
      <c r="CT30" s="680"/>
      <c r="CU30" s="680"/>
      <c r="CV30" s="680"/>
      <c r="CW30" s="680"/>
      <c r="CX30" s="680"/>
      <c r="CY30" s="681"/>
      <c r="CZ30" s="684">
        <v>9.5</v>
      </c>
      <c r="DA30" s="713"/>
      <c r="DB30" s="713"/>
      <c r="DC30" s="717"/>
      <c r="DD30" s="688">
        <v>2437110</v>
      </c>
      <c r="DE30" s="680"/>
      <c r="DF30" s="680"/>
      <c r="DG30" s="680"/>
      <c r="DH30" s="680"/>
      <c r="DI30" s="680"/>
      <c r="DJ30" s="680"/>
      <c r="DK30" s="681"/>
      <c r="DL30" s="688">
        <v>2437110</v>
      </c>
      <c r="DM30" s="680"/>
      <c r="DN30" s="680"/>
      <c r="DO30" s="680"/>
      <c r="DP30" s="680"/>
      <c r="DQ30" s="680"/>
      <c r="DR30" s="680"/>
      <c r="DS30" s="680"/>
      <c r="DT30" s="680"/>
      <c r="DU30" s="680"/>
      <c r="DV30" s="681"/>
      <c r="DW30" s="684">
        <v>16.2</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5941</v>
      </c>
      <c r="S31" s="680"/>
      <c r="T31" s="680"/>
      <c r="U31" s="680"/>
      <c r="V31" s="680"/>
      <c r="W31" s="680"/>
      <c r="X31" s="680"/>
      <c r="Y31" s="681"/>
      <c r="Z31" s="682">
        <v>0</v>
      </c>
      <c r="AA31" s="682"/>
      <c r="AB31" s="682"/>
      <c r="AC31" s="682"/>
      <c r="AD31" s="683" t="s">
        <v>172</v>
      </c>
      <c r="AE31" s="683"/>
      <c r="AF31" s="683"/>
      <c r="AG31" s="683"/>
      <c r="AH31" s="683"/>
      <c r="AI31" s="683"/>
      <c r="AJ31" s="683"/>
      <c r="AK31" s="683"/>
      <c r="AL31" s="684" t="s">
        <v>172</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99.4</v>
      </c>
      <c r="BH31" s="715"/>
      <c r="BI31" s="715"/>
      <c r="BJ31" s="715"/>
      <c r="BK31" s="715"/>
      <c r="BL31" s="715"/>
      <c r="BM31" s="685">
        <v>98</v>
      </c>
      <c r="BN31" s="737"/>
      <c r="BO31" s="737"/>
      <c r="BP31" s="737"/>
      <c r="BQ31" s="738"/>
      <c r="BR31" s="736">
        <v>99.3</v>
      </c>
      <c r="BS31" s="715"/>
      <c r="BT31" s="715"/>
      <c r="BU31" s="715"/>
      <c r="BV31" s="715"/>
      <c r="BW31" s="715"/>
      <c r="BX31" s="685">
        <v>97.5</v>
      </c>
      <c r="BY31" s="737"/>
      <c r="BZ31" s="737"/>
      <c r="CA31" s="737"/>
      <c r="CB31" s="738"/>
      <c r="CD31" s="744"/>
      <c r="CE31" s="745"/>
      <c r="CF31" s="694" t="s">
        <v>316</v>
      </c>
      <c r="CG31" s="695"/>
      <c r="CH31" s="695"/>
      <c r="CI31" s="695"/>
      <c r="CJ31" s="695"/>
      <c r="CK31" s="695"/>
      <c r="CL31" s="695"/>
      <c r="CM31" s="695"/>
      <c r="CN31" s="695"/>
      <c r="CO31" s="695"/>
      <c r="CP31" s="695"/>
      <c r="CQ31" s="696"/>
      <c r="CR31" s="679">
        <v>104116</v>
      </c>
      <c r="CS31" s="715"/>
      <c r="CT31" s="715"/>
      <c r="CU31" s="715"/>
      <c r="CV31" s="715"/>
      <c r="CW31" s="715"/>
      <c r="CX31" s="715"/>
      <c r="CY31" s="716"/>
      <c r="CZ31" s="684">
        <v>0.4</v>
      </c>
      <c r="DA31" s="713"/>
      <c r="DB31" s="713"/>
      <c r="DC31" s="717"/>
      <c r="DD31" s="688">
        <v>104116</v>
      </c>
      <c r="DE31" s="715"/>
      <c r="DF31" s="715"/>
      <c r="DG31" s="715"/>
      <c r="DH31" s="715"/>
      <c r="DI31" s="715"/>
      <c r="DJ31" s="715"/>
      <c r="DK31" s="716"/>
      <c r="DL31" s="688">
        <v>104116</v>
      </c>
      <c r="DM31" s="715"/>
      <c r="DN31" s="715"/>
      <c r="DO31" s="715"/>
      <c r="DP31" s="715"/>
      <c r="DQ31" s="715"/>
      <c r="DR31" s="715"/>
      <c r="DS31" s="715"/>
      <c r="DT31" s="715"/>
      <c r="DU31" s="715"/>
      <c r="DV31" s="716"/>
      <c r="DW31" s="684">
        <v>0.7</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1218993</v>
      </c>
      <c r="S32" s="680"/>
      <c r="T32" s="680"/>
      <c r="U32" s="680"/>
      <c r="V32" s="680"/>
      <c r="W32" s="680"/>
      <c r="X32" s="680"/>
      <c r="Y32" s="681"/>
      <c r="Z32" s="682">
        <v>4.4000000000000004</v>
      </c>
      <c r="AA32" s="682"/>
      <c r="AB32" s="682"/>
      <c r="AC32" s="682"/>
      <c r="AD32" s="683" t="s">
        <v>172</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99.2</v>
      </c>
      <c r="BH32" s="749"/>
      <c r="BI32" s="749"/>
      <c r="BJ32" s="749"/>
      <c r="BK32" s="749"/>
      <c r="BL32" s="749"/>
      <c r="BM32" s="750">
        <v>95.7</v>
      </c>
      <c r="BN32" s="749"/>
      <c r="BO32" s="749"/>
      <c r="BP32" s="749"/>
      <c r="BQ32" s="751"/>
      <c r="BR32" s="748">
        <v>99</v>
      </c>
      <c r="BS32" s="749"/>
      <c r="BT32" s="749"/>
      <c r="BU32" s="749"/>
      <c r="BV32" s="749"/>
      <c r="BW32" s="749"/>
      <c r="BX32" s="750">
        <v>95.1</v>
      </c>
      <c r="BY32" s="749"/>
      <c r="BZ32" s="749"/>
      <c r="CA32" s="749"/>
      <c r="CB32" s="751"/>
      <c r="CD32" s="746"/>
      <c r="CE32" s="747"/>
      <c r="CF32" s="694" t="s">
        <v>319</v>
      </c>
      <c r="CG32" s="695"/>
      <c r="CH32" s="695"/>
      <c r="CI32" s="695"/>
      <c r="CJ32" s="695"/>
      <c r="CK32" s="695"/>
      <c r="CL32" s="695"/>
      <c r="CM32" s="695"/>
      <c r="CN32" s="695"/>
      <c r="CO32" s="695"/>
      <c r="CP32" s="695"/>
      <c r="CQ32" s="696"/>
      <c r="CR32" s="679" t="s">
        <v>172</v>
      </c>
      <c r="CS32" s="680"/>
      <c r="CT32" s="680"/>
      <c r="CU32" s="680"/>
      <c r="CV32" s="680"/>
      <c r="CW32" s="680"/>
      <c r="CX32" s="680"/>
      <c r="CY32" s="681"/>
      <c r="CZ32" s="684" t="s">
        <v>135</v>
      </c>
      <c r="DA32" s="713"/>
      <c r="DB32" s="713"/>
      <c r="DC32" s="717"/>
      <c r="DD32" s="688" t="s">
        <v>172</v>
      </c>
      <c r="DE32" s="680"/>
      <c r="DF32" s="680"/>
      <c r="DG32" s="680"/>
      <c r="DH32" s="680"/>
      <c r="DI32" s="680"/>
      <c r="DJ32" s="680"/>
      <c r="DK32" s="681"/>
      <c r="DL32" s="688" t="s">
        <v>172</v>
      </c>
      <c r="DM32" s="680"/>
      <c r="DN32" s="680"/>
      <c r="DO32" s="680"/>
      <c r="DP32" s="680"/>
      <c r="DQ32" s="680"/>
      <c r="DR32" s="680"/>
      <c r="DS32" s="680"/>
      <c r="DT32" s="680"/>
      <c r="DU32" s="680"/>
      <c r="DV32" s="681"/>
      <c r="DW32" s="684" t="s">
        <v>172</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1478116</v>
      </c>
      <c r="S33" s="680"/>
      <c r="T33" s="680"/>
      <c r="U33" s="680"/>
      <c r="V33" s="680"/>
      <c r="W33" s="680"/>
      <c r="X33" s="680"/>
      <c r="Y33" s="681"/>
      <c r="Z33" s="682">
        <v>5.4</v>
      </c>
      <c r="AA33" s="682"/>
      <c r="AB33" s="682"/>
      <c r="AC33" s="682"/>
      <c r="AD33" s="683" t="s">
        <v>172</v>
      </c>
      <c r="AE33" s="683"/>
      <c r="AF33" s="683"/>
      <c r="AG33" s="683"/>
      <c r="AH33" s="683"/>
      <c r="AI33" s="683"/>
      <c r="AJ33" s="683"/>
      <c r="AK33" s="683"/>
      <c r="AL33" s="684" t="s">
        <v>172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10077903</v>
      </c>
      <c r="CS33" s="715"/>
      <c r="CT33" s="715"/>
      <c r="CU33" s="715"/>
      <c r="CV33" s="715"/>
      <c r="CW33" s="715"/>
      <c r="CX33" s="715"/>
      <c r="CY33" s="716"/>
      <c r="CZ33" s="684">
        <v>39</v>
      </c>
      <c r="DA33" s="713"/>
      <c r="DB33" s="713"/>
      <c r="DC33" s="717"/>
      <c r="DD33" s="688">
        <v>8452586</v>
      </c>
      <c r="DE33" s="715"/>
      <c r="DF33" s="715"/>
      <c r="DG33" s="715"/>
      <c r="DH33" s="715"/>
      <c r="DI33" s="715"/>
      <c r="DJ33" s="715"/>
      <c r="DK33" s="716"/>
      <c r="DL33" s="688">
        <v>6205982</v>
      </c>
      <c r="DM33" s="715"/>
      <c r="DN33" s="715"/>
      <c r="DO33" s="715"/>
      <c r="DP33" s="715"/>
      <c r="DQ33" s="715"/>
      <c r="DR33" s="715"/>
      <c r="DS33" s="715"/>
      <c r="DT33" s="715"/>
      <c r="DU33" s="715"/>
      <c r="DV33" s="716"/>
      <c r="DW33" s="684">
        <v>41.3</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608324</v>
      </c>
      <c r="S34" s="680"/>
      <c r="T34" s="680"/>
      <c r="U34" s="680"/>
      <c r="V34" s="680"/>
      <c r="W34" s="680"/>
      <c r="X34" s="680"/>
      <c r="Y34" s="681"/>
      <c r="Z34" s="682">
        <v>2.2000000000000002</v>
      </c>
      <c r="AA34" s="682"/>
      <c r="AB34" s="682"/>
      <c r="AC34" s="682"/>
      <c r="AD34" s="683">
        <v>456</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3294617</v>
      </c>
      <c r="CS34" s="680"/>
      <c r="CT34" s="680"/>
      <c r="CU34" s="680"/>
      <c r="CV34" s="680"/>
      <c r="CW34" s="680"/>
      <c r="CX34" s="680"/>
      <c r="CY34" s="681"/>
      <c r="CZ34" s="684">
        <v>12.7</v>
      </c>
      <c r="DA34" s="713"/>
      <c r="DB34" s="713"/>
      <c r="DC34" s="717"/>
      <c r="DD34" s="688">
        <v>2759492</v>
      </c>
      <c r="DE34" s="680"/>
      <c r="DF34" s="680"/>
      <c r="DG34" s="680"/>
      <c r="DH34" s="680"/>
      <c r="DI34" s="680"/>
      <c r="DJ34" s="680"/>
      <c r="DK34" s="681"/>
      <c r="DL34" s="688">
        <v>2591466</v>
      </c>
      <c r="DM34" s="680"/>
      <c r="DN34" s="680"/>
      <c r="DO34" s="680"/>
      <c r="DP34" s="680"/>
      <c r="DQ34" s="680"/>
      <c r="DR34" s="680"/>
      <c r="DS34" s="680"/>
      <c r="DT34" s="680"/>
      <c r="DU34" s="680"/>
      <c r="DV34" s="681"/>
      <c r="DW34" s="684">
        <v>17.2</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3644800</v>
      </c>
      <c r="S35" s="680"/>
      <c r="T35" s="680"/>
      <c r="U35" s="680"/>
      <c r="V35" s="680"/>
      <c r="W35" s="680"/>
      <c r="X35" s="680"/>
      <c r="Y35" s="681"/>
      <c r="Z35" s="682">
        <v>13.2</v>
      </c>
      <c r="AA35" s="682"/>
      <c r="AB35" s="682"/>
      <c r="AC35" s="682"/>
      <c r="AD35" s="683" t="s">
        <v>172</v>
      </c>
      <c r="AE35" s="683"/>
      <c r="AF35" s="683"/>
      <c r="AG35" s="683"/>
      <c r="AH35" s="683"/>
      <c r="AI35" s="683"/>
      <c r="AJ35" s="683"/>
      <c r="AK35" s="683"/>
      <c r="AL35" s="684" t="s">
        <v>172</v>
      </c>
      <c r="AM35" s="685"/>
      <c r="AN35" s="685"/>
      <c r="AO35" s="686"/>
      <c r="AP35" s="234"/>
      <c r="AQ35" s="752" t="s">
        <v>327</v>
      </c>
      <c r="AR35" s="753"/>
      <c r="AS35" s="753"/>
      <c r="AT35" s="753"/>
      <c r="AU35" s="753"/>
      <c r="AV35" s="753"/>
      <c r="AW35" s="753"/>
      <c r="AX35" s="753"/>
      <c r="AY35" s="754"/>
      <c r="AZ35" s="668">
        <v>2695322</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314960</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177512</v>
      </c>
      <c r="CS35" s="715"/>
      <c r="CT35" s="715"/>
      <c r="CU35" s="715"/>
      <c r="CV35" s="715"/>
      <c r="CW35" s="715"/>
      <c r="CX35" s="715"/>
      <c r="CY35" s="716"/>
      <c r="CZ35" s="684">
        <v>0.7</v>
      </c>
      <c r="DA35" s="713"/>
      <c r="DB35" s="713"/>
      <c r="DC35" s="717"/>
      <c r="DD35" s="688">
        <v>171455</v>
      </c>
      <c r="DE35" s="715"/>
      <c r="DF35" s="715"/>
      <c r="DG35" s="715"/>
      <c r="DH35" s="715"/>
      <c r="DI35" s="715"/>
      <c r="DJ35" s="715"/>
      <c r="DK35" s="716"/>
      <c r="DL35" s="688">
        <v>171455</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135</v>
      </c>
      <c r="S36" s="680"/>
      <c r="T36" s="680"/>
      <c r="U36" s="680"/>
      <c r="V36" s="680"/>
      <c r="W36" s="680"/>
      <c r="X36" s="680"/>
      <c r="Y36" s="681"/>
      <c r="Z36" s="682" t="s">
        <v>172</v>
      </c>
      <c r="AA36" s="682"/>
      <c r="AB36" s="682"/>
      <c r="AC36" s="682"/>
      <c r="AD36" s="683" t="s">
        <v>172</v>
      </c>
      <c r="AE36" s="683"/>
      <c r="AF36" s="683"/>
      <c r="AG36" s="683"/>
      <c r="AH36" s="683"/>
      <c r="AI36" s="683"/>
      <c r="AJ36" s="683"/>
      <c r="AK36" s="683"/>
      <c r="AL36" s="684" t="s">
        <v>172</v>
      </c>
      <c r="AM36" s="685"/>
      <c r="AN36" s="685"/>
      <c r="AO36" s="686"/>
      <c r="AQ36" s="756" t="s">
        <v>331</v>
      </c>
      <c r="AR36" s="757"/>
      <c r="AS36" s="757"/>
      <c r="AT36" s="757"/>
      <c r="AU36" s="757"/>
      <c r="AV36" s="757"/>
      <c r="AW36" s="757"/>
      <c r="AX36" s="757"/>
      <c r="AY36" s="758"/>
      <c r="AZ36" s="679">
        <v>917015</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302960</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2255821</v>
      </c>
      <c r="CS36" s="680"/>
      <c r="CT36" s="680"/>
      <c r="CU36" s="680"/>
      <c r="CV36" s="680"/>
      <c r="CW36" s="680"/>
      <c r="CX36" s="680"/>
      <c r="CY36" s="681"/>
      <c r="CZ36" s="684">
        <v>8.6999999999999993</v>
      </c>
      <c r="DA36" s="713"/>
      <c r="DB36" s="713"/>
      <c r="DC36" s="717"/>
      <c r="DD36" s="688">
        <v>2013676</v>
      </c>
      <c r="DE36" s="680"/>
      <c r="DF36" s="680"/>
      <c r="DG36" s="680"/>
      <c r="DH36" s="680"/>
      <c r="DI36" s="680"/>
      <c r="DJ36" s="680"/>
      <c r="DK36" s="681"/>
      <c r="DL36" s="688">
        <v>1568951</v>
      </c>
      <c r="DM36" s="680"/>
      <c r="DN36" s="680"/>
      <c r="DO36" s="680"/>
      <c r="DP36" s="680"/>
      <c r="DQ36" s="680"/>
      <c r="DR36" s="680"/>
      <c r="DS36" s="680"/>
      <c r="DT36" s="680"/>
      <c r="DU36" s="680"/>
      <c r="DV36" s="681"/>
      <c r="DW36" s="684">
        <v>10.4</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1040000</v>
      </c>
      <c r="S37" s="680"/>
      <c r="T37" s="680"/>
      <c r="U37" s="680"/>
      <c r="V37" s="680"/>
      <c r="W37" s="680"/>
      <c r="X37" s="680"/>
      <c r="Y37" s="681"/>
      <c r="Z37" s="682">
        <v>3.8</v>
      </c>
      <c r="AA37" s="682"/>
      <c r="AB37" s="682"/>
      <c r="AC37" s="682"/>
      <c r="AD37" s="683" t="s">
        <v>172</v>
      </c>
      <c r="AE37" s="683"/>
      <c r="AF37" s="683"/>
      <c r="AG37" s="683"/>
      <c r="AH37" s="683"/>
      <c r="AI37" s="683"/>
      <c r="AJ37" s="683"/>
      <c r="AK37" s="683"/>
      <c r="AL37" s="684" t="s">
        <v>135</v>
      </c>
      <c r="AM37" s="685"/>
      <c r="AN37" s="685"/>
      <c r="AO37" s="686"/>
      <c r="AQ37" s="756" t="s">
        <v>335</v>
      </c>
      <c r="AR37" s="757"/>
      <c r="AS37" s="757"/>
      <c r="AT37" s="757"/>
      <c r="AU37" s="757"/>
      <c r="AV37" s="757"/>
      <c r="AW37" s="757"/>
      <c r="AX37" s="757"/>
      <c r="AY37" s="758"/>
      <c r="AZ37" s="679">
        <v>190132</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7158</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1327321</v>
      </c>
      <c r="CS37" s="715"/>
      <c r="CT37" s="715"/>
      <c r="CU37" s="715"/>
      <c r="CV37" s="715"/>
      <c r="CW37" s="715"/>
      <c r="CX37" s="715"/>
      <c r="CY37" s="716"/>
      <c r="CZ37" s="684">
        <v>5.0999999999999996</v>
      </c>
      <c r="DA37" s="713"/>
      <c r="DB37" s="713"/>
      <c r="DC37" s="717"/>
      <c r="DD37" s="688">
        <v>1327321</v>
      </c>
      <c r="DE37" s="715"/>
      <c r="DF37" s="715"/>
      <c r="DG37" s="715"/>
      <c r="DH37" s="715"/>
      <c r="DI37" s="715"/>
      <c r="DJ37" s="715"/>
      <c r="DK37" s="716"/>
      <c r="DL37" s="688">
        <v>1078396</v>
      </c>
      <c r="DM37" s="715"/>
      <c r="DN37" s="715"/>
      <c r="DO37" s="715"/>
      <c r="DP37" s="715"/>
      <c r="DQ37" s="715"/>
      <c r="DR37" s="715"/>
      <c r="DS37" s="715"/>
      <c r="DT37" s="715"/>
      <c r="DU37" s="715"/>
      <c r="DV37" s="716"/>
      <c r="DW37" s="684">
        <v>7.2</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27591366</v>
      </c>
      <c r="S38" s="760"/>
      <c r="T38" s="760"/>
      <c r="U38" s="760"/>
      <c r="V38" s="760"/>
      <c r="W38" s="760"/>
      <c r="X38" s="760"/>
      <c r="Y38" s="761"/>
      <c r="Z38" s="762">
        <v>100</v>
      </c>
      <c r="AA38" s="762"/>
      <c r="AB38" s="762"/>
      <c r="AC38" s="762"/>
      <c r="AD38" s="763">
        <v>13999057</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12085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12213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2683237</v>
      </c>
      <c r="CS38" s="680"/>
      <c r="CT38" s="680"/>
      <c r="CU38" s="680"/>
      <c r="CV38" s="680"/>
      <c r="CW38" s="680"/>
      <c r="CX38" s="680"/>
      <c r="CY38" s="681"/>
      <c r="CZ38" s="684">
        <v>10.4</v>
      </c>
      <c r="DA38" s="713"/>
      <c r="DB38" s="713"/>
      <c r="DC38" s="717"/>
      <c r="DD38" s="688">
        <v>2408340</v>
      </c>
      <c r="DE38" s="680"/>
      <c r="DF38" s="680"/>
      <c r="DG38" s="680"/>
      <c r="DH38" s="680"/>
      <c r="DI38" s="680"/>
      <c r="DJ38" s="680"/>
      <c r="DK38" s="681"/>
      <c r="DL38" s="688">
        <v>1862088</v>
      </c>
      <c r="DM38" s="680"/>
      <c r="DN38" s="680"/>
      <c r="DO38" s="680"/>
      <c r="DP38" s="680"/>
      <c r="DQ38" s="680"/>
      <c r="DR38" s="680"/>
      <c r="DS38" s="680"/>
      <c r="DT38" s="680"/>
      <c r="DU38" s="680"/>
      <c r="DV38" s="681"/>
      <c r="DW38" s="684">
        <v>12.4</v>
      </c>
      <c r="DX38" s="713"/>
      <c r="DY38" s="713"/>
      <c r="DZ38" s="713"/>
      <c r="EA38" s="713"/>
      <c r="EB38" s="713"/>
      <c r="EC38" s="714"/>
    </row>
    <row r="39" spans="2:133" ht="11.25" customHeight="1">
      <c r="AQ39" s="756" t="s">
        <v>342</v>
      </c>
      <c r="AR39" s="757"/>
      <c r="AS39" s="757"/>
      <c r="AT39" s="757"/>
      <c r="AU39" s="757"/>
      <c r="AV39" s="757"/>
      <c r="AW39" s="757"/>
      <c r="AX39" s="757"/>
      <c r="AY39" s="758"/>
      <c r="AZ39" s="679" t="s">
        <v>172</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112</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1151736</v>
      </c>
      <c r="CS39" s="715"/>
      <c r="CT39" s="715"/>
      <c r="CU39" s="715"/>
      <c r="CV39" s="715"/>
      <c r="CW39" s="715"/>
      <c r="CX39" s="715"/>
      <c r="CY39" s="716"/>
      <c r="CZ39" s="684">
        <v>4.5</v>
      </c>
      <c r="DA39" s="713"/>
      <c r="DB39" s="713"/>
      <c r="DC39" s="717"/>
      <c r="DD39" s="688">
        <v>1087601</v>
      </c>
      <c r="DE39" s="715"/>
      <c r="DF39" s="715"/>
      <c r="DG39" s="715"/>
      <c r="DH39" s="715"/>
      <c r="DI39" s="715"/>
      <c r="DJ39" s="715"/>
      <c r="DK39" s="716"/>
      <c r="DL39" s="688" t="s">
        <v>172</v>
      </c>
      <c r="DM39" s="715"/>
      <c r="DN39" s="715"/>
      <c r="DO39" s="715"/>
      <c r="DP39" s="715"/>
      <c r="DQ39" s="715"/>
      <c r="DR39" s="715"/>
      <c r="DS39" s="715"/>
      <c r="DT39" s="715"/>
      <c r="DU39" s="715"/>
      <c r="DV39" s="716"/>
      <c r="DW39" s="684" t="s">
        <v>172</v>
      </c>
      <c r="DX39" s="713"/>
      <c r="DY39" s="713"/>
      <c r="DZ39" s="713"/>
      <c r="EA39" s="713"/>
      <c r="EB39" s="713"/>
      <c r="EC39" s="714"/>
    </row>
    <row r="40" spans="2:133" ht="11.25" customHeight="1">
      <c r="AQ40" s="756" t="s">
        <v>346</v>
      </c>
      <c r="AR40" s="757"/>
      <c r="AS40" s="757"/>
      <c r="AT40" s="757"/>
      <c r="AU40" s="757"/>
      <c r="AV40" s="757"/>
      <c r="AW40" s="757"/>
      <c r="AX40" s="757"/>
      <c r="AY40" s="758"/>
      <c r="AZ40" s="679">
        <v>378736</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172</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514980</v>
      </c>
      <c r="CS40" s="680"/>
      <c r="CT40" s="680"/>
      <c r="CU40" s="680"/>
      <c r="CV40" s="680"/>
      <c r="CW40" s="680"/>
      <c r="CX40" s="680"/>
      <c r="CY40" s="681"/>
      <c r="CZ40" s="684">
        <v>2</v>
      </c>
      <c r="DA40" s="713"/>
      <c r="DB40" s="713"/>
      <c r="DC40" s="717"/>
      <c r="DD40" s="688">
        <v>12022</v>
      </c>
      <c r="DE40" s="680"/>
      <c r="DF40" s="680"/>
      <c r="DG40" s="680"/>
      <c r="DH40" s="680"/>
      <c r="DI40" s="680"/>
      <c r="DJ40" s="680"/>
      <c r="DK40" s="681"/>
      <c r="DL40" s="688">
        <v>12022</v>
      </c>
      <c r="DM40" s="680"/>
      <c r="DN40" s="680"/>
      <c r="DO40" s="680"/>
      <c r="DP40" s="680"/>
      <c r="DQ40" s="680"/>
      <c r="DR40" s="680"/>
      <c r="DS40" s="680"/>
      <c r="DT40" s="680"/>
      <c r="DU40" s="680"/>
      <c r="DV40" s="681"/>
      <c r="DW40" s="684">
        <v>0.1</v>
      </c>
      <c r="DX40" s="713"/>
      <c r="DY40" s="713"/>
      <c r="DZ40" s="713"/>
      <c r="EA40" s="713"/>
      <c r="EB40" s="713"/>
      <c r="EC40" s="714"/>
    </row>
    <row r="41" spans="2:133" ht="11.25" customHeight="1">
      <c r="AQ41" s="766" t="s">
        <v>349</v>
      </c>
      <c r="AR41" s="767"/>
      <c r="AS41" s="767"/>
      <c r="AT41" s="767"/>
      <c r="AU41" s="767"/>
      <c r="AV41" s="767"/>
      <c r="AW41" s="767"/>
      <c r="AX41" s="767"/>
      <c r="AY41" s="768"/>
      <c r="AZ41" s="759">
        <v>1197354</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282</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172</v>
      </c>
      <c r="CS41" s="715"/>
      <c r="CT41" s="715"/>
      <c r="CU41" s="715"/>
      <c r="CV41" s="715"/>
      <c r="CW41" s="715"/>
      <c r="CX41" s="715"/>
      <c r="CY41" s="716"/>
      <c r="CZ41" s="684" t="s">
        <v>172</v>
      </c>
      <c r="DA41" s="713"/>
      <c r="DB41" s="713"/>
      <c r="DC41" s="717"/>
      <c r="DD41" s="688" t="s">
        <v>172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5633636</v>
      </c>
      <c r="CS42" s="680"/>
      <c r="CT42" s="680"/>
      <c r="CU42" s="680"/>
      <c r="CV42" s="680"/>
      <c r="CW42" s="680"/>
      <c r="CX42" s="680"/>
      <c r="CY42" s="681"/>
      <c r="CZ42" s="684">
        <v>21.8</v>
      </c>
      <c r="DA42" s="685"/>
      <c r="DB42" s="685"/>
      <c r="DC42" s="780"/>
      <c r="DD42" s="688">
        <v>1225060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173933</v>
      </c>
      <c r="CS43" s="715"/>
      <c r="CT43" s="715"/>
      <c r="CU43" s="715"/>
      <c r="CV43" s="715"/>
      <c r="CW43" s="715"/>
      <c r="CX43" s="715"/>
      <c r="CY43" s="716"/>
      <c r="CZ43" s="684">
        <v>0.7</v>
      </c>
      <c r="DA43" s="713"/>
      <c r="DB43" s="713"/>
      <c r="DC43" s="717"/>
      <c r="DD43" s="688">
        <v>173933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308</v>
      </c>
      <c r="CE44" s="792"/>
      <c r="CF44" s="676" t="s">
        <v>357</v>
      </c>
      <c r="CG44" s="677"/>
      <c r="CH44" s="677"/>
      <c r="CI44" s="677"/>
      <c r="CJ44" s="677"/>
      <c r="CK44" s="677"/>
      <c r="CL44" s="677"/>
      <c r="CM44" s="677"/>
      <c r="CN44" s="677"/>
      <c r="CO44" s="677"/>
      <c r="CP44" s="677"/>
      <c r="CQ44" s="678"/>
      <c r="CR44" s="679">
        <v>5633636</v>
      </c>
      <c r="CS44" s="680"/>
      <c r="CT44" s="680"/>
      <c r="CU44" s="680"/>
      <c r="CV44" s="680"/>
      <c r="CW44" s="680"/>
      <c r="CX44" s="680"/>
      <c r="CY44" s="681"/>
      <c r="CZ44" s="684">
        <v>21.8</v>
      </c>
      <c r="DA44" s="685"/>
      <c r="DB44" s="685"/>
      <c r="DC44" s="780"/>
      <c r="DD44" s="688">
        <v>1225060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2417407</v>
      </c>
      <c r="CS45" s="715"/>
      <c r="CT45" s="715"/>
      <c r="CU45" s="715"/>
      <c r="CV45" s="715"/>
      <c r="CW45" s="715"/>
      <c r="CX45" s="715"/>
      <c r="CY45" s="716"/>
      <c r="CZ45" s="684">
        <v>9.3000000000000007</v>
      </c>
      <c r="DA45" s="713"/>
      <c r="DB45" s="713"/>
      <c r="DC45" s="717"/>
      <c r="DD45" s="688">
        <v>152204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3216229</v>
      </c>
      <c r="CS46" s="680"/>
      <c r="CT46" s="680"/>
      <c r="CU46" s="680"/>
      <c r="CV46" s="680"/>
      <c r="CW46" s="680"/>
      <c r="CX46" s="680"/>
      <c r="CY46" s="681"/>
      <c r="CZ46" s="684">
        <v>12.4</v>
      </c>
      <c r="DA46" s="685"/>
      <c r="DB46" s="685"/>
      <c r="DC46" s="780"/>
      <c r="DD46" s="688">
        <v>1072856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t="s">
        <v>172</v>
      </c>
      <c r="CS47" s="715"/>
      <c r="CT47" s="715"/>
      <c r="CU47" s="715"/>
      <c r="CV47" s="715"/>
      <c r="CW47" s="715"/>
      <c r="CX47" s="715"/>
      <c r="CY47" s="716"/>
      <c r="CZ47" s="684" t="s">
        <v>172</v>
      </c>
      <c r="DA47" s="713"/>
      <c r="DB47" s="713"/>
      <c r="DC47" s="717"/>
      <c r="DD47" s="688" t="s">
        <v>172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172</v>
      </c>
      <c r="CS48" s="680"/>
      <c r="CT48" s="680"/>
      <c r="CU48" s="680"/>
      <c r="CV48" s="680"/>
      <c r="CW48" s="680"/>
      <c r="CX48" s="680"/>
      <c r="CY48" s="681"/>
      <c r="CZ48" s="684" t="s">
        <v>172</v>
      </c>
      <c r="DA48" s="685"/>
      <c r="DB48" s="685"/>
      <c r="DC48" s="780"/>
      <c r="DD48" s="688" t="s">
        <v>172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25861017</v>
      </c>
      <c r="CS49" s="749"/>
      <c r="CT49" s="749"/>
      <c r="CU49" s="749"/>
      <c r="CV49" s="749"/>
      <c r="CW49" s="749"/>
      <c r="CX49" s="749"/>
      <c r="CY49" s="781"/>
      <c r="CZ49" s="764">
        <v>100</v>
      </c>
      <c r="DA49" s="782"/>
      <c r="DB49" s="782"/>
      <c r="DC49" s="783"/>
      <c r="DD49" s="784">
        <v>16581965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jVQ5RrBusAWT6H/Ii/Jd8q9mCdaJM+Q29JYkNqUbsrfFZ8vVfe6Tc4RHJOmX4adVM9jxnLz+VK2jlXeVS27p8g==" saltValue="9k+NCvLKgo8SoB8gEuPX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27457</v>
      </c>
      <c r="R7" s="815"/>
      <c r="S7" s="815"/>
      <c r="T7" s="815"/>
      <c r="U7" s="815"/>
      <c r="V7" s="815">
        <v>25728</v>
      </c>
      <c r="W7" s="815"/>
      <c r="X7" s="815"/>
      <c r="Y7" s="815"/>
      <c r="Z7" s="815"/>
      <c r="AA7" s="815">
        <v>1729</v>
      </c>
      <c r="AB7" s="815"/>
      <c r="AC7" s="815"/>
      <c r="AD7" s="815"/>
      <c r="AE7" s="816"/>
      <c r="AF7" s="817">
        <v>1578</v>
      </c>
      <c r="AG7" s="818"/>
      <c r="AH7" s="818"/>
      <c r="AI7" s="818"/>
      <c r="AJ7" s="819"/>
      <c r="AK7" s="854">
        <v>328</v>
      </c>
      <c r="AL7" s="855"/>
      <c r="AM7" s="855"/>
      <c r="AN7" s="855"/>
      <c r="AO7" s="855"/>
      <c r="AP7" s="855">
        <v>25976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579</v>
      </c>
      <c r="BT7" s="859"/>
      <c r="BU7" s="859"/>
      <c r="BV7" s="859"/>
      <c r="BW7" s="859"/>
      <c r="BX7" s="859"/>
      <c r="BY7" s="859"/>
      <c r="BZ7" s="859"/>
      <c r="CA7" s="859"/>
      <c r="CB7" s="859"/>
      <c r="CC7" s="859"/>
      <c r="CD7" s="859"/>
      <c r="CE7" s="859"/>
      <c r="CF7" s="859"/>
      <c r="CG7" s="860"/>
      <c r="CH7" s="851">
        <v>-1</v>
      </c>
      <c r="CI7" s="852"/>
      <c r="CJ7" s="852"/>
      <c r="CK7" s="852"/>
      <c r="CL7" s="853"/>
      <c r="CM7" s="851">
        <v>65</v>
      </c>
      <c r="CN7" s="852"/>
      <c r="CO7" s="852"/>
      <c r="CP7" s="852"/>
      <c r="CQ7" s="853"/>
      <c r="CR7" s="851">
        <v>50</v>
      </c>
      <c r="CS7" s="852"/>
      <c r="CT7" s="852"/>
      <c r="CU7" s="852"/>
      <c r="CV7" s="853"/>
      <c r="CW7" s="851">
        <v>15</v>
      </c>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-1</v>
      </c>
      <c r="CI8" s="862"/>
      <c r="CJ8" s="862"/>
      <c r="CK8" s="862"/>
      <c r="CL8" s="863"/>
      <c r="CM8" s="861">
        <v>50</v>
      </c>
      <c r="CN8" s="862"/>
      <c r="CO8" s="862"/>
      <c r="CP8" s="862"/>
      <c r="CQ8" s="863"/>
      <c r="CR8" s="861">
        <v>50</v>
      </c>
      <c r="CS8" s="862"/>
      <c r="CT8" s="862"/>
      <c r="CU8" s="862"/>
      <c r="CV8" s="863"/>
      <c r="CW8" s="861">
        <v>15</v>
      </c>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581</v>
      </c>
      <c r="BT9" s="849"/>
      <c r="BU9" s="849"/>
      <c r="BV9" s="849"/>
      <c r="BW9" s="849"/>
      <c r="BX9" s="849"/>
      <c r="BY9" s="849"/>
      <c r="BZ9" s="849"/>
      <c r="CA9" s="849"/>
      <c r="CB9" s="849"/>
      <c r="CC9" s="849"/>
      <c r="CD9" s="849"/>
      <c r="CE9" s="849"/>
      <c r="CF9" s="849"/>
      <c r="CG9" s="850"/>
      <c r="CH9" s="861">
        <v>20</v>
      </c>
      <c r="CI9" s="862"/>
      <c r="CJ9" s="862"/>
      <c r="CK9" s="862"/>
      <c r="CL9" s="863"/>
      <c r="CM9" s="861">
        <v>173</v>
      </c>
      <c r="CN9" s="862"/>
      <c r="CO9" s="862"/>
      <c r="CP9" s="862"/>
      <c r="CQ9" s="863"/>
      <c r="CR9" s="861">
        <v>42</v>
      </c>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27457</v>
      </c>
      <c r="R23" s="874"/>
      <c r="S23" s="874"/>
      <c r="T23" s="874"/>
      <c r="U23" s="874"/>
      <c r="V23" s="874">
        <v>25728</v>
      </c>
      <c r="W23" s="874"/>
      <c r="X23" s="874"/>
      <c r="Y23" s="874"/>
      <c r="Z23" s="874"/>
      <c r="AA23" s="874">
        <v>1729</v>
      </c>
      <c r="AB23" s="874"/>
      <c r="AC23" s="874"/>
      <c r="AD23" s="874"/>
      <c r="AE23" s="875"/>
      <c r="AF23" s="876">
        <v>1578</v>
      </c>
      <c r="AG23" s="874"/>
      <c r="AH23" s="874"/>
      <c r="AI23" s="874"/>
      <c r="AJ23" s="877"/>
      <c r="AK23" s="878"/>
      <c r="AL23" s="879"/>
      <c r="AM23" s="879"/>
      <c r="AN23" s="879"/>
      <c r="AO23" s="879"/>
      <c r="AP23" s="874">
        <v>25976</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5730</v>
      </c>
      <c r="R28" s="903"/>
      <c r="S28" s="903"/>
      <c r="T28" s="903"/>
      <c r="U28" s="903"/>
      <c r="V28" s="903">
        <v>5415</v>
      </c>
      <c r="W28" s="903"/>
      <c r="X28" s="903"/>
      <c r="Y28" s="903"/>
      <c r="Z28" s="903"/>
      <c r="AA28" s="903">
        <v>315</v>
      </c>
      <c r="AB28" s="903"/>
      <c r="AC28" s="903"/>
      <c r="AD28" s="903"/>
      <c r="AE28" s="904"/>
      <c r="AF28" s="905">
        <v>315</v>
      </c>
      <c r="AG28" s="903"/>
      <c r="AH28" s="903"/>
      <c r="AI28" s="903"/>
      <c r="AJ28" s="906"/>
      <c r="AK28" s="907">
        <v>361</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4324</v>
      </c>
      <c r="R29" s="839"/>
      <c r="S29" s="839"/>
      <c r="T29" s="839"/>
      <c r="U29" s="839"/>
      <c r="V29" s="839">
        <v>4158</v>
      </c>
      <c r="W29" s="839"/>
      <c r="X29" s="839"/>
      <c r="Y29" s="839"/>
      <c r="Z29" s="839"/>
      <c r="AA29" s="839">
        <v>166</v>
      </c>
      <c r="AB29" s="839"/>
      <c r="AC29" s="839"/>
      <c r="AD29" s="839"/>
      <c r="AE29" s="840"/>
      <c r="AF29" s="841">
        <v>166</v>
      </c>
      <c r="AG29" s="842"/>
      <c r="AH29" s="842"/>
      <c r="AI29" s="842"/>
      <c r="AJ29" s="843"/>
      <c r="AK29" s="910">
        <v>638</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621</v>
      </c>
      <c r="R30" s="839"/>
      <c r="S30" s="839"/>
      <c r="T30" s="839"/>
      <c r="U30" s="839"/>
      <c r="V30" s="839">
        <v>616</v>
      </c>
      <c r="W30" s="839"/>
      <c r="X30" s="839"/>
      <c r="Y30" s="839"/>
      <c r="Z30" s="839"/>
      <c r="AA30" s="839">
        <v>5</v>
      </c>
      <c r="AB30" s="839"/>
      <c r="AC30" s="839"/>
      <c r="AD30" s="839"/>
      <c r="AE30" s="840"/>
      <c r="AF30" s="841">
        <v>5</v>
      </c>
      <c r="AG30" s="842"/>
      <c r="AH30" s="842"/>
      <c r="AI30" s="842"/>
      <c r="AJ30" s="843"/>
      <c r="AK30" s="910">
        <v>123</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894</v>
      </c>
      <c r="R31" s="839"/>
      <c r="S31" s="839"/>
      <c r="T31" s="839"/>
      <c r="U31" s="839"/>
      <c r="V31" s="839">
        <v>165</v>
      </c>
      <c r="W31" s="839"/>
      <c r="X31" s="839"/>
      <c r="Y31" s="839"/>
      <c r="Z31" s="839"/>
      <c r="AA31" s="839">
        <v>729</v>
      </c>
      <c r="AB31" s="839"/>
      <c r="AC31" s="839"/>
      <c r="AD31" s="839"/>
      <c r="AE31" s="840"/>
      <c r="AF31" s="841">
        <v>729</v>
      </c>
      <c r="AG31" s="842"/>
      <c r="AH31" s="842"/>
      <c r="AI31" s="842"/>
      <c r="AJ31" s="843"/>
      <c r="AK31" s="910"/>
      <c r="AL31" s="911"/>
      <c r="AM31" s="911"/>
      <c r="AN31" s="911"/>
      <c r="AO31" s="911"/>
      <c r="AP31" s="911">
        <v>2356</v>
      </c>
      <c r="AQ31" s="911"/>
      <c r="AR31" s="911"/>
      <c r="AS31" s="911"/>
      <c r="AT31" s="911"/>
      <c r="AU31" s="911">
        <v>12</v>
      </c>
      <c r="AV31" s="911"/>
      <c r="AW31" s="911"/>
      <c r="AX31" s="911"/>
      <c r="AY31" s="911"/>
      <c r="AZ31" s="912"/>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1906</v>
      </c>
      <c r="R32" s="839"/>
      <c r="S32" s="839"/>
      <c r="T32" s="839"/>
      <c r="U32" s="839"/>
      <c r="V32" s="839">
        <v>1783</v>
      </c>
      <c r="W32" s="839"/>
      <c r="X32" s="839"/>
      <c r="Y32" s="839"/>
      <c r="Z32" s="839"/>
      <c r="AA32" s="839">
        <v>123</v>
      </c>
      <c r="AB32" s="839"/>
      <c r="AC32" s="839"/>
      <c r="AD32" s="839"/>
      <c r="AE32" s="840"/>
      <c r="AF32" s="841">
        <v>105</v>
      </c>
      <c r="AG32" s="842"/>
      <c r="AH32" s="842"/>
      <c r="AI32" s="842"/>
      <c r="AJ32" s="843"/>
      <c r="AK32" s="910">
        <v>570</v>
      </c>
      <c r="AL32" s="911"/>
      <c r="AM32" s="911"/>
      <c r="AN32" s="911"/>
      <c r="AO32" s="911"/>
      <c r="AP32" s="911">
        <v>6687</v>
      </c>
      <c r="AQ32" s="911"/>
      <c r="AR32" s="911"/>
      <c r="AS32" s="911"/>
      <c r="AT32" s="911"/>
      <c r="AU32" s="911">
        <v>4343</v>
      </c>
      <c r="AV32" s="911"/>
      <c r="AW32" s="911"/>
      <c r="AX32" s="911"/>
      <c r="AY32" s="911"/>
      <c r="AZ32" s="912"/>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441</v>
      </c>
      <c r="R33" s="839"/>
      <c r="S33" s="839"/>
      <c r="T33" s="839"/>
      <c r="U33" s="839"/>
      <c r="V33" s="839">
        <v>400</v>
      </c>
      <c r="W33" s="839"/>
      <c r="X33" s="839"/>
      <c r="Y33" s="839"/>
      <c r="Z33" s="839"/>
      <c r="AA33" s="839">
        <v>41</v>
      </c>
      <c r="AB33" s="839"/>
      <c r="AC33" s="839"/>
      <c r="AD33" s="839"/>
      <c r="AE33" s="840"/>
      <c r="AF33" s="841">
        <v>41</v>
      </c>
      <c r="AG33" s="842"/>
      <c r="AH33" s="842"/>
      <c r="AI33" s="842"/>
      <c r="AJ33" s="843"/>
      <c r="AK33" s="910">
        <v>347</v>
      </c>
      <c r="AL33" s="911"/>
      <c r="AM33" s="911"/>
      <c r="AN33" s="911"/>
      <c r="AO33" s="911"/>
      <c r="AP33" s="911">
        <v>1836</v>
      </c>
      <c r="AQ33" s="911"/>
      <c r="AR33" s="911"/>
      <c r="AS33" s="911"/>
      <c r="AT33" s="911"/>
      <c r="AU33" s="911">
        <v>1836</v>
      </c>
      <c r="AV33" s="911"/>
      <c r="AW33" s="911"/>
      <c r="AX33" s="911"/>
      <c r="AY33" s="911"/>
      <c r="AZ33" s="912"/>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409</v>
      </c>
      <c r="C34" s="836"/>
      <c r="D34" s="836"/>
      <c r="E34" s="836"/>
      <c r="F34" s="836"/>
      <c r="G34" s="836"/>
      <c r="H34" s="836"/>
      <c r="I34" s="836"/>
      <c r="J34" s="836"/>
      <c r="K34" s="836"/>
      <c r="L34" s="836"/>
      <c r="M34" s="836"/>
      <c r="N34" s="836"/>
      <c r="O34" s="836"/>
      <c r="P34" s="837"/>
      <c r="Q34" s="838">
        <v>17</v>
      </c>
      <c r="R34" s="839"/>
      <c r="S34" s="839"/>
      <c r="T34" s="839"/>
      <c r="U34" s="839"/>
      <c r="V34" s="839">
        <v>9</v>
      </c>
      <c r="W34" s="839"/>
      <c r="X34" s="839"/>
      <c r="Y34" s="839"/>
      <c r="Z34" s="839"/>
      <c r="AA34" s="839">
        <v>8</v>
      </c>
      <c r="AB34" s="839"/>
      <c r="AC34" s="839"/>
      <c r="AD34" s="839"/>
      <c r="AE34" s="840"/>
      <c r="AF34" s="841">
        <v>10</v>
      </c>
      <c r="AG34" s="842"/>
      <c r="AH34" s="842"/>
      <c r="AI34" s="842"/>
      <c r="AJ34" s="843"/>
      <c r="AK34" s="910">
        <v>9</v>
      </c>
      <c r="AL34" s="911"/>
      <c r="AM34" s="911"/>
      <c r="AN34" s="911"/>
      <c r="AO34" s="911"/>
      <c r="AP34" s="911"/>
      <c r="AQ34" s="911"/>
      <c r="AR34" s="911"/>
      <c r="AS34" s="911"/>
      <c r="AT34" s="911"/>
      <c r="AU34" s="911"/>
      <c r="AV34" s="911"/>
      <c r="AW34" s="911"/>
      <c r="AX34" s="911"/>
      <c r="AY34" s="911"/>
      <c r="AZ34" s="912"/>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410</v>
      </c>
      <c r="C35" s="836"/>
      <c r="D35" s="836"/>
      <c r="E35" s="836"/>
      <c r="F35" s="836"/>
      <c r="G35" s="836"/>
      <c r="H35" s="836"/>
      <c r="I35" s="836"/>
      <c r="J35" s="836"/>
      <c r="K35" s="836"/>
      <c r="L35" s="836"/>
      <c r="M35" s="836"/>
      <c r="N35" s="836"/>
      <c r="O35" s="836"/>
      <c r="P35" s="837"/>
      <c r="Q35" s="838">
        <v>651</v>
      </c>
      <c r="R35" s="839"/>
      <c r="S35" s="839"/>
      <c r="T35" s="839"/>
      <c r="U35" s="839"/>
      <c r="V35" s="839">
        <v>541</v>
      </c>
      <c r="W35" s="839"/>
      <c r="X35" s="839"/>
      <c r="Y35" s="839"/>
      <c r="Z35" s="839"/>
      <c r="AA35" s="839">
        <v>110</v>
      </c>
      <c r="AB35" s="839"/>
      <c r="AC35" s="839"/>
      <c r="AD35" s="839"/>
      <c r="AE35" s="840"/>
      <c r="AF35" s="841">
        <v>308</v>
      </c>
      <c r="AG35" s="842"/>
      <c r="AH35" s="842"/>
      <c r="AI35" s="842"/>
      <c r="AJ35" s="843"/>
      <c r="AK35" s="910">
        <v>184</v>
      </c>
      <c r="AL35" s="911"/>
      <c r="AM35" s="911"/>
      <c r="AN35" s="911"/>
      <c r="AO35" s="911"/>
      <c r="AP35" s="911">
        <v>23</v>
      </c>
      <c r="AQ35" s="911"/>
      <c r="AR35" s="911"/>
      <c r="AS35" s="911"/>
      <c r="AT35" s="911"/>
      <c r="AU35" s="911"/>
      <c r="AV35" s="911"/>
      <c r="AW35" s="911"/>
      <c r="AX35" s="911"/>
      <c r="AY35" s="911"/>
      <c r="AZ35" s="912"/>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1679</v>
      </c>
      <c r="AG63" s="922"/>
      <c r="AH63" s="922"/>
      <c r="AI63" s="922"/>
      <c r="AJ63" s="923"/>
      <c r="AK63" s="924"/>
      <c r="AL63" s="919"/>
      <c r="AM63" s="919"/>
      <c r="AN63" s="919"/>
      <c r="AO63" s="919"/>
      <c r="AP63" s="922">
        <v>10902</v>
      </c>
      <c r="AQ63" s="922"/>
      <c r="AR63" s="922"/>
      <c r="AS63" s="922"/>
      <c r="AT63" s="922"/>
      <c r="AU63" s="922">
        <v>6191</v>
      </c>
      <c r="AV63" s="922"/>
      <c r="AW63" s="922"/>
      <c r="AX63" s="922"/>
      <c r="AY63" s="922"/>
      <c r="AZ63" s="926"/>
      <c r="BA63" s="926"/>
      <c r="BB63" s="926"/>
      <c r="BC63" s="926"/>
      <c r="BD63" s="926"/>
      <c r="BE63" s="927"/>
      <c r="BF63" s="927"/>
      <c r="BG63" s="927"/>
      <c r="BH63" s="927"/>
      <c r="BI63" s="928"/>
      <c r="BJ63" s="929" t="s">
        <v>172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394</v>
      </c>
      <c r="AB66" s="798"/>
      <c r="AC66" s="798"/>
      <c r="AD66" s="798"/>
      <c r="AE66" s="799"/>
      <c r="AF66" s="932" t="s">
        <v>417</v>
      </c>
      <c r="AG66" s="893"/>
      <c r="AH66" s="893"/>
      <c r="AI66" s="893"/>
      <c r="AJ66" s="933"/>
      <c r="AK66" s="797" t="s">
        <v>396</v>
      </c>
      <c r="AL66" s="821"/>
      <c r="AM66" s="821"/>
      <c r="AN66" s="821"/>
      <c r="AO66" s="822"/>
      <c r="AP66" s="797" t="s">
        <v>418</v>
      </c>
      <c r="AQ66" s="798"/>
      <c r="AR66" s="798"/>
      <c r="AS66" s="798"/>
      <c r="AT66" s="799"/>
      <c r="AU66" s="797" t="s">
        <v>419</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573</v>
      </c>
      <c r="C68" s="950"/>
      <c r="D68" s="950"/>
      <c r="E68" s="950"/>
      <c r="F68" s="950"/>
      <c r="G68" s="950"/>
      <c r="H68" s="950"/>
      <c r="I68" s="950"/>
      <c r="J68" s="950"/>
      <c r="K68" s="950"/>
      <c r="L68" s="950"/>
      <c r="M68" s="950"/>
      <c r="N68" s="950"/>
      <c r="O68" s="950"/>
      <c r="P68" s="951"/>
      <c r="Q68" s="952">
        <v>7258</v>
      </c>
      <c r="R68" s="946"/>
      <c r="S68" s="946"/>
      <c r="T68" s="946"/>
      <c r="U68" s="946"/>
      <c r="V68" s="946">
        <v>6930</v>
      </c>
      <c r="W68" s="946"/>
      <c r="X68" s="946"/>
      <c r="Y68" s="946"/>
      <c r="Z68" s="946"/>
      <c r="AA68" s="946">
        <v>328</v>
      </c>
      <c r="AB68" s="946"/>
      <c r="AC68" s="946"/>
      <c r="AD68" s="946"/>
      <c r="AE68" s="946"/>
      <c r="AF68" s="946">
        <v>314</v>
      </c>
      <c r="AG68" s="946"/>
      <c r="AH68" s="946"/>
      <c r="AI68" s="946"/>
      <c r="AJ68" s="946"/>
      <c r="AK68" s="946">
        <v>300</v>
      </c>
      <c r="AL68" s="946"/>
      <c r="AM68" s="946"/>
      <c r="AN68" s="946"/>
      <c r="AO68" s="946"/>
      <c r="AP68" s="946">
        <v>6737</v>
      </c>
      <c r="AQ68" s="946"/>
      <c r="AR68" s="946"/>
      <c r="AS68" s="946"/>
      <c r="AT68" s="946"/>
      <c r="AU68" s="946">
        <v>680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574</v>
      </c>
      <c r="C69" s="954"/>
      <c r="D69" s="954"/>
      <c r="E69" s="954"/>
      <c r="F69" s="954"/>
      <c r="G69" s="954"/>
      <c r="H69" s="954"/>
      <c r="I69" s="954"/>
      <c r="J69" s="954"/>
      <c r="K69" s="954"/>
      <c r="L69" s="954"/>
      <c r="M69" s="954"/>
      <c r="N69" s="954"/>
      <c r="O69" s="954"/>
      <c r="P69" s="955"/>
      <c r="Q69" s="956">
        <v>2178</v>
      </c>
      <c r="R69" s="911"/>
      <c r="S69" s="911"/>
      <c r="T69" s="911"/>
      <c r="U69" s="911"/>
      <c r="V69" s="911">
        <v>2125</v>
      </c>
      <c r="W69" s="911"/>
      <c r="X69" s="911"/>
      <c r="Y69" s="911"/>
      <c r="Z69" s="911"/>
      <c r="AA69" s="911">
        <v>53</v>
      </c>
      <c r="AB69" s="911"/>
      <c r="AC69" s="911"/>
      <c r="AD69" s="911"/>
      <c r="AE69" s="911"/>
      <c r="AF69" s="911">
        <v>53</v>
      </c>
      <c r="AG69" s="911"/>
      <c r="AH69" s="911"/>
      <c r="AI69" s="911"/>
      <c r="AJ69" s="911"/>
      <c r="AK69" s="911"/>
      <c r="AL69" s="911"/>
      <c r="AM69" s="911"/>
      <c r="AN69" s="911"/>
      <c r="AO69" s="911"/>
      <c r="AP69" s="911">
        <v>1129</v>
      </c>
      <c r="AQ69" s="911"/>
      <c r="AR69" s="911"/>
      <c r="AS69" s="911"/>
      <c r="AT69" s="911"/>
      <c r="AU69" s="911">
        <v>529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575</v>
      </c>
      <c r="C70" s="954"/>
      <c r="D70" s="954"/>
      <c r="E70" s="954"/>
      <c r="F70" s="954"/>
      <c r="G70" s="954"/>
      <c r="H70" s="954"/>
      <c r="I70" s="954"/>
      <c r="J70" s="954"/>
      <c r="K70" s="954"/>
      <c r="L70" s="954"/>
      <c r="M70" s="954"/>
      <c r="N70" s="954"/>
      <c r="O70" s="954"/>
      <c r="P70" s="955"/>
      <c r="Q70" s="956">
        <v>9509</v>
      </c>
      <c r="R70" s="911"/>
      <c r="S70" s="911"/>
      <c r="T70" s="911"/>
      <c r="U70" s="911"/>
      <c r="V70" s="911">
        <v>9403</v>
      </c>
      <c r="W70" s="911"/>
      <c r="X70" s="911"/>
      <c r="Y70" s="911"/>
      <c r="Z70" s="911"/>
      <c r="AA70" s="911">
        <v>106</v>
      </c>
      <c r="AB70" s="911"/>
      <c r="AC70" s="911"/>
      <c r="AD70" s="911"/>
      <c r="AE70" s="911"/>
      <c r="AF70" s="911">
        <v>106</v>
      </c>
      <c r="AG70" s="911"/>
      <c r="AH70" s="911"/>
      <c r="AI70" s="911"/>
      <c r="AJ70" s="911"/>
      <c r="AK70" s="911">
        <v>30</v>
      </c>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576</v>
      </c>
      <c r="C71" s="954"/>
      <c r="D71" s="954"/>
      <c r="E71" s="954"/>
      <c r="F71" s="954"/>
      <c r="G71" s="954"/>
      <c r="H71" s="954"/>
      <c r="I71" s="954"/>
      <c r="J71" s="954"/>
      <c r="K71" s="954"/>
      <c r="L71" s="954"/>
      <c r="M71" s="954"/>
      <c r="N71" s="954"/>
      <c r="O71" s="954"/>
      <c r="P71" s="955"/>
      <c r="Q71" s="956">
        <v>61</v>
      </c>
      <c r="R71" s="911"/>
      <c r="S71" s="911"/>
      <c r="T71" s="911"/>
      <c r="U71" s="911"/>
      <c r="V71" s="911">
        <v>54</v>
      </c>
      <c r="W71" s="911"/>
      <c r="X71" s="911"/>
      <c r="Y71" s="911"/>
      <c r="Z71" s="911"/>
      <c r="AA71" s="911">
        <v>7</v>
      </c>
      <c r="AB71" s="911"/>
      <c r="AC71" s="911"/>
      <c r="AD71" s="911"/>
      <c r="AE71" s="911"/>
      <c r="AF71" s="911">
        <v>7</v>
      </c>
      <c r="AG71" s="911"/>
      <c r="AH71" s="911"/>
      <c r="AI71" s="911"/>
      <c r="AJ71" s="911"/>
      <c r="AK71" s="911">
        <v>44</v>
      </c>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577</v>
      </c>
      <c r="C72" s="954"/>
      <c r="D72" s="954"/>
      <c r="E72" s="954"/>
      <c r="F72" s="954"/>
      <c r="G72" s="954"/>
      <c r="H72" s="954"/>
      <c r="I72" s="954"/>
      <c r="J72" s="954"/>
      <c r="K72" s="954"/>
      <c r="L72" s="954"/>
      <c r="M72" s="954"/>
      <c r="N72" s="954"/>
      <c r="O72" s="954"/>
      <c r="P72" s="955"/>
      <c r="Q72" s="956">
        <v>332</v>
      </c>
      <c r="R72" s="911"/>
      <c r="S72" s="911"/>
      <c r="T72" s="911"/>
      <c r="U72" s="911"/>
      <c r="V72" s="911">
        <v>330</v>
      </c>
      <c r="W72" s="911"/>
      <c r="X72" s="911"/>
      <c r="Y72" s="911"/>
      <c r="Z72" s="911"/>
      <c r="AA72" s="911">
        <v>2</v>
      </c>
      <c r="AB72" s="911"/>
      <c r="AC72" s="911"/>
      <c r="AD72" s="911"/>
      <c r="AE72" s="911"/>
      <c r="AF72" s="911">
        <v>2</v>
      </c>
      <c r="AG72" s="911"/>
      <c r="AH72" s="911"/>
      <c r="AI72" s="911"/>
      <c r="AJ72" s="911"/>
      <c r="AK72" s="911">
        <v>211</v>
      </c>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578</v>
      </c>
      <c r="C73" s="954"/>
      <c r="D73" s="954"/>
      <c r="E73" s="954"/>
      <c r="F73" s="954"/>
      <c r="G73" s="954"/>
      <c r="H73" s="954"/>
      <c r="I73" s="954"/>
      <c r="J73" s="954"/>
      <c r="K73" s="954"/>
      <c r="L73" s="954"/>
      <c r="M73" s="954"/>
      <c r="N73" s="954"/>
      <c r="O73" s="954"/>
      <c r="P73" s="955"/>
      <c r="Q73" s="956">
        <v>215354</v>
      </c>
      <c r="R73" s="911"/>
      <c r="S73" s="911"/>
      <c r="T73" s="911"/>
      <c r="U73" s="911"/>
      <c r="V73" s="911">
        <v>206038</v>
      </c>
      <c r="W73" s="911"/>
      <c r="X73" s="911"/>
      <c r="Y73" s="911"/>
      <c r="Z73" s="911"/>
      <c r="AA73" s="911">
        <v>9316</v>
      </c>
      <c r="AB73" s="911"/>
      <c r="AC73" s="911"/>
      <c r="AD73" s="911"/>
      <c r="AE73" s="911"/>
      <c r="AF73" s="911">
        <v>9316</v>
      </c>
      <c r="AG73" s="911"/>
      <c r="AH73" s="911"/>
      <c r="AI73" s="911"/>
      <c r="AJ73" s="911"/>
      <c r="AK73" s="911">
        <v>100</v>
      </c>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9798</v>
      </c>
      <c r="AG88" s="922"/>
      <c r="AH88" s="922"/>
      <c r="AI88" s="922"/>
      <c r="AJ88" s="922"/>
      <c r="AK88" s="919"/>
      <c r="AL88" s="919"/>
      <c r="AM88" s="919"/>
      <c r="AN88" s="919"/>
      <c r="AO88" s="919"/>
      <c r="AP88" s="922">
        <v>7866</v>
      </c>
      <c r="AQ88" s="922"/>
      <c r="AR88" s="922"/>
      <c r="AS88" s="922"/>
      <c r="AT88" s="922"/>
      <c r="AU88" s="922">
        <v>1209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142</v>
      </c>
      <c r="CS102" s="930"/>
      <c r="CT102" s="930"/>
      <c r="CU102" s="930"/>
      <c r="CV102" s="973"/>
      <c r="CW102" s="972">
        <v>30</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307</v>
      </c>
      <c r="AG109" s="975"/>
      <c r="AH109" s="975"/>
      <c r="AI109" s="975"/>
      <c r="AJ109" s="976"/>
      <c r="AK109" s="974" t="s">
        <v>306</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307</v>
      </c>
      <c r="BW109" s="975"/>
      <c r="BX109" s="975"/>
      <c r="BY109" s="975"/>
      <c r="BZ109" s="976"/>
      <c r="CA109" s="974" t="s">
        <v>306</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307</v>
      </c>
      <c r="DM109" s="975"/>
      <c r="DN109" s="975"/>
      <c r="DO109" s="975"/>
      <c r="DP109" s="976"/>
      <c r="DQ109" s="974" t="s">
        <v>306</v>
      </c>
      <c r="DR109" s="975"/>
      <c r="DS109" s="975"/>
      <c r="DT109" s="975"/>
      <c r="DU109" s="976"/>
      <c r="DV109" s="974" t="s">
        <v>430</v>
      </c>
      <c r="DW109" s="975"/>
      <c r="DX109" s="975"/>
      <c r="DY109" s="975"/>
      <c r="DZ109" s="977"/>
    </row>
    <row r="110" spans="1:131" s="246" customFormat="1" ht="26.25" customHeight="1">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2327605</v>
      </c>
      <c r="AB110" s="982"/>
      <c r="AC110" s="982"/>
      <c r="AD110" s="982"/>
      <c r="AE110" s="983"/>
      <c r="AF110" s="984">
        <v>2369985</v>
      </c>
      <c r="AG110" s="982"/>
      <c r="AH110" s="982"/>
      <c r="AI110" s="982"/>
      <c r="AJ110" s="983"/>
      <c r="AK110" s="984">
        <v>2570292</v>
      </c>
      <c r="AL110" s="982"/>
      <c r="AM110" s="982"/>
      <c r="AN110" s="982"/>
      <c r="AO110" s="983"/>
      <c r="AP110" s="985">
        <v>21.7</v>
      </c>
      <c r="AQ110" s="986"/>
      <c r="AR110" s="986"/>
      <c r="AS110" s="986"/>
      <c r="AT110" s="987"/>
      <c r="AU110" s="988" t="s">
        <v>72</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24562525</v>
      </c>
      <c r="BR110" s="1017"/>
      <c r="BS110" s="1017"/>
      <c r="BT110" s="1017"/>
      <c r="BU110" s="1017"/>
      <c r="BV110" s="1017">
        <v>24820101</v>
      </c>
      <c r="BW110" s="1017"/>
      <c r="BX110" s="1017"/>
      <c r="BY110" s="1017"/>
      <c r="BZ110" s="1017"/>
      <c r="CA110" s="1017">
        <v>25998725</v>
      </c>
      <c r="CB110" s="1017"/>
      <c r="CC110" s="1017"/>
      <c r="CD110" s="1017"/>
      <c r="CE110" s="1017"/>
      <c r="CF110" s="1031">
        <v>219.7</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172</v>
      </c>
      <c r="DH110" s="1017"/>
      <c r="DI110" s="1017"/>
      <c r="DJ110" s="1017"/>
      <c r="DK110" s="1017"/>
      <c r="DL110" s="1017" t="s">
        <v>172</v>
      </c>
      <c r="DM110" s="1017"/>
      <c r="DN110" s="1017"/>
      <c r="DO110" s="1017"/>
      <c r="DP110" s="1017"/>
      <c r="DQ110" s="1017" t="s">
        <v>436</v>
      </c>
      <c r="DR110" s="1017"/>
      <c r="DS110" s="1017"/>
      <c r="DT110" s="1017"/>
      <c r="DU110" s="1017"/>
      <c r="DV110" s="1018" t="s">
        <v>436</v>
      </c>
      <c r="DW110" s="1018"/>
      <c r="DX110" s="1018"/>
      <c r="DY110" s="1018"/>
      <c r="DZ110" s="1019"/>
    </row>
    <row r="111" spans="1:131" s="246" customFormat="1" ht="26.25" customHeight="1">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172</v>
      </c>
      <c r="AG111" s="1024"/>
      <c r="AH111" s="1024"/>
      <c r="AI111" s="1024"/>
      <c r="AJ111" s="1025"/>
      <c r="AK111" s="1026" t="s">
        <v>172</v>
      </c>
      <c r="AL111" s="1024"/>
      <c r="AM111" s="1024"/>
      <c r="AN111" s="1024"/>
      <c r="AO111" s="1025"/>
      <c r="AP111" s="1027" t="s">
        <v>389</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202937</v>
      </c>
      <c r="BR111" s="1010"/>
      <c r="BS111" s="1010"/>
      <c r="BT111" s="1010"/>
      <c r="BU111" s="1010"/>
      <c r="BV111" s="1010">
        <v>114428</v>
      </c>
      <c r="BW111" s="1010"/>
      <c r="BX111" s="1010"/>
      <c r="BY111" s="1010"/>
      <c r="BZ111" s="1010"/>
      <c r="CA111" s="1010">
        <v>30841</v>
      </c>
      <c r="CB111" s="1010"/>
      <c r="CC111" s="1010"/>
      <c r="CD111" s="1010"/>
      <c r="CE111" s="1010"/>
      <c r="CF111" s="1004">
        <v>0.3</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202937</v>
      </c>
      <c r="DH111" s="1010"/>
      <c r="DI111" s="1010"/>
      <c r="DJ111" s="1010"/>
      <c r="DK111" s="1010"/>
      <c r="DL111" s="1010">
        <v>114428</v>
      </c>
      <c r="DM111" s="1010"/>
      <c r="DN111" s="1010"/>
      <c r="DO111" s="1010"/>
      <c r="DP111" s="1010"/>
      <c r="DQ111" s="1010">
        <v>30841</v>
      </c>
      <c r="DR111" s="1010"/>
      <c r="DS111" s="1010"/>
      <c r="DT111" s="1010"/>
      <c r="DU111" s="1010"/>
      <c r="DV111" s="1011">
        <v>0.3</v>
      </c>
      <c r="DW111" s="1011"/>
      <c r="DX111" s="1011"/>
      <c r="DY111" s="1011"/>
      <c r="DZ111" s="1012"/>
    </row>
    <row r="112" spans="1:131" s="246" customFormat="1" ht="26.25" customHeight="1">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436</v>
      </c>
      <c r="AB112" s="1049"/>
      <c r="AC112" s="1049"/>
      <c r="AD112" s="1049"/>
      <c r="AE112" s="1050"/>
      <c r="AF112" s="1051" t="s">
        <v>172</v>
      </c>
      <c r="AG112" s="1049"/>
      <c r="AH112" s="1049"/>
      <c r="AI112" s="1049"/>
      <c r="AJ112" s="1050"/>
      <c r="AK112" s="1051" t="s">
        <v>436</v>
      </c>
      <c r="AL112" s="1049"/>
      <c r="AM112" s="1049"/>
      <c r="AN112" s="1049"/>
      <c r="AO112" s="1050"/>
      <c r="AP112" s="1052" t="s">
        <v>436</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6537569</v>
      </c>
      <c r="BR112" s="1010"/>
      <c r="BS112" s="1010"/>
      <c r="BT112" s="1010"/>
      <c r="BU112" s="1010"/>
      <c r="BV112" s="1010">
        <v>6231838</v>
      </c>
      <c r="BW112" s="1010"/>
      <c r="BX112" s="1010"/>
      <c r="BY112" s="1010"/>
      <c r="BZ112" s="1010"/>
      <c r="CA112" s="1010">
        <v>6402545</v>
      </c>
      <c r="CB112" s="1010"/>
      <c r="CC112" s="1010"/>
      <c r="CD112" s="1010"/>
      <c r="CE112" s="1010"/>
      <c r="CF112" s="1004">
        <v>54.1</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172</v>
      </c>
      <c r="DH112" s="1010"/>
      <c r="DI112" s="1010"/>
      <c r="DJ112" s="1010"/>
      <c r="DK112" s="1010"/>
      <c r="DL112" s="1010" t="s">
        <v>436</v>
      </c>
      <c r="DM112" s="1010"/>
      <c r="DN112" s="1010"/>
      <c r="DO112" s="1010"/>
      <c r="DP112" s="1010"/>
      <c r="DQ112" s="1010" t="s">
        <v>436</v>
      </c>
      <c r="DR112" s="1010"/>
      <c r="DS112" s="1010"/>
      <c r="DT112" s="1010"/>
      <c r="DU112" s="1010"/>
      <c r="DV112" s="1011" t="s">
        <v>172</v>
      </c>
      <c r="DW112" s="1011"/>
      <c r="DX112" s="1011"/>
      <c r="DY112" s="1011"/>
      <c r="DZ112" s="1012"/>
    </row>
    <row r="113" spans="1:130" s="246" customFormat="1" ht="26.25" customHeight="1">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636550</v>
      </c>
      <c r="AB113" s="1024"/>
      <c r="AC113" s="1024"/>
      <c r="AD113" s="1024"/>
      <c r="AE113" s="1025"/>
      <c r="AF113" s="1026">
        <v>640406</v>
      </c>
      <c r="AG113" s="1024"/>
      <c r="AH113" s="1024"/>
      <c r="AI113" s="1024"/>
      <c r="AJ113" s="1025"/>
      <c r="AK113" s="1026">
        <v>649019</v>
      </c>
      <c r="AL113" s="1024"/>
      <c r="AM113" s="1024"/>
      <c r="AN113" s="1024"/>
      <c r="AO113" s="1025"/>
      <c r="AP113" s="1027">
        <v>5.5</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1036233</v>
      </c>
      <c r="BR113" s="1010"/>
      <c r="BS113" s="1010"/>
      <c r="BT113" s="1010"/>
      <c r="BU113" s="1010"/>
      <c r="BV113" s="1010">
        <v>989133</v>
      </c>
      <c r="BW113" s="1010"/>
      <c r="BX113" s="1010"/>
      <c r="BY113" s="1010"/>
      <c r="BZ113" s="1010"/>
      <c r="CA113" s="1010">
        <v>1208929</v>
      </c>
      <c r="CB113" s="1010"/>
      <c r="CC113" s="1010"/>
      <c r="CD113" s="1010"/>
      <c r="CE113" s="1010"/>
      <c r="CF113" s="1004">
        <v>10.199999999999999</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172</v>
      </c>
      <c r="DM113" s="1049"/>
      <c r="DN113" s="1049"/>
      <c r="DO113" s="1049"/>
      <c r="DP113" s="1050"/>
      <c r="DQ113" s="1051" t="s">
        <v>172</v>
      </c>
      <c r="DR113" s="1049"/>
      <c r="DS113" s="1049"/>
      <c r="DT113" s="1049"/>
      <c r="DU113" s="1050"/>
      <c r="DV113" s="1052" t="s">
        <v>172</v>
      </c>
      <c r="DW113" s="1053"/>
      <c r="DX113" s="1053"/>
      <c r="DY113" s="1053"/>
      <c r="DZ113" s="1054"/>
    </row>
    <row r="114" spans="1:130" s="246" customFormat="1" ht="26.25" customHeight="1">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143834</v>
      </c>
      <c r="AB114" s="1049"/>
      <c r="AC114" s="1049"/>
      <c r="AD114" s="1049"/>
      <c r="AE114" s="1050"/>
      <c r="AF114" s="1051">
        <v>140464</v>
      </c>
      <c r="AG114" s="1049"/>
      <c r="AH114" s="1049"/>
      <c r="AI114" s="1049"/>
      <c r="AJ114" s="1050"/>
      <c r="AK114" s="1051">
        <v>116841</v>
      </c>
      <c r="AL114" s="1049"/>
      <c r="AM114" s="1049"/>
      <c r="AN114" s="1049"/>
      <c r="AO114" s="1050"/>
      <c r="AP114" s="1052">
        <v>1</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1158992</v>
      </c>
      <c r="BR114" s="1010"/>
      <c r="BS114" s="1010"/>
      <c r="BT114" s="1010"/>
      <c r="BU114" s="1010"/>
      <c r="BV114" s="1010">
        <v>1168544</v>
      </c>
      <c r="BW114" s="1010"/>
      <c r="BX114" s="1010"/>
      <c r="BY114" s="1010"/>
      <c r="BZ114" s="1010"/>
      <c r="CA114" s="1010">
        <v>1074893</v>
      </c>
      <c r="CB114" s="1010"/>
      <c r="CC114" s="1010"/>
      <c r="CD114" s="1010"/>
      <c r="CE114" s="1010"/>
      <c r="CF114" s="1004">
        <v>9.1</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172</v>
      </c>
      <c r="DM114" s="1049"/>
      <c r="DN114" s="1049"/>
      <c r="DO114" s="1049"/>
      <c r="DP114" s="1050"/>
      <c r="DQ114" s="1051" t="s">
        <v>436</v>
      </c>
      <c r="DR114" s="1049"/>
      <c r="DS114" s="1049"/>
      <c r="DT114" s="1049"/>
      <c r="DU114" s="1050"/>
      <c r="DV114" s="1052" t="s">
        <v>436</v>
      </c>
      <c r="DW114" s="1053"/>
      <c r="DX114" s="1053"/>
      <c r="DY114" s="1053"/>
      <c r="DZ114" s="1054"/>
    </row>
    <row r="115" spans="1:130" s="246" customFormat="1" ht="26.25" customHeight="1">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93653</v>
      </c>
      <c r="AB115" s="1024"/>
      <c r="AC115" s="1024"/>
      <c r="AD115" s="1024"/>
      <c r="AE115" s="1025"/>
      <c r="AF115" s="1026">
        <v>88709</v>
      </c>
      <c r="AG115" s="1024"/>
      <c r="AH115" s="1024"/>
      <c r="AI115" s="1024"/>
      <c r="AJ115" s="1025"/>
      <c r="AK115" s="1026">
        <v>83844</v>
      </c>
      <c r="AL115" s="1024"/>
      <c r="AM115" s="1024"/>
      <c r="AN115" s="1024"/>
      <c r="AO115" s="1025"/>
      <c r="AP115" s="1027">
        <v>0.7</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172</v>
      </c>
      <c r="BR115" s="1010"/>
      <c r="BS115" s="1010"/>
      <c r="BT115" s="1010"/>
      <c r="BU115" s="1010"/>
      <c r="BV115" s="1010" t="s">
        <v>389</v>
      </c>
      <c r="BW115" s="1010"/>
      <c r="BX115" s="1010"/>
      <c r="BY115" s="1010"/>
      <c r="BZ115" s="1010"/>
      <c r="CA115" s="1010" t="s">
        <v>436</v>
      </c>
      <c r="CB115" s="1010"/>
      <c r="CC115" s="1010"/>
      <c r="CD115" s="1010"/>
      <c r="CE115" s="1010"/>
      <c r="CF115" s="1004" t="s">
        <v>172</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172</v>
      </c>
      <c r="DH115" s="1049"/>
      <c r="DI115" s="1049"/>
      <c r="DJ115" s="1049"/>
      <c r="DK115" s="1050"/>
      <c r="DL115" s="1051" t="s">
        <v>436</v>
      </c>
      <c r="DM115" s="1049"/>
      <c r="DN115" s="1049"/>
      <c r="DO115" s="1049"/>
      <c r="DP115" s="1050"/>
      <c r="DQ115" s="1051" t="s">
        <v>172</v>
      </c>
      <c r="DR115" s="1049"/>
      <c r="DS115" s="1049"/>
      <c r="DT115" s="1049"/>
      <c r="DU115" s="1050"/>
      <c r="DV115" s="1052" t="s">
        <v>436</v>
      </c>
      <c r="DW115" s="1053"/>
      <c r="DX115" s="1053"/>
      <c r="DY115" s="1053"/>
      <c r="DZ115" s="1054"/>
    </row>
    <row r="116" spans="1:130" s="246" customFormat="1" ht="26.25" customHeight="1">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172</v>
      </c>
      <c r="AB116" s="1049"/>
      <c r="AC116" s="1049"/>
      <c r="AD116" s="1049"/>
      <c r="AE116" s="1050"/>
      <c r="AF116" s="1051" t="s">
        <v>436</v>
      </c>
      <c r="AG116" s="1049"/>
      <c r="AH116" s="1049"/>
      <c r="AI116" s="1049"/>
      <c r="AJ116" s="1050"/>
      <c r="AK116" s="1051" t="s">
        <v>436</v>
      </c>
      <c r="AL116" s="1049"/>
      <c r="AM116" s="1049"/>
      <c r="AN116" s="1049"/>
      <c r="AO116" s="1050"/>
      <c r="AP116" s="1052" t="s">
        <v>436</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172</v>
      </c>
      <c r="BR116" s="1010"/>
      <c r="BS116" s="1010"/>
      <c r="BT116" s="1010"/>
      <c r="BU116" s="1010"/>
      <c r="BV116" s="1010" t="s">
        <v>172</v>
      </c>
      <c r="BW116" s="1010"/>
      <c r="BX116" s="1010"/>
      <c r="BY116" s="1010"/>
      <c r="BZ116" s="1010"/>
      <c r="CA116" s="1010" t="s">
        <v>172</v>
      </c>
      <c r="CB116" s="1010"/>
      <c r="CC116" s="1010"/>
      <c r="CD116" s="1010"/>
      <c r="CE116" s="1010"/>
      <c r="CF116" s="1004" t="s">
        <v>172</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172</v>
      </c>
      <c r="DH116" s="1049"/>
      <c r="DI116" s="1049"/>
      <c r="DJ116" s="1049"/>
      <c r="DK116" s="1050"/>
      <c r="DL116" s="1051" t="s">
        <v>172</v>
      </c>
      <c r="DM116" s="1049"/>
      <c r="DN116" s="1049"/>
      <c r="DO116" s="1049"/>
      <c r="DP116" s="1050"/>
      <c r="DQ116" s="1051" t="s">
        <v>436</v>
      </c>
      <c r="DR116" s="1049"/>
      <c r="DS116" s="1049"/>
      <c r="DT116" s="1049"/>
      <c r="DU116" s="1050"/>
      <c r="DV116" s="1052" t="s">
        <v>436</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3201642</v>
      </c>
      <c r="AB117" s="1067"/>
      <c r="AC117" s="1067"/>
      <c r="AD117" s="1067"/>
      <c r="AE117" s="1068"/>
      <c r="AF117" s="1069">
        <v>3239564</v>
      </c>
      <c r="AG117" s="1067"/>
      <c r="AH117" s="1067"/>
      <c r="AI117" s="1067"/>
      <c r="AJ117" s="1068"/>
      <c r="AK117" s="1069">
        <v>3419996</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172</v>
      </c>
      <c r="BR117" s="1010"/>
      <c r="BS117" s="1010"/>
      <c r="BT117" s="1010"/>
      <c r="BU117" s="1010"/>
      <c r="BV117" s="1010" t="s">
        <v>172</v>
      </c>
      <c r="BW117" s="1010"/>
      <c r="BX117" s="1010"/>
      <c r="BY117" s="1010"/>
      <c r="BZ117" s="1010"/>
      <c r="CA117" s="1010" t="s">
        <v>172</v>
      </c>
      <c r="CB117" s="1010"/>
      <c r="CC117" s="1010"/>
      <c r="CD117" s="1010"/>
      <c r="CE117" s="1010"/>
      <c r="CF117" s="1004" t="s">
        <v>172</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172</v>
      </c>
      <c r="DH117" s="1049"/>
      <c r="DI117" s="1049"/>
      <c r="DJ117" s="1049"/>
      <c r="DK117" s="1050"/>
      <c r="DL117" s="1051" t="s">
        <v>172</v>
      </c>
      <c r="DM117" s="1049"/>
      <c r="DN117" s="1049"/>
      <c r="DO117" s="1049"/>
      <c r="DP117" s="1050"/>
      <c r="DQ117" s="1051" t="s">
        <v>172</v>
      </c>
      <c r="DR117" s="1049"/>
      <c r="DS117" s="1049"/>
      <c r="DT117" s="1049"/>
      <c r="DU117" s="1050"/>
      <c r="DV117" s="1052" t="s">
        <v>172</v>
      </c>
      <c r="DW117" s="1053"/>
      <c r="DX117" s="1053"/>
      <c r="DY117" s="1053"/>
      <c r="DZ117" s="1054"/>
    </row>
    <row r="118" spans="1:130" s="246" customFormat="1" ht="26.25" customHeight="1">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307</v>
      </c>
      <c r="AG118" s="975"/>
      <c r="AH118" s="975"/>
      <c r="AI118" s="975"/>
      <c r="AJ118" s="976"/>
      <c r="AK118" s="974" t="s">
        <v>306</v>
      </c>
      <c r="AL118" s="975"/>
      <c r="AM118" s="975"/>
      <c r="AN118" s="975"/>
      <c r="AO118" s="976"/>
      <c r="AP118" s="1061" t="s">
        <v>430</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172</v>
      </c>
      <c r="BR118" s="1088"/>
      <c r="BS118" s="1088"/>
      <c r="BT118" s="1088"/>
      <c r="BU118" s="1088"/>
      <c r="BV118" s="1088" t="s">
        <v>172</v>
      </c>
      <c r="BW118" s="1088"/>
      <c r="BX118" s="1088"/>
      <c r="BY118" s="1088"/>
      <c r="BZ118" s="1088"/>
      <c r="CA118" s="1088" t="s">
        <v>172</v>
      </c>
      <c r="CB118" s="1088"/>
      <c r="CC118" s="1088"/>
      <c r="CD118" s="1088"/>
      <c r="CE118" s="1088"/>
      <c r="CF118" s="1004" t="s">
        <v>172</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172</v>
      </c>
      <c r="DH118" s="1049"/>
      <c r="DI118" s="1049"/>
      <c r="DJ118" s="1049"/>
      <c r="DK118" s="1050"/>
      <c r="DL118" s="1051" t="s">
        <v>172</v>
      </c>
      <c r="DM118" s="1049"/>
      <c r="DN118" s="1049"/>
      <c r="DO118" s="1049"/>
      <c r="DP118" s="1050"/>
      <c r="DQ118" s="1051" t="s">
        <v>172</v>
      </c>
      <c r="DR118" s="1049"/>
      <c r="DS118" s="1049"/>
      <c r="DT118" s="1049"/>
      <c r="DU118" s="1050"/>
      <c r="DV118" s="1052" t="s">
        <v>172</v>
      </c>
      <c r="DW118" s="1053"/>
      <c r="DX118" s="1053"/>
      <c r="DY118" s="1053"/>
      <c r="DZ118" s="1054"/>
    </row>
    <row r="119" spans="1:130" s="246" customFormat="1" ht="26.25" customHeight="1">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172</v>
      </c>
      <c r="AB119" s="982"/>
      <c r="AC119" s="982"/>
      <c r="AD119" s="982"/>
      <c r="AE119" s="983"/>
      <c r="AF119" s="984" t="s">
        <v>172</v>
      </c>
      <c r="AG119" s="982"/>
      <c r="AH119" s="982"/>
      <c r="AI119" s="982"/>
      <c r="AJ119" s="983"/>
      <c r="AK119" s="984" t="s">
        <v>172</v>
      </c>
      <c r="AL119" s="982"/>
      <c r="AM119" s="982"/>
      <c r="AN119" s="982"/>
      <c r="AO119" s="983"/>
      <c r="AP119" s="985" t="s">
        <v>172</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461</v>
      </c>
      <c r="BP119" s="1096"/>
      <c r="BQ119" s="1087">
        <v>33498256</v>
      </c>
      <c r="BR119" s="1088"/>
      <c r="BS119" s="1088"/>
      <c r="BT119" s="1088"/>
      <c r="BU119" s="1088"/>
      <c r="BV119" s="1088">
        <v>33324044</v>
      </c>
      <c r="BW119" s="1088"/>
      <c r="BX119" s="1088"/>
      <c r="BY119" s="1088"/>
      <c r="BZ119" s="1088"/>
      <c r="CA119" s="1088">
        <v>34715933</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172</v>
      </c>
      <c r="DH119" s="1074"/>
      <c r="DI119" s="1074"/>
      <c r="DJ119" s="1074"/>
      <c r="DK119" s="1075"/>
      <c r="DL119" s="1073" t="s">
        <v>172</v>
      </c>
      <c r="DM119" s="1074"/>
      <c r="DN119" s="1074"/>
      <c r="DO119" s="1074"/>
      <c r="DP119" s="1075"/>
      <c r="DQ119" s="1073" t="s">
        <v>172</v>
      </c>
      <c r="DR119" s="1074"/>
      <c r="DS119" s="1074"/>
      <c r="DT119" s="1074"/>
      <c r="DU119" s="1075"/>
      <c r="DV119" s="1076" t="s">
        <v>172</v>
      </c>
      <c r="DW119" s="1077"/>
      <c r="DX119" s="1077"/>
      <c r="DY119" s="1077"/>
      <c r="DZ119" s="1078"/>
    </row>
    <row r="120" spans="1:130" s="246" customFormat="1" ht="26.25" customHeight="1">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93358</v>
      </c>
      <c r="AB120" s="1049"/>
      <c r="AC120" s="1049"/>
      <c r="AD120" s="1049"/>
      <c r="AE120" s="1050"/>
      <c r="AF120" s="1051">
        <v>88471</v>
      </c>
      <c r="AG120" s="1049"/>
      <c r="AH120" s="1049"/>
      <c r="AI120" s="1049"/>
      <c r="AJ120" s="1050"/>
      <c r="AK120" s="1051">
        <v>83588</v>
      </c>
      <c r="AL120" s="1049"/>
      <c r="AM120" s="1049"/>
      <c r="AN120" s="1049"/>
      <c r="AO120" s="1050"/>
      <c r="AP120" s="1052">
        <v>0.7</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10913744</v>
      </c>
      <c r="BR120" s="1017"/>
      <c r="BS120" s="1017"/>
      <c r="BT120" s="1017"/>
      <c r="BU120" s="1017"/>
      <c r="BV120" s="1017">
        <v>11526583</v>
      </c>
      <c r="BW120" s="1017"/>
      <c r="BX120" s="1017"/>
      <c r="BY120" s="1017"/>
      <c r="BZ120" s="1017"/>
      <c r="CA120" s="1017">
        <v>12045227</v>
      </c>
      <c r="CB120" s="1017"/>
      <c r="CC120" s="1017"/>
      <c r="CD120" s="1017"/>
      <c r="CE120" s="1017"/>
      <c r="CF120" s="1031">
        <v>101.8</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4274243</v>
      </c>
      <c r="DH120" s="1017"/>
      <c r="DI120" s="1017"/>
      <c r="DJ120" s="1017"/>
      <c r="DK120" s="1017"/>
      <c r="DL120" s="1017">
        <v>4174877</v>
      </c>
      <c r="DM120" s="1017"/>
      <c r="DN120" s="1017"/>
      <c r="DO120" s="1017"/>
      <c r="DP120" s="1017"/>
      <c r="DQ120" s="1017">
        <v>4343491</v>
      </c>
      <c r="DR120" s="1017"/>
      <c r="DS120" s="1017"/>
      <c r="DT120" s="1017"/>
      <c r="DU120" s="1017"/>
      <c r="DV120" s="1018">
        <v>36.700000000000003</v>
      </c>
      <c r="DW120" s="1018"/>
      <c r="DX120" s="1018"/>
      <c r="DY120" s="1018"/>
      <c r="DZ120" s="1019"/>
    </row>
    <row r="121" spans="1:130" s="246" customFormat="1" ht="26.25" customHeight="1">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389</v>
      </c>
      <c r="AB121" s="1049"/>
      <c r="AC121" s="1049"/>
      <c r="AD121" s="1049"/>
      <c r="AE121" s="1050"/>
      <c r="AF121" s="1051" t="s">
        <v>172</v>
      </c>
      <c r="AG121" s="1049"/>
      <c r="AH121" s="1049"/>
      <c r="AI121" s="1049"/>
      <c r="AJ121" s="1050"/>
      <c r="AK121" s="1051" t="s">
        <v>172</v>
      </c>
      <c r="AL121" s="1049"/>
      <c r="AM121" s="1049"/>
      <c r="AN121" s="1049"/>
      <c r="AO121" s="1050"/>
      <c r="AP121" s="1052" t="s">
        <v>172</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2524909</v>
      </c>
      <c r="BR121" s="1010"/>
      <c r="BS121" s="1010"/>
      <c r="BT121" s="1010"/>
      <c r="BU121" s="1010"/>
      <c r="BV121" s="1010">
        <v>2533657</v>
      </c>
      <c r="BW121" s="1010"/>
      <c r="BX121" s="1010"/>
      <c r="BY121" s="1010"/>
      <c r="BZ121" s="1010"/>
      <c r="CA121" s="1010">
        <v>2724195</v>
      </c>
      <c r="CB121" s="1010"/>
      <c r="CC121" s="1010"/>
      <c r="CD121" s="1010"/>
      <c r="CE121" s="1010"/>
      <c r="CF121" s="1004">
        <v>23</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2253389</v>
      </c>
      <c r="DH121" s="1010"/>
      <c r="DI121" s="1010"/>
      <c r="DJ121" s="1010"/>
      <c r="DK121" s="1010"/>
      <c r="DL121" s="1010">
        <v>2047276</v>
      </c>
      <c r="DM121" s="1010"/>
      <c r="DN121" s="1010"/>
      <c r="DO121" s="1010"/>
      <c r="DP121" s="1010"/>
      <c r="DQ121" s="1010">
        <v>2047276</v>
      </c>
      <c r="DR121" s="1010"/>
      <c r="DS121" s="1010"/>
      <c r="DT121" s="1010"/>
      <c r="DU121" s="1010"/>
      <c r="DV121" s="1011">
        <v>17.3</v>
      </c>
      <c r="DW121" s="1011"/>
      <c r="DX121" s="1011"/>
      <c r="DY121" s="1011"/>
      <c r="DZ121" s="1012"/>
    </row>
    <row r="122" spans="1:130" s="246" customFormat="1" ht="26.25" customHeight="1">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172</v>
      </c>
      <c r="AB122" s="1049"/>
      <c r="AC122" s="1049"/>
      <c r="AD122" s="1049"/>
      <c r="AE122" s="1050"/>
      <c r="AF122" s="1051" t="s">
        <v>172</v>
      </c>
      <c r="AG122" s="1049"/>
      <c r="AH122" s="1049"/>
      <c r="AI122" s="1049"/>
      <c r="AJ122" s="1050"/>
      <c r="AK122" s="1051" t="s">
        <v>172</v>
      </c>
      <c r="AL122" s="1049"/>
      <c r="AM122" s="1049"/>
      <c r="AN122" s="1049"/>
      <c r="AO122" s="1050"/>
      <c r="AP122" s="1052" t="s">
        <v>172</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28987127</v>
      </c>
      <c r="BR122" s="1088"/>
      <c r="BS122" s="1088"/>
      <c r="BT122" s="1088"/>
      <c r="BU122" s="1088"/>
      <c r="BV122" s="1088">
        <v>28805531</v>
      </c>
      <c r="BW122" s="1088"/>
      <c r="BX122" s="1088"/>
      <c r="BY122" s="1088"/>
      <c r="BZ122" s="1088"/>
      <c r="CA122" s="1088">
        <v>28759433</v>
      </c>
      <c r="CB122" s="1088"/>
      <c r="CC122" s="1088"/>
      <c r="CD122" s="1088"/>
      <c r="CE122" s="1088"/>
      <c r="CF122" s="1108">
        <v>243</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v>9937</v>
      </c>
      <c r="DH122" s="1010"/>
      <c r="DI122" s="1010"/>
      <c r="DJ122" s="1010"/>
      <c r="DK122" s="1010"/>
      <c r="DL122" s="1010">
        <v>9685</v>
      </c>
      <c r="DM122" s="1010"/>
      <c r="DN122" s="1010"/>
      <c r="DO122" s="1010"/>
      <c r="DP122" s="1010"/>
      <c r="DQ122" s="1010">
        <v>11778</v>
      </c>
      <c r="DR122" s="1010"/>
      <c r="DS122" s="1010"/>
      <c r="DT122" s="1010"/>
      <c r="DU122" s="1010"/>
      <c r="DV122" s="1011">
        <v>0.1</v>
      </c>
      <c r="DW122" s="1011"/>
      <c r="DX122" s="1011"/>
      <c r="DY122" s="1011"/>
      <c r="DZ122" s="1012"/>
    </row>
    <row r="123" spans="1:130" s="246" customFormat="1" ht="26.25" customHeight="1">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172</v>
      </c>
      <c r="AB123" s="1049"/>
      <c r="AC123" s="1049"/>
      <c r="AD123" s="1049"/>
      <c r="AE123" s="1050"/>
      <c r="AF123" s="1051" t="s">
        <v>172</v>
      </c>
      <c r="AG123" s="1049"/>
      <c r="AH123" s="1049"/>
      <c r="AI123" s="1049"/>
      <c r="AJ123" s="1050"/>
      <c r="AK123" s="1051" t="s">
        <v>172</v>
      </c>
      <c r="AL123" s="1049"/>
      <c r="AM123" s="1049"/>
      <c r="AN123" s="1049"/>
      <c r="AO123" s="1050"/>
      <c r="AP123" s="1052" t="s">
        <v>172</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472</v>
      </c>
      <c r="BP123" s="1096"/>
      <c r="BQ123" s="1155">
        <v>42425780</v>
      </c>
      <c r="BR123" s="1156"/>
      <c r="BS123" s="1156"/>
      <c r="BT123" s="1156"/>
      <c r="BU123" s="1156"/>
      <c r="BV123" s="1156">
        <v>42865771</v>
      </c>
      <c r="BW123" s="1156"/>
      <c r="BX123" s="1156"/>
      <c r="BY123" s="1156"/>
      <c r="BZ123" s="1156"/>
      <c r="CA123" s="1156">
        <v>43528855</v>
      </c>
      <c r="CB123" s="1156"/>
      <c r="CC123" s="1156"/>
      <c r="CD123" s="1156"/>
      <c r="CE123" s="1156"/>
      <c r="CF123" s="1089"/>
      <c r="CG123" s="1090"/>
      <c r="CH123" s="1090"/>
      <c r="CI123" s="1090"/>
      <c r="CJ123" s="1091"/>
      <c r="CK123" s="1100"/>
      <c r="CL123" s="1101"/>
      <c r="CM123" s="1101"/>
      <c r="CN123" s="1101"/>
      <c r="CO123" s="1102"/>
      <c r="CP123" s="1110" t="s">
        <v>410</v>
      </c>
      <c r="CQ123" s="1111"/>
      <c r="CR123" s="1111"/>
      <c r="CS123" s="1111"/>
      <c r="CT123" s="1111"/>
      <c r="CU123" s="1111"/>
      <c r="CV123" s="1111"/>
      <c r="CW123" s="1111"/>
      <c r="CX123" s="1111"/>
      <c r="CY123" s="1111"/>
      <c r="CZ123" s="1111"/>
      <c r="DA123" s="1111"/>
      <c r="DB123" s="1111"/>
      <c r="DC123" s="1111"/>
      <c r="DD123" s="1111"/>
      <c r="DE123" s="1111"/>
      <c r="DF123" s="1112"/>
      <c r="DG123" s="1048" t="s">
        <v>389</v>
      </c>
      <c r="DH123" s="1049"/>
      <c r="DI123" s="1049"/>
      <c r="DJ123" s="1049"/>
      <c r="DK123" s="1050"/>
      <c r="DL123" s="1051" t="s">
        <v>172</v>
      </c>
      <c r="DM123" s="1049"/>
      <c r="DN123" s="1049"/>
      <c r="DO123" s="1049"/>
      <c r="DP123" s="1050"/>
      <c r="DQ123" s="1051" t="s">
        <v>172</v>
      </c>
      <c r="DR123" s="1049"/>
      <c r="DS123" s="1049"/>
      <c r="DT123" s="1049"/>
      <c r="DU123" s="1050"/>
      <c r="DV123" s="1052" t="s">
        <v>389</v>
      </c>
      <c r="DW123" s="1053"/>
      <c r="DX123" s="1053"/>
      <c r="DY123" s="1053"/>
      <c r="DZ123" s="1054"/>
    </row>
    <row r="124" spans="1:130" s="246" customFormat="1" ht="26.25" customHeight="1" thickBot="1">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172</v>
      </c>
      <c r="AB124" s="1049"/>
      <c r="AC124" s="1049"/>
      <c r="AD124" s="1049"/>
      <c r="AE124" s="1050"/>
      <c r="AF124" s="1051" t="s">
        <v>172</v>
      </c>
      <c r="AG124" s="1049"/>
      <c r="AH124" s="1049"/>
      <c r="AI124" s="1049"/>
      <c r="AJ124" s="1050"/>
      <c r="AK124" s="1051" t="s">
        <v>172</v>
      </c>
      <c r="AL124" s="1049"/>
      <c r="AM124" s="1049"/>
      <c r="AN124" s="1049"/>
      <c r="AO124" s="1050"/>
      <c r="AP124" s="1052" t="s">
        <v>473</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172</v>
      </c>
      <c r="BR124" s="1118"/>
      <c r="BS124" s="1118"/>
      <c r="BT124" s="1118"/>
      <c r="BU124" s="1118"/>
      <c r="BV124" s="1118" t="s">
        <v>172</v>
      </c>
      <c r="BW124" s="1118"/>
      <c r="BX124" s="1118"/>
      <c r="BY124" s="1118"/>
      <c r="BZ124" s="1118"/>
      <c r="CA124" s="1118" t="s">
        <v>172</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172</v>
      </c>
      <c r="DH124" s="1074"/>
      <c r="DI124" s="1074"/>
      <c r="DJ124" s="1074"/>
      <c r="DK124" s="1075"/>
      <c r="DL124" s="1073" t="s">
        <v>172</v>
      </c>
      <c r="DM124" s="1074"/>
      <c r="DN124" s="1074"/>
      <c r="DO124" s="1074"/>
      <c r="DP124" s="1075"/>
      <c r="DQ124" s="1073" t="s">
        <v>172</v>
      </c>
      <c r="DR124" s="1074"/>
      <c r="DS124" s="1074"/>
      <c r="DT124" s="1074"/>
      <c r="DU124" s="1075"/>
      <c r="DV124" s="1076" t="s">
        <v>172</v>
      </c>
      <c r="DW124" s="1077"/>
      <c r="DX124" s="1077"/>
      <c r="DY124" s="1077"/>
      <c r="DZ124" s="1078"/>
    </row>
    <row r="125" spans="1:130" s="246" customFormat="1" ht="26.25" customHeight="1">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172</v>
      </c>
      <c r="AB125" s="1049"/>
      <c r="AC125" s="1049"/>
      <c r="AD125" s="1049"/>
      <c r="AE125" s="1050"/>
      <c r="AF125" s="1051" t="s">
        <v>172</v>
      </c>
      <c r="AG125" s="1049"/>
      <c r="AH125" s="1049"/>
      <c r="AI125" s="1049"/>
      <c r="AJ125" s="1050"/>
      <c r="AK125" s="1051" t="s">
        <v>172</v>
      </c>
      <c r="AL125" s="1049"/>
      <c r="AM125" s="1049"/>
      <c r="AN125" s="1049"/>
      <c r="AO125" s="1050"/>
      <c r="AP125" s="1052" t="s">
        <v>172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172</v>
      </c>
      <c r="DH125" s="1017"/>
      <c r="DI125" s="1017"/>
      <c r="DJ125" s="1017"/>
      <c r="DK125" s="1017"/>
      <c r="DL125" s="1017" t="s">
        <v>172</v>
      </c>
      <c r="DM125" s="1017"/>
      <c r="DN125" s="1017"/>
      <c r="DO125" s="1017"/>
      <c r="DP125" s="1017"/>
      <c r="DQ125" s="1017" t="s">
        <v>172</v>
      </c>
      <c r="DR125" s="1017"/>
      <c r="DS125" s="1017"/>
      <c r="DT125" s="1017"/>
      <c r="DU125" s="1017"/>
      <c r="DV125" s="1018" t="s">
        <v>172</v>
      </c>
      <c r="DW125" s="1018"/>
      <c r="DX125" s="1018"/>
      <c r="DY125" s="1018"/>
      <c r="DZ125" s="1019"/>
    </row>
    <row r="126" spans="1:130" s="246" customFormat="1" ht="26.25" customHeight="1" thickBot="1">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389</v>
      </c>
      <c r="AB126" s="1049"/>
      <c r="AC126" s="1049"/>
      <c r="AD126" s="1049"/>
      <c r="AE126" s="1050"/>
      <c r="AF126" s="1051" t="s">
        <v>389</v>
      </c>
      <c r="AG126" s="1049"/>
      <c r="AH126" s="1049"/>
      <c r="AI126" s="1049"/>
      <c r="AJ126" s="1050"/>
      <c r="AK126" s="1051" t="s">
        <v>172</v>
      </c>
      <c r="AL126" s="1049"/>
      <c r="AM126" s="1049"/>
      <c r="AN126" s="1049"/>
      <c r="AO126" s="1050"/>
      <c r="AP126" s="1052" t="s">
        <v>172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172</v>
      </c>
      <c r="DH126" s="1010"/>
      <c r="DI126" s="1010"/>
      <c r="DJ126" s="1010"/>
      <c r="DK126" s="1010"/>
      <c r="DL126" s="1010" t="s">
        <v>389</v>
      </c>
      <c r="DM126" s="1010"/>
      <c r="DN126" s="1010"/>
      <c r="DO126" s="1010"/>
      <c r="DP126" s="1010"/>
      <c r="DQ126" s="1010" t="s">
        <v>172</v>
      </c>
      <c r="DR126" s="1010"/>
      <c r="DS126" s="1010"/>
      <c r="DT126" s="1010"/>
      <c r="DU126" s="1010"/>
      <c r="DV126" s="1011" t="s">
        <v>172</v>
      </c>
      <c r="DW126" s="1011"/>
      <c r="DX126" s="1011"/>
      <c r="DY126" s="1011"/>
      <c r="DZ126" s="1012"/>
    </row>
    <row r="127" spans="1:130" s="246" customFormat="1" ht="26.25" customHeight="1">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295</v>
      </c>
      <c r="AB127" s="1049"/>
      <c r="AC127" s="1049"/>
      <c r="AD127" s="1049"/>
      <c r="AE127" s="1050"/>
      <c r="AF127" s="1051">
        <v>238</v>
      </c>
      <c r="AG127" s="1049"/>
      <c r="AH127" s="1049"/>
      <c r="AI127" s="1049"/>
      <c r="AJ127" s="1050"/>
      <c r="AK127" s="1051">
        <v>256</v>
      </c>
      <c r="AL127" s="1049"/>
      <c r="AM127" s="1049"/>
      <c r="AN127" s="1049"/>
      <c r="AO127" s="1050"/>
      <c r="AP127" s="1052">
        <v>0</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389</v>
      </c>
      <c r="DH127" s="1010"/>
      <c r="DI127" s="1010"/>
      <c r="DJ127" s="1010"/>
      <c r="DK127" s="1010"/>
      <c r="DL127" s="1010" t="s">
        <v>172</v>
      </c>
      <c r="DM127" s="1010"/>
      <c r="DN127" s="1010"/>
      <c r="DO127" s="1010"/>
      <c r="DP127" s="1010"/>
      <c r="DQ127" s="1010" t="s">
        <v>172</v>
      </c>
      <c r="DR127" s="1010"/>
      <c r="DS127" s="1010"/>
      <c r="DT127" s="1010"/>
      <c r="DU127" s="1010"/>
      <c r="DV127" s="1011" t="s">
        <v>172</v>
      </c>
      <c r="DW127" s="1011"/>
      <c r="DX127" s="1011"/>
      <c r="DY127" s="1011"/>
      <c r="DZ127" s="1012"/>
    </row>
    <row r="128" spans="1:130" s="246" customFormat="1" ht="26.25" customHeight="1" thickBot="1">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185192</v>
      </c>
      <c r="AB128" s="1138"/>
      <c r="AC128" s="1138"/>
      <c r="AD128" s="1138"/>
      <c r="AE128" s="1139"/>
      <c r="AF128" s="1140">
        <v>256319</v>
      </c>
      <c r="AG128" s="1138"/>
      <c r="AH128" s="1138"/>
      <c r="AI128" s="1138"/>
      <c r="AJ128" s="1139"/>
      <c r="AK128" s="1140">
        <v>317811</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172</v>
      </c>
      <c r="BG128" s="1145"/>
      <c r="BH128" s="1145"/>
      <c r="BI128" s="1145"/>
      <c r="BJ128" s="1145"/>
      <c r="BK128" s="1145"/>
      <c r="BL128" s="1146"/>
      <c r="BM128" s="1144">
        <v>12.8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172</v>
      </c>
      <c r="DH128" s="1130"/>
      <c r="DI128" s="1130"/>
      <c r="DJ128" s="1130"/>
      <c r="DK128" s="1130"/>
      <c r="DL128" s="1130" t="s">
        <v>172</v>
      </c>
      <c r="DM128" s="1130"/>
      <c r="DN128" s="1130"/>
      <c r="DO128" s="1130"/>
      <c r="DP128" s="1130"/>
      <c r="DQ128" s="1130" t="s">
        <v>172</v>
      </c>
      <c r="DR128" s="1130"/>
      <c r="DS128" s="1130"/>
      <c r="DT128" s="1130"/>
      <c r="DU128" s="1130"/>
      <c r="DV128" s="1131" t="s">
        <v>172</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14340473</v>
      </c>
      <c r="AB129" s="1049"/>
      <c r="AC129" s="1049"/>
      <c r="AD129" s="1049"/>
      <c r="AE129" s="1050"/>
      <c r="AF129" s="1051">
        <v>14473994</v>
      </c>
      <c r="AG129" s="1049"/>
      <c r="AH129" s="1049"/>
      <c r="AI129" s="1049"/>
      <c r="AJ129" s="1050"/>
      <c r="AK129" s="1051">
        <v>14710701</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473</v>
      </c>
      <c r="BG129" s="1159"/>
      <c r="BH129" s="1159"/>
      <c r="BI129" s="1159"/>
      <c r="BJ129" s="1159"/>
      <c r="BK129" s="1159"/>
      <c r="BL129" s="1160"/>
      <c r="BM129" s="1158">
        <v>17.8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2456576</v>
      </c>
      <c r="AB130" s="1049"/>
      <c r="AC130" s="1049"/>
      <c r="AD130" s="1049"/>
      <c r="AE130" s="1050"/>
      <c r="AF130" s="1051">
        <v>2674823</v>
      </c>
      <c r="AG130" s="1049"/>
      <c r="AH130" s="1049"/>
      <c r="AI130" s="1049"/>
      <c r="AJ130" s="1050"/>
      <c r="AK130" s="1051">
        <v>2874507</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11883897</v>
      </c>
      <c r="AB131" s="1074"/>
      <c r="AC131" s="1074"/>
      <c r="AD131" s="1074"/>
      <c r="AE131" s="1075"/>
      <c r="AF131" s="1073">
        <v>11799171</v>
      </c>
      <c r="AG131" s="1074"/>
      <c r="AH131" s="1074"/>
      <c r="AI131" s="1074"/>
      <c r="AJ131" s="1075"/>
      <c r="AK131" s="1073">
        <v>11836194</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t="s">
        <v>473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4.711198692</v>
      </c>
      <c r="AB132" s="1190"/>
      <c r="AC132" s="1190"/>
      <c r="AD132" s="1190"/>
      <c r="AE132" s="1191"/>
      <c r="AF132" s="1192">
        <v>2.6139294020000001</v>
      </c>
      <c r="AG132" s="1190"/>
      <c r="AH132" s="1190"/>
      <c r="AI132" s="1190"/>
      <c r="AJ132" s="1191"/>
      <c r="AK132" s="1192">
        <v>1.9235744189999999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5</v>
      </c>
      <c r="AB133" s="1173"/>
      <c r="AC133" s="1173"/>
      <c r="AD133" s="1173"/>
      <c r="AE133" s="1174"/>
      <c r="AF133" s="1172">
        <v>3.9</v>
      </c>
      <c r="AG133" s="1173"/>
      <c r="AH133" s="1173"/>
      <c r="AI133" s="1173"/>
      <c r="AJ133" s="1174"/>
      <c r="AK133" s="1172">
        <v>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Ja2JIX9cKOIVKNN/1W+KzS9vff6Gs5I20a+YFVGLN0VpisSf7kSUW1Tx0mzLgJmiDC3D+67TSJ78wGR2ibRJw==" saltValue="AS4Obt9QBAn9S8z9/pnB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nN1nAjrEFlFrYMOPsThxEzS0WgHXO5+mUMaa2pdYDRZKT0lpBQddysE+CF+07K4SduZzBnxxAcXQQg+Fo6pgfQ==" saltValue="k/4ZsUo1y/P3WAl6mRGo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XFD1048576"/>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sTO0aoOoU/OKDSC7RZa7l9nqhohOfIadTb11b6WQjP/PljGd2VS8l9plpgPjkot26HtqRf78i7lWIgGmNHKrQ==" saltValue="OUVNTZYfi8HgbOuBv/Rh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3155072</v>
      </c>
      <c r="AP9" s="312">
        <v>52461</v>
      </c>
      <c r="AQ9" s="313">
        <v>57145</v>
      </c>
      <c r="AR9" s="314">
        <v>-8.1999999999999993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296821</v>
      </c>
      <c r="AP10" s="315">
        <v>4935</v>
      </c>
      <c r="AQ10" s="316">
        <v>3801</v>
      </c>
      <c r="AR10" s="317">
        <v>29.8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642817</v>
      </c>
      <c r="AP11" s="315">
        <v>10688</v>
      </c>
      <c r="AQ11" s="316">
        <v>6723</v>
      </c>
      <c r="AR11" s="317">
        <v>59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959</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v>1</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127383</v>
      </c>
      <c r="AP14" s="315">
        <v>2118</v>
      </c>
      <c r="AQ14" s="316">
        <v>2728</v>
      </c>
      <c r="AR14" s="317">
        <v>-22.4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173933</v>
      </c>
      <c r="AP15" s="315">
        <v>2892</v>
      </c>
      <c r="AQ15" s="316">
        <v>1349</v>
      </c>
      <c r="AR15" s="317">
        <v>114.4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-288910</v>
      </c>
      <c r="AP16" s="315">
        <v>-4804</v>
      </c>
      <c r="AQ16" s="316">
        <v>-4270</v>
      </c>
      <c r="AR16" s="317">
        <v>12.5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4107116</v>
      </c>
      <c r="AP17" s="315">
        <v>68291</v>
      </c>
      <c r="AQ17" s="316">
        <v>68438</v>
      </c>
      <c r="AR17" s="317">
        <v>-0.2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5.82</v>
      </c>
      <c r="AP21" s="328">
        <v>6.23</v>
      </c>
      <c r="AQ21" s="329">
        <v>-0.41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99.4</v>
      </c>
      <c r="AP22" s="333">
        <v>98.5</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2570292</v>
      </c>
      <c r="AP32" s="342">
        <v>42738</v>
      </c>
      <c r="AQ32" s="343">
        <v>33979</v>
      </c>
      <c r="AR32" s="344">
        <v>25.8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15</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649019</v>
      </c>
      <c r="AP35" s="342">
        <v>10792</v>
      </c>
      <c r="AQ35" s="343">
        <v>9031</v>
      </c>
      <c r="AR35" s="344">
        <v>19.5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116841</v>
      </c>
      <c r="AP36" s="342">
        <v>1943</v>
      </c>
      <c r="AQ36" s="343">
        <v>1893</v>
      </c>
      <c r="AR36" s="344">
        <v>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83844</v>
      </c>
      <c r="AP37" s="342">
        <v>1394</v>
      </c>
      <c r="AQ37" s="343">
        <v>1352</v>
      </c>
      <c r="AR37" s="344">
        <v>3.1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1</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-317811</v>
      </c>
      <c r="AP39" s="342">
        <v>-5284</v>
      </c>
      <c r="AQ39" s="343">
        <v>-6634</v>
      </c>
      <c r="AR39" s="344">
        <v>-20.3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-2874507</v>
      </c>
      <c r="AP40" s="342">
        <v>-47796</v>
      </c>
      <c r="AQ40" s="343">
        <v>-28305</v>
      </c>
      <c r="AR40" s="344">
        <v>68.900000000000006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227678</v>
      </c>
      <c r="AP41" s="342">
        <v>3786</v>
      </c>
      <c r="AQ41" s="343">
        <v>11332</v>
      </c>
      <c r="AR41" s="344">
        <v>-66.599999999999994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3966416</v>
      </c>
      <c r="AN51" s="364">
        <v>65849</v>
      </c>
      <c r="AO51" s="365">
        <v>-17.600000000000001</v>
      </c>
      <c r="AP51" s="366">
        <v>66255</v>
      </c>
      <c r="AQ51" s="367">
        <v>3.6</v>
      </c>
      <c r="AR51" s="368">
        <v>-21.2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2708530</v>
      </c>
      <c r="AN52" s="372">
        <v>44966</v>
      </c>
      <c r="AO52" s="373">
        <v>25.7</v>
      </c>
      <c r="AP52" s="374">
        <v>31822</v>
      </c>
      <c r="AQ52" s="375">
        <v>8.8000000000000007</v>
      </c>
      <c r="AR52" s="376">
        <v>16.899999999999999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8312996</v>
      </c>
      <c r="AN53" s="364">
        <v>138239</v>
      </c>
      <c r="AO53" s="365">
        <v>109.9</v>
      </c>
      <c r="AP53" s="366">
        <v>92247</v>
      </c>
      <c r="AQ53" s="367">
        <v>39.200000000000003</v>
      </c>
      <c r="AR53" s="368">
        <v>70.7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6765549</v>
      </c>
      <c r="AN54" s="372">
        <v>112506</v>
      </c>
      <c r="AO54" s="373">
        <v>150.19999999999999</v>
      </c>
      <c r="AP54" s="374">
        <v>37204</v>
      </c>
      <c r="AQ54" s="375">
        <v>16.899999999999999</v>
      </c>
      <c r="AR54" s="376">
        <v>133.30000000000001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4364144</v>
      </c>
      <c r="AN55" s="364">
        <v>72575</v>
      </c>
      <c r="AO55" s="365">
        <v>-47.5</v>
      </c>
      <c r="AP55" s="366">
        <v>44504</v>
      </c>
      <c r="AQ55" s="367">
        <v>-51.8</v>
      </c>
      <c r="AR55" s="368">
        <v>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2709723</v>
      </c>
      <c r="AN56" s="372">
        <v>45062</v>
      </c>
      <c r="AO56" s="373">
        <v>-59.9</v>
      </c>
      <c r="AP56" s="374">
        <v>25876</v>
      </c>
      <c r="AQ56" s="375">
        <v>-30.4</v>
      </c>
      <c r="AR56" s="376">
        <v>-29.5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4106873</v>
      </c>
      <c r="AN57" s="364">
        <v>68081</v>
      </c>
      <c r="AO57" s="365">
        <v>-6.2</v>
      </c>
      <c r="AP57" s="366">
        <v>47820</v>
      </c>
      <c r="AQ57" s="367">
        <v>7.5</v>
      </c>
      <c r="AR57" s="368">
        <v>-13.7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2205087</v>
      </c>
      <c r="AN58" s="372">
        <v>36555</v>
      </c>
      <c r="AO58" s="373">
        <v>-18.899999999999999</v>
      </c>
      <c r="AP58" s="374">
        <v>25855</v>
      </c>
      <c r="AQ58" s="375">
        <v>-0.1</v>
      </c>
      <c r="AR58" s="376">
        <v>-18.8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5633636</v>
      </c>
      <c r="AN59" s="364">
        <v>93674</v>
      </c>
      <c r="AO59" s="365">
        <v>37.6</v>
      </c>
      <c r="AP59" s="366">
        <v>41934</v>
      </c>
      <c r="AQ59" s="367">
        <v>-12.3</v>
      </c>
      <c r="AR59" s="368">
        <v>49.9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3216229</v>
      </c>
      <c r="AN60" s="372">
        <v>53478</v>
      </c>
      <c r="AO60" s="373">
        <v>46.3</v>
      </c>
      <c r="AP60" s="374">
        <v>23352</v>
      </c>
      <c r="AQ60" s="375">
        <v>-9.6999999999999993</v>
      </c>
      <c r="AR60" s="376">
        <v>56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5276813</v>
      </c>
      <c r="AN61" s="379">
        <v>87684</v>
      </c>
      <c r="AO61" s="380">
        <v>15.2</v>
      </c>
      <c r="AP61" s="381">
        <v>58552</v>
      </c>
      <c r="AQ61" s="382">
        <v>-2.8</v>
      </c>
      <c r="AR61" s="368">
        <v>18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3521024</v>
      </c>
      <c r="AN62" s="372">
        <v>58513</v>
      </c>
      <c r="AO62" s="373">
        <v>28.7</v>
      </c>
      <c r="AP62" s="374">
        <v>28822</v>
      </c>
      <c r="AQ62" s="375">
        <v>-2.9</v>
      </c>
      <c r="AR62" s="376">
        <v>31.6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n8snTcs1dk7kMfHBXpghFEdIQ1exBFlVLc6wv2ZBL9zwwwf32ZDxJIieniBIbaRMca9E0ju6TBIDoIUWPN7jA==" saltValue="PsesQSdLiKR9ORpNn5mT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qj2uXJ1U2zBIJSJ3AoFzZKCGGtPd6Kbjn9m47kGbYaCTDt38VkMZqNMmas9TvfOI78Ec6mLFjvxk5q1jSSYDQ==" saltValue="VcVHs9kdYB7XLZOyxZ1F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rpZHvo76tEmojXhqZsDzbrAgVyaeCSE5aYKhsVuM74ly1hAncSJ4+tOc5wnNqv0PiJ6J283o3IZHZe0k5MuXQ==" saltValue="Cq2sOkBojJ0XKDvw7D/V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2" t="s">
        <v>3</v>
      </c>
      <c r="D47" s="1232"/>
      <c r="E47" s="1233"/>
      <c r="F47" s="11">
        <v>17.75</v>
      </c>
      <c r="G47" s="12">
        <v>13.13</v>
      </c>
      <c r="H47" s="12">
        <v>13.96</v>
      </c>
      <c r="I47" s="12">
        <v>13.83</v>
      </c>
      <c r="J47" s="13">
        <v>11.45</v>
      </c>
    </row>
    <row r="48" spans="2:10" ht="57.75" customHeight="1">
      <c r="B48" s="14"/>
      <c r="C48" s="1234" t="s">
        <v>4</v>
      </c>
      <c r="D48" s="1234"/>
      <c r="E48" s="1235"/>
      <c r="F48" s="15">
        <v>8.82</v>
      </c>
      <c r="G48" s="16">
        <v>11.53</v>
      </c>
      <c r="H48" s="16">
        <v>8.19</v>
      </c>
      <c r="I48" s="16">
        <v>8.52</v>
      </c>
      <c r="J48" s="17">
        <v>10.73</v>
      </c>
    </row>
    <row r="49" spans="2:10" ht="57.75" customHeight="1" thickBot="1">
      <c r="B49" s="18"/>
      <c r="C49" s="1236" t="s">
        <v>5</v>
      </c>
      <c r="D49" s="1236"/>
      <c r="E49" s="1237"/>
      <c r="F49" s="19">
        <v>4.34</v>
      </c>
      <c r="G49" s="20">
        <v>1.05</v>
      </c>
      <c r="H49" s="20">
        <v>3.47</v>
      </c>
      <c r="I49" s="20">
        <v>1.74</v>
      </c>
      <c r="J49" s="21">
        <v>0.18</v>
      </c>
    </row>
    <row r="50" spans="2:10" ht="13.5" customHeight="1"/>
    <row r="51" spans="2:10" ht="13.5" hidden="1" customHeight="1"/>
    <row r="52" spans="2:10" ht="13.5" hidden="1" customHeight="1"/>
    <row r="53" spans="2:10" ht="13.5" hidden="1" customHeight="1"/>
  </sheetData>
  <sheetProtection algorithmName="SHA-512" hashValue="y5vktYqhFr6tuXJD3BMdC62Hy1nZMFp/B77WOFXTZ2/sHdEvhHrPx9PhYHqt14AhRVz8E7hPjYgGkU28Fd+MOg==" saltValue="+Ps6eTY1vNJI+Y9UMzn+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2020-08-19T07:18:21Z</cp:lastPrinted>
  <dcterms:created xsi:type="dcterms:W3CDTF">2020-02-10T02:53:29Z</dcterms:created>
  <dcterms:modified xsi:type="dcterms:W3CDTF">2020-08-20T07:10:52Z</dcterms:modified>
  <cp:category/>
</cp:coreProperties>
</file>