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ichikai.local\共有フォルダ\LG010_企画振興課\財政担当\企画財政係\各種調査・報告関係\R2\020924平成30年度財政状況資料集(2回目）\"/>
    </mc:Choice>
  </mc:AlternateContent>
  <bookViews>
    <workbookView xWindow="0" yWindow="0" windowWidth="9555" windowHeight="7485" firstSheet="14"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DG34" i="7"/>
  <c r="CQ34" i="7"/>
  <c r="BY34" i="7"/>
  <c r="BG34" i="7"/>
  <c r="AM34" i="7"/>
  <c r="W34" i="7"/>
  <c r="E34" i="7"/>
  <c r="C34" i="7" s="1"/>
  <c r="U34" i="7" l="1"/>
  <c r="C35" i="7"/>
  <c r="U35" i="7" l="1"/>
  <c r="U36" i="7" s="1"/>
  <c r="BW34" i="7" l="1"/>
  <c r="BW35" i="7" s="1"/>
  <c r="BW36" i="7" s="1"/>
  <c r="BW37" i="7" s="1"/>
  <c r="BW38" i="7" s="1"/>
  <c r="BW39" i="7" s="1"/>
  <c r="BW40" i="7" s="1"/>
  <c r="BW41" i="7" s="1"/>
  <c r="BW42" i="7" s="1"/>
  <c r="BW43" i="7" s="1"/>
  <c r="BE34" i="7"/>
  <c r="BE35" i="7" s="1"/>
  <c r="CO34" i="7" l="1"/>
</calcChain>
</file>

<file path=xl/sharedStrings.xml><?xml version="1.0" encoding="utf-8"?>
<sst xmlns="http://schemas.openxmlformats.org/spreadsheetml/2006/main" count="1060" uniqueCount="571">
  <si>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</si>
  <si>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</si>
  <si>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</si>
  <si>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</si>
  <si>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</si>
  <si>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</si>
  <si>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</si>
  <si>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</si>
  <si>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</si>
  <si>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</si>
  <si>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</si>
  <si>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</si>
  <si>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</si>
  <si>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</si>
  <si>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</si>
  <si>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</si>
  <si>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</si>
  <si>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</si>
  <si>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</si>
  <si>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</si>
  <si>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</si>
  <si>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</si>
  <si>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</si>
  <si>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</si>
  <si>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</si>
  <si>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</si>
  <si>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</si>
  <si>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</si>
  <si>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</si>
  <si>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</si>
  <si>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</si>
  <si>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</si>
  <si>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</si>
  <si>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</si>
  <si>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</si>
  <si>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</si>
  <si>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</si>
  <si>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</si>
  <si>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</si>
  <si>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</si>
  <si>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</si>
  <si>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</si>
  <si>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</si>
  <si>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</si>
  <si>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</si>
  <si>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</si>
  <si>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</si>
  <si>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</si>
  <si>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</si>
  <si>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</si>
  <si>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</si>
  <si>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</si>
  <si>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</si>
  <si>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</si>
  <si>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</si>
  <si>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</si>
  <si>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</si>
  <si>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</si>
  <si>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</si>
  <si>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</si>
  <si>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</si>
  <si>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</si>
  <si>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</si>
  <si>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</si>
  <si>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</si>
  <si>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</si>
  <si>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</si>
  <si>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</si>
  <si>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</si>
  <si>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</si>
  <si>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</si>
  <si>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</si>
  <si>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</si>
  <si>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</si>
  <si>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</si>
  <si>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</si>
  <si>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</si>
  <si>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</si>
  <si>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</si>
  <si>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</si>
  <si>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</si>
  <si>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</si>
  <si>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</si>
  <si>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</si>
  <si>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</si>
  <si>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</si>
  <si>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</si>
  <si>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</si>
  <si>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4"/>
  </si>
  <si>
    <t>うち日本人(％)</t>
    <phoneticPr fontId="5"/>
  </si>
  <si>
    <t>-0.9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</si>
  <si>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</si>
  <si>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</si>
  <si>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</si>
  <si>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</si>
  <si>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</si>
  <si>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</si>
  <si>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</si>
  <si>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</si>
  <si>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</si>
  <si>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</si>
  <si>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</si>
  <si>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</si>
  <si>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</si>
  <si>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</si>
  <si>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</si>
  <si>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</si>
  <si>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</si>
  <si>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</si>
  <si>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</si>
  <si>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</si>
  <si>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</si>
  <si>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</si>
  <si>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</si>
  <si>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</si>
  <si>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</si>
  <si>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</si>
  <si>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</si>
  <si>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</si>
  <si>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</si>
  <si>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</si>
  <si>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</si>
  <si>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</si>
  <si>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</si>
  <si>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</si>
  <si>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</si>
  <si>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</si>
  <si>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</si>
  <si>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</si>
  <si>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</si>
  <si>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</si>
  <si>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</si>
  <si>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</si>
  <si>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</si>
  <si>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</si>
  <si>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</si>
  <si>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</si>
  <si>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</si>
  <si>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</si>
  <si>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</si>
  <si>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</si>
  <si>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</si>
  <si>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</si>
  <si>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</si>
  <si>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</si>
  <si>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</si>
  <si>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</si>
  <si>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</si>
  <si>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</si>
  <si>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</si>
  <si>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</si>
  <si>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</si>
  <si>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</si>
  <si>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</si>
  <si>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</si>
  <si>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栃木県市貝町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</si>
  <si>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</si>
  <si>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</si>
  <si>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</si>
  <si>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</si>
  <si>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</si>
  <si>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</si>
  <si>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</si>
  <si>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</si>
  <si>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</si>
  <si>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</si>
  <si>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</si>
  <si>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</si>
  <si>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</si>
  <si>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</si>
  <si>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</si>
  <si>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</si>
  <si>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</si>
  <si>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</si>
  <si>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</si>
  <si>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</si>
  <si>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</si>
  <si>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</si>
  <si>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</si>
  <si>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</si>
  <si>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</si>
  <si>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</si>
  <si>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</si>
  <si>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</si>
  <si>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</si>
  <si>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</si>
  <si>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</si>
  <si>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</si>
  <si>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</si>
  <si>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</si>
  <si>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</si>
  <si>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</si>
  <si>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</si>
  <si>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</si>
  <si>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</si>
  <si>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</si>
  <si>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</si>
  <si>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</si>
  <si>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</si>
  <si>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</si>
  <si>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</si>
  <si>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</si>
  <si>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</si>
  <si>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</si>
  <si>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</si>
  <si>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</si>
  <si>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</si>
  <si>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</si>
  <si>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</si>
  <si>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</si>
  <si>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</si>
  <si>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</si>
  <si>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</si>
  <si>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</si>
  <si>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</si>
  <si>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</si>
  <si>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</si>
  <si>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</si>
  <si>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</si>
  <si>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</si>
  <si>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</si>
  <si>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</si>
  <si>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</si>
  <si>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</si>
  <si>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</si>
  <si>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</si>
  <si>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</si>
  <si>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</si>
  <si>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</si>
  <si>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</si>
  <si>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</si>
  <si>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</si>
  <si>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</si>
  <si>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</si>
  <si>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</si>
  <si>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</si>
  <si>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</si>
  <si>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</si>
  <si>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</si>
  <si>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</si>
  <si>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</si>
  <si>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</si>
  <si>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</si>
  <si>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</si>
  <si>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</si>
  <si>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</si>
  <si>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</si>
  <si>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</si>
  <si>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</si>
  <si>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</si>
  <si>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</si>
  <si>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</si>
  <si>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</si>
  <si>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</si>
  <si>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</si>
  <si>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</si>
  <si>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</si>
  <si>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</si>
  <si>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</si>
  <si>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</si>
  <si>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</si>
  <si>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</si>
  <si>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</si>
  <si>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</si>
  <si>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</si>
  <si>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</si>
  <si>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</si>
  <si>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</si>
  <si>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</si>
  <si>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</si>
  <si>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</si>
  <si>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</si>
  <si>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</si>
  <si>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</si>
  <si>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</si>
  <si>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</si>
  <si>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</si>
  <si>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</si>
  <si>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</si>
  <si>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</si>
  <si>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</si>
  <si>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</si>
  <si>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</si>
  <si>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</si>
  <si>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</si>
  <si>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</si>
  <si>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</si>
  <si>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</si>
  <si>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</si>
  <si>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</si>
  <si>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</si>
  <si>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</si>
  <si>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</si>
  <si>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</si>
  <si>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</si>
  <si>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</si>
  <si>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</si>
  <si>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</si>
  <si>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</si>
  <si>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</si>
  <si>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</si>
  <si>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</si>
  <si>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</si>
  <si>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</si>
  <si>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栃木県市貝町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</si>
  <si>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</si>
  <si>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</si>
  <si>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</si>
  <si>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</si>
  <si>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</si>
  <si>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</si>
  <si>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</si>
  <si>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</si>
  <si>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</si>
  <si>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</si>
  <si>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</si>
  <si>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</si>
  <si>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</si>
  <si>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</si>
  <si>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</si>
  <si>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</si>
  <si>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</si>
  <si>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</si>
  <si>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</si>
  <si>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</si>
  <si>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サシバの里いちかい</t>
    <rPh sb="4" eb="5">
      <t>サト</t>
    </rPh>
    <phoneticPr fontId="2"/>
  </si>
  <si>
    <t>奨学金貸与費特別会計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</si>
  <si>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</si>
  <si>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</si>
  <si>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</si>
  <si>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</si>
  <si>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</si>
  <si>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</si>
  <si>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</si>
  <si>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</si>
  <si>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</si>
  <si>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</si>
  <si>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</si>
  <si>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</si>
  <si>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</si>
  <si>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</si>
  <si>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</si>
  <si>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</si>
  <si>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</si>
  <si>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</si>
  <si>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</si>
  <si>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</si>
  <si>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t>
    <phoneticPr fontId="2"/>
  </si>
  <si>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</si>
  <si>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</si>
  <si>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</si>
  <si>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</si>
  <si>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</si>
  <si>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他会計等
からの
繰入金</t>
    <phoneticPr fontId="5"/>
  </si>
  <si>
    <t>左のうち
一般会計等
負担見込額</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</si>
  <si>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</si>
  <si>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t>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</si>
  <si>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</si>
  <si>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</si>
  <si>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</si>
  <si>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</si>
  <si>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</si>
  <si>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</si>
  <si>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t>
    </rPh>
    <rPh sb="15" eb="17">
      <t>イチバ</t>
    </rPh>
    <rPh sb="17" eb="19">
      <t>トクベツ</t>
    </rPh>
    <rPh sb="19" eb="21">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</si>
  <si>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</si>
  <si>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芳賀郡中部環境衛生事務組合</t>
    <rPh sb="0" eb="3">
      <t>ハガグン</t>
    </rPh>
    <rPh sb="3" eb="5">
      <t>チュウブ</t>
    </rPh>
    <rPh sb="5" eb="7">
      <t>カンキョウ</t>
    </rPh>
    <rPh sb="7" eb="9">
      <t>エイセイ</t>
    </rPh>
    <rPh sb="9" eb="11">
      <t>ジム</t>
    </rPh>
    <rPh sb="11" eb="13">
      <t>クミアイ</t>
    </rPh>
    <phoneticPr fontId="2"/>
  </si>
  <si>
    <t>芳賀中部上水道企業団</t>
    <rPh sb="0" eb="2">
      <t>ハガ</t>
    </rPh>
    <rPh sb="2" eb="4">
      <t>チュウブ</t>
    </rPh>
    <rPh sb="4" eb="7">
      <t>ジョウスイドウ</t>
    </rPh>
    <rPh sb="7" eb="9">
      <t>キギョウ</t>
    </rPh>
    <rPh sb="9" eb="10">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</si>
  <si>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</si>
  <si>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</si>
  <si>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</si>
  <si>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</si>
  <si>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</si>
  <si>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</si>
  <si>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</si>
  <si>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</si>
  <si>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</si>
  <si>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</si>
  <si>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</si>
  <si>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</si>
  <si>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</si>
  <si>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</si>
  <si>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</si>
  <si>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</si>
  <si>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</si>
  <si>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</si>
  <si>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</si>
  <si>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</si>
  <si>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</si>
  <si>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</si>
  <si>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</si>
  <si>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</si>
  <si>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</si>
  <si>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</si>
  <si>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</si>
  <si>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</si>
  <si>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</si>
  <si>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</si>
  <si>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</si>
  <si>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</si>
  <si>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</si>
  <si>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</si>
  <si>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</si>
  <si>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</si>
  <si>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</si>
  <si>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</si>
  <si>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</si>
  <si>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</si>
  <si>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</si>
  <si>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</si>
  <si>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</si>
  <si>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</si>
  <si>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</si>
  <si>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</si>
  <si>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</si>
  <si>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</si>
  <si>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</si>
  <si>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</si>
  <si>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</si>
  <si>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</si>
  <si>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</si>
  <si>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</si>
  <si>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</si>
  <si>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</si>
  <si>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</si>
  <si>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</si>
  <si>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</si>
  <si>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</si>
  <si>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</si>
  <si>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</si>
  <si>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</si>
  <si>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</si>
  <si>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</si>
  <si>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</si>
  <si>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</si>
  <si>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</si>
  <si>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</si>
  <si>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</si>
  <si>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</si>
  <si>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</si>
  <si>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</si>
  <si>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</si>
  <si>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</si>
  <si>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</si>
  <si>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</si>
  <si>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</si>
  <si>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</si>
  <si>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</si>
  <si>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</si>
  <si>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</si>
  <si>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</si>
  <si>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</si>
  <si>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</si>
  <si>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</si>
  <si>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</si>
  <si>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</si>
  <si>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</si>
  <si>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</si>
  <si>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</si>
  <si>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</si>
  <si>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</si>
  <si>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</si>
  <si>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</si>
  <si>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</si>
  <si>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</si>
  <si>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</si>
  <si>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</si>
  <si>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</si>
  <si>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</si>
  <si>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</si>
  <si>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</si>
  <si>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</si>
  <si>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</si>
  <si>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</si>
  <si>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</si>
  <si>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</si>
  <si>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</si>
  <si>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</si>
  <si>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</si>
  <si>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</si>
  <si>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</si>
  <si>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</si>
  <si>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</si>
  <si>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</si>
  <si>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</si>
  <si>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</si>
  <si>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</si>
  <si>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</si>
  <si>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</si>
  <si>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</si>
  <si>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</si>
  <si>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</si>
  <si>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</si>
  <si>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</si>
  <si>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</si>
  <si>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</si>
  <si>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</si>
  <si>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</si>
  <si>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</si>
  <si>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</si>
  <si>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1.56</t>
  </si>
  <si>
    <t>▲ 2.66</t>
  </si>
  <si>
    <t>▲ 11.69</t>
  </si>
  <si>
    <t>▲ 9.34</t>
  </si>
  <si>
    <t>標準財政規模比（％）</t>
    <phoneticPr fontId="5"/>
  </si>
  <si>
    <t>会計</t>
    <rPh sb="0" eb="2">
      <t>カイケイ</t>
    </rPh>
    <phoneticPr fontId="5"/>
  </si>
  <si>
    <t>一般会計</t>
  </si>
  <si>
    <t>国民健康保険特別会計</t>
  </si>
  <si>
    <t>介護保険特別会計</t>
  </si>
  <si>
    <t>公共下水道事業特別会計</t>
  </si>
  <si>
    <t>農業集落排水事業特別会計</t>
  </si>
  <si>
    <t>後期高齢者医療特別会計</t>
  </si>
  <si>
    <t>奨学金貸与費特別会計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</si>
  <si>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</si>
  <si>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</si>
  <si>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</si>
  <si>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</si>
  <si>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</si>
  <si>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</si>
  <si>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</si>
  <si>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</si>
  <si>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</si>
  <si>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</si>
  <si>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</si>
  <si>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</si>
  <si>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</si>
  <si>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</si>
  <si>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</si>
  <si>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</si>
  <si>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</si>
  <si>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</si>
  <si>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</si>
  <si>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</si>
  <si>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</si>
  <si>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</si>
  <si>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</si>
  <si>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</si>
  <si>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</si>
  <si>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</si>
  <si>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</si>
  <si>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</si>
  <si>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</si>
  <si>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</si>
  <si>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</si>
  <si>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</si>
  <si>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</si>
  <si>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</si>
  <si>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</si>
  <si>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</si>
  <si>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</si>
  <si>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</si>
  <si>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</si>
  <si>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</si>
  <si>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</si>
  <si>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</si>
  <si>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</si>
  <si>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</si>
  <si>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</si>
  <si>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</si>
  <si>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</si>
  <si>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</si>
  <si>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</si>
  <si>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</si>
  <si>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</si>
  <si>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教育施設整備基金</t>
    <rPh sb="0" eb="2">
      <t>キョウイク</t>
    </rPh>
    <rPh sb="2" eb="4">
      <t>シセツ</t>
    </rPh>
    <rPh sb="4" eb="6">
      <t>セイビ</t>
    </rPh>
    <rPh sb="6" eb="8">
      <t>キキン</t>
    </rPh>
    <phoneticPr fontId="37"/>
  </si>
  <si>
    <t>地域福祉基金</t>
    <rPh sb="0" eb="2">
      <t>チイキ</t>
    </rPh>
    <rPh sb="2" eb="4">
      <t>フクシ</t>
    </rPh>
    <rPh sb="4" eb="6">
      <t>キキン</t>
    </rPh>
    <phoneticPr fontId="37"/>
  </si>
  <si>
    <t>教育文化振興基金</t>
    <phoneticPr fontId="2"/>
  </si>
  <si>
    <t>奨学基金</t>
    <phoneticPr fontId="2"/>
  </si>
  <si>
    <t>ふるさと応援基金</t>
    <phoneticPr fontId="2"/>
  </si>
  <si>
    <t>基金残高合計</t>
    <rPh sb="0" eb="2">
      <t>キキン</t>
    </rPh>
    <rPh sb="2" eb="4">
      <t>ザンダカ</t>
    </rPh>
    <rPh sb="4" eb="6">
      <t>ゴウケイ</t>
    </rPh>
    <phoneticPr fontId="5"/>
  </si>
  <si>
    <t>将来負担比率は平成26年度から減少傾向にある。実質公債費比率についても同様に減少傾向にある。
これは、近年地方債の新規発行を抑制してきた結果であるが、今後公共施設の老朽化に対する更新等が増えることが見込まれることから、これまで以上に公債費の適正化に取り組んでいく必要がある。</t>
    <rPh sb="0" eb="2">
      <t>ショウライ</t>
    </rPh>
    <rPh sb="2" eb="4">
      <t>フタン</t>
    </rPh>
    <rPh sb="4" eb="6">
      <t>ヒリツ</t>
    </rPh>
    <rPh sb="7" eb="9">
      <t>ヘイセイ</t>
    </rPh>
    <rPh sb="11" eb="13">
      <t>ネンド</t>
    </rPh>
    <rPh sb="15" eb="17">
      <t>ゲンショウ</t>
    </rPh>
    <rPh sb="17" eb="19">
      <t>ケイコウ</t>
    </rPh>
    <rPh sb="23" eb="25">
      <t>ジッシツ</t>
    </rPh>
    <rPh sb="25" eb="28">
      <t>コウサイヒ</t>
    </rPh>
    <rPh sb="28" eb="30">
      <t>ヒリツ</t>
    </rPh>
    <rPh sb="35" eb="37">
      <t>ドウヨウ</t>
    </rPh>
    <rPh sb="38" eb="40">
      <t>ゲンショウ</t>
    </rPh>
    <rPh sb="40" eb="42">
      <t>ケイコウ</t>
    </rPh>
    <phoneticPr fontId="5"/>
  </si>
  <si>
    <t>将来負担比率については前年度と比較し10.4ポイント増加し、16.8％を示した。要因としては地方債現在高の増加があげられる。
今後、公共施設の老朽化への対応が課題となるが、公共施設等総合管理計画に基づく個別施設計画を策定し、財政負担の軽減を念頭に置きながら適切な公共施設管理を実施していきたい。</t>
    <rPh sb="0" eb="2">
      <t>ショウライ</t>
    </rPh>
    <rPh sb="2" eb="4">
      <t>フタン</t>
    </rPh>
    <rPh sb="4" eb="6">
      <t>ヒリツ</t>
    </rPh>
    <rPh sb="11" eb="14">
      <t>ゼンネンド</t>
    </rPh>
    <rPh sb="15" eb="17">
      <t>ヒカク</t>
    </rPh>
    <rPh sb="26" eb="28">
      <t>ゾウカ</t>
    </rPh>
    <rPh sb="36" eb="37">
      <t>シメ</t>
    </rPh>
    <rPh sb="40" eb="42">
      <t>ヨウイン</t>
    </rPh>
    <rPh sb="46" eb="49">
      <t>チホウサイ</t>
    </rPh>
    <rPh sb="49" eb="51">
      <t>ゲンザイ</t>
    </rPh>
    <rPh sb="51" eb="52">
      <t>ダカ</t>
    </rPh>
    <rPh sb="53" eb="55">
      <t>ゾウカ</t>
    </rPh>
    <rPh sb="63" eb="65">
      <t>コンゴ</t>
    </rPh>
    <rPh sb="66" eb="68">
      <t>コウキョウ</t>
    </rPh>
    <rPh sb="68" eb="70">
      <t>シセツ</t>
    </rPh>
    <rPh sb="71" eb="74">
      <t>ロウキュウカ</t>
    </rPh>
    <rPh sb="76" eb="78">
      <t>タイオウ</t>
    </rPh>
    <rPh sb="79" eb="81">
      <t>カダイ</t>
    </rPh>
    <rPh sb="86" eb="88">
      <t>コウキョウ</t>
    </rPh>
    <rPh sb="88" eb="90">
      <t>シセツ</t>
    </rPh>
    <rPh sb="90" eb="91">
      <t>トウ</t>
    </rPh>
    <rPh sb="91" eb="93">
      <t>ソウゴウ</t>
    </rPh>
    <rPh sb="93" eb="95">
      <t>カンリ</t>
    </rPh>
    <rPh sb="95" eb="97">
      <t>ケイカク</t>
    </rPh>
    <rPh sb="98" eb="99">
      <t>モト</t>
    </rPh>
    <rPh sb="101" eb="103">
      <t>コベツ</t>
    </rPh>
    <rPh sb="103" eb="105">
      <t>シセツ</t>
    </rPh>
    <rPh sb="105" eb="107">
      <t>ケイカク</t>
    </rPh>
    <rPh sb="108" eb="110">
      <t>サクテイ</t>
    </rPh>
    <rPh sb="112" eb="114">
      <t>ザイセイ</t>
    </rPh>
    <rPh sb="114" eb="116">
      <t>フタン</t>
    </rPh>
    <rPh sb="117" eb="119">
      <t>ケイゲン</t>
    </rPh>
    <rPh sb="120" eb="122">
      <t>ネントウ</t>
    </rPh>
    <rPh sb="123" eb="124">
      <t>オ</t>
    </rPh>
    <rPh sb="128" eb="130">
      <t>テキセツ</t>
    </rPh>
    <rPh sb="131" eb="133">
      <t>コウキョウ</t>
    </rPh>
    <rPh sb="133" eb="135">
      <t>シセツ</t>
    </rPh>
    <rPh sb="135" eb="137">
      <t>カンリ</t>
    </rPh>
    <rPh sb="138" eb="14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</si>
</sst>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8A1E-4666-90F1-95F4921DEDE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57736</c:v>
                </c:pt>
                <c:pt idx="1">
                  <c:v>32116</c:v>
                </c:pt>
                <c:pt idx="2">
                  <c:v>39082</c:v>
                </c:pt>
                <c:pt idx="3">
                  <c:v>90064</c:v>
                </c:pt>
                <c:pt idx="4">
                  <c:v>47230</c:v>
                </c:pt>
              </c:numCache>
            </c:numRef>
          </c:val>
          <c:smooth val="0"/>
          <c:extLst>
            <c:ext xmlns:c16="http://schemas.microsoft.com/office/drawing/2014/chart" uri="{C3380CC4-5D6E-409C-BE32-E72D297353CC}">
              <c16:uniqueId val="{00000001-8A1E-4666-90F1-95F4921DED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18.14</c:v>
                </c:pt>
                <c:pt idx="1">
                  <c:v>23.82</c:v>
                </c:pt>
                <c:pt idx="2">
                  <c:v>22.22</c:v>
                </c:pt>
                <c:pt idx="3">
                  <c:v>7.8</c:v>
                </c:pt>
                <c:pt idx="4">
                  <c:v>5.92</c:v>
                </c:pt>
              </c:numCache>
            </c:numRef>
          </c:val>
          <c:extLst>
            <c:ext xmlns:c16="http://schemas.microsoft.com/office/drawing/2014/chart" uri="{C3380CC4-5D6E-409C-BE32-E72D297353CC}">
              <c16:uniqueId val="{00000000-D48D-4FBB-B988-4E39169B0CE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24.27</c:v>
                </c:pt>
                <c:pt idx="1">
                  <c:v>22.55</c:v>
                </c:pt>
                <c:pt idx="2">
                  <c:v>20.71</c:v>
                </c:pt>
                <c:pt idx="3">
                  <c:v>23.87</c:v>
                </c:pt>
                <c:pt idx="4">
                  <c:v>15.78</c:v>
                </c:pt>
              </c:numCache>
            </c:numRef>
          </c:val>
          <c:extLst>
            <c:ext xmlns:c16="http://schemas.microsoft.com/office/drawing/2014/chart" uri="{C3380CC4-5D6E-409C-BE32-E72D297353CC}">
              <c16:uniqueId val="{00000001-D48D-4FBB-B988-4E39169B0C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-1.56</c:v>
                </c:pt>
                <c:pt idx="1">
                  <c:v>4.62</c:v>
                </c:pt>
                <c:pt idx="2">
                  <c:v>-2.66</c:v>
                </c:pt>
                <c:pt idx="3">
                  <c:v>-11.69</c:v>
                </c:pt>
                <c:pt idx="4">
                  <c:v>-9.34</c:v>
                </c:pt>
              </c:numCache>
            </c:numRef>
          </c:val>
          <c:smooth val="0"/>
          <c:extLst>
            <c:ext xmlns:c16="http://schemas.microsoft.com/office/drawing/2014/chart" uri="{C3380CC4-5D6E-409C-BE32-E72D297353CC}">
              <c16:uniqueId val="{00000002-D48D-4FBB-B988-4E39169B0C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E2-48AA-8908-751425C6A81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E2-48AA-8908-751425C6A81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E2-48AA-8908-751425C6A814}"/>
            </c:ext>
          </c:extLst>
        </c:ser>
        <c:ser>
          <c:idx val="3"/>
          <c:order val="3"/>
          <c:tx>
            <c:strRef>
              <c:f>[1]データシート!$A$30</c:f>
              <c:strCache>
                <c:ptCount val="1"/>
                <c:pt idx="0">
                  <c:v>奨学金貸与費特別会計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0.08</c:v>
                </c:pt>
                <c:pt idx="2">
                  <c:v>#N/A</c:v>
                </c:pt>
                <c:pt idx="3">
                  <c:v>0.09</c:v>
                </c:pt>
                <c:pt idx="4">
                  <c:v>#N/A</c:v>
                </c:pt>
                <c:pt idx="5">
                  <c:v>0.08</c:v>
                </c:pt>
                <c:pt idx="6">
                  <c:v>#N/A</c:v>
                </c:pt>
                <c:pt idx="7">
                  <c:v>0.04</c:v>
                </c:pt>
                <c:pt idx="8">
                  <c:v>#N/A</c:v>
                </c:pt>
                <c:pt idx="9">
                  <c:v>0.04</c:v>
                </c:pt>
              </c:numCache>
            </c:numRef>
          </c:val>
          <c:extLst>
            <c:ext xmlns:c16="http://schemas.microsoft.com/office/drawing/2014/chart" uri="{C3380CC4-5D6E-409C-BE32-E72D297353CC}">
              <c16:uniqueId val="{00000003-CAE2-48AA-8908-751425C6A814}"/>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0.06</c:v>
                </c:pt>
                <c:pt idx="2">
                  <c:v>#N/A</c:v>
                </c:pt>
                <c:pt idx="3">
                  <c:v>7.0000000000000007E-2</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4-CAE2-48AA-8908-751425C6A814}"/>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0.28999999999999998</c:v>
                </c:pt>
                <c:pt idx="2">
                  <c:v>#N/A</c:v>
                </c:pt>
                <c:pt idx="3">
                  <c:v>0.26</c:v>
                </c:pt>
                <c:pt idx="4">
                  <c:v>#N/A</c:v>
                </c:pt>
                <c:pt idx="5">
                  <c:v>0.27</c:v>
                </c:pt>
                <c:pt idx="6">
                  <c:v>#N/A</c:v>
                </c:pt>
                <c:pt idx="7">
                  <c:v>0.28999999999999998</c:v>
                </c:pt>
                <c:pt idx="8">
                  <c:v>#N/A</c:v>
                </c:pt>
                <c:pt idx="9">
                  <c:v>0.25</c:v>
                </c:pt>
              </c:numCache>
            </c:numRef>
          </c:val>
          <c:extLst>
            <c:ext xmlns:c16="http://schemas.microsoft.com/office/drawing/2014/chart" uri="{C3380CC4-5D6E-409C-BE32-E72D297353CC}">
              <c16:uniqueId val="{00000005-CAE2-48AA-8908-751425C6A814}"/>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0.43</c:v>
                </c:pt>
                <c:pt idx="2">
                  <c:v>#N/A</c:v>
                </c:pt>
                <c:pt idx="3">
                  <c:v>0.51</c:v>
                </c:pt>
                <c:pt idx="4">
                  <c:v>#N/A</c:v>
                </c:pt>
                <c:pt idx="5">
                  <c:v>0.7</c:v>
                </c:pt>
                <c:pt idx="6">
                  <c:v>#N/A</c:v>
                </c:pt>
                <c:pt idx="7">
                  <c:v>0.8</c:v>
                </c:pt>
                <c:pt idx="8">
                  <c:v>#N/A</c:v>
                </c:pt>
                <c:pt idx="9">
                  <c:v>0.95</c:v>
                </c:pt>
              </c:numCache>
            </c:numRef>
          </c:val>
          <c:extLst>
            <c:ext xmlns:c16="http://schemas.microsoft.com/office/drawing/2014/chart" uri="{C3380CC4-5D6E-409C-BE32-E72D297353CC}">
              <c16:uniqueId val="{00000006-CAE2-48AA-8908-751425C6A814}"/>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1.01</c:v>
                </c:pt>
                <c:pt idx="2">
                  <c:v>#N/A</c:v>
                </c:pt>
                <c:pt idx="3">
                  <c:v>1.8</c:v>
                </c:pt>
                <c:pt idx="4">
                  <c:v>#N/A</c:v>
                </c:pt>
                <c:pt idx="5">
                  <c:v>1.94</c:v>
                </c:pt>
                <c:pt idx="6">
                  <c:v>#N/A</c:v>
                </c:pt>
                <c:pt idx="7">
                  <c:v>1.71</c:v>
                </c:pt>
                <c:pt idx="8">
                  <c:v>#N/A</c:v>
                </c:pt>
                <c:pt idx="9">
                  <c:v>1.82</c:v>
                </c:pt>
              </c:numCache>
            </c:numRef>
          </c:val>
          <c:extLst>
            <c:ext xmlns:c16="http://schemas.microsoft.com/office/drawing/2014/chart" uri="{C3380CC4-5D6E-409C-BE32-E72D297353CC}">
              <c16:uniqueId val="{00000007-CAE2-48AA-8908-751425C6A814}"/>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4.4000000000000004</c:v>
                </c:pt>
                <c:pt idx="2">
                  <c:v>#N/A</c:v>
                </c:pt>
                <c:pt idx="3">
                  <c:v>3.81</c:v>
                </c:pt>
                <c:pt idx="4">
                  <c:v>#N/A</c:v>
                </c:pt>
                <c:pt idx="5">
                  <c:v>3.52</c:v>
                </c:pt>
                <c:pt idx="6">
                  <c:v>#N/A</c:v>
                </c:pt>
                <c:pt idx="7">
                  <c:v>4.76</c:v>
                </c:pt>
                <c:pt idx="8">
                  <c:v>#N/A</c:v>
                </c:pt>
                <c:pt idx="9">
                  <c:v>4.75</c:v>
                </c:pt>
              </c:numCache>
            </c:numRef>
          </c:val>
          <c:extLst>
            <c:ext xmlns:c16="http://schemas.microsoft.com/office/drawing/2014/chart" uri="{C3380CC4-5D6E-409C-BE32-E72D297353CC}">
              <c16:uniqueId val="{00000008-CAE2-48AA-8908-751425C6A81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18.05</c:v>
                </c:pt>
                <c:pt idx="2">
                  <c:v>#N/A</c:v>
                </c:pt>
                <c:pt idx="3">
                  <c:v>23.72</c:v>
                </c:pt>
                <c:pt idx="4">
                  <c:v>#N/A</c:v>
                </c:pt>
                <c:pt idx="5">
                  <c:v>22.14</c:v>
                </c:pt>
                <c:pt idx="6">
                  <c:v>#N/A</c:v>
                </c:pt>
                <c:pt idx="7">
                  <c:v>7.74</c:v>
                </c:pt>
                <c:pt idx="8">
                  <c:v>#N/A</c:v>
                </c:pt>
                <c:pt idx="9">
                  <c:v>5.86</c:v>
                </c:pt>
              </c:numCache>
            </c:numRef>
          </c:val>
          <c:extLst>
            <c:ext xmlns:c16="http://schemas.microsoft.com/office/drawing/2014/chart" uri="{C3380CC4-5D6E-409C-BE32-E72D297353CC}">
              <c16:uniqueId val="{00000009-CAE2-48AA-8908-751425C6A8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393</c:v>
                </c:pt>
                <c:pt idx="5">
                  <c:v>366</c:v>
                </c:pt>
                <c:pt idx="8">
                  <c:v>368</c:v>
                </c:pt>
                <c:pt idx="11">
                  <c:v>373</c:v>
                </c:pt>
                <c:pt idx="14">
                  <c:v>378</c:v>
                </c:pt>
              </c:numCache>
            </c:numRef>
          </c:val>
          <c:extLst>
            <c:ext xmlns:c16="http://schemas.microsoft.com/office/drawing/2014/chart" uri="{C3380CC4-5D6E-409C-BE32-E72D297353CC}">
              <c16:uniqueId val="{00000000-02EE-4481-80AF-581E3C4248F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EE-4481-80AF-581E3C4248F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75</c:v>
                </c:pt>
                <c:pt idx="3">
                  <c:v>74</c:v>
                </c:pt>
                <c:pt idx="6">
                  <c:v>74</c:v>
                </c:pt>
                <c:pt idx="9">
                  <c:v>73</c:v>
                </c:pt>
                <c:pt idx="12">
                  <c:v>1</c:v>
                </c:pt>
              </c:numCache>
            </c:numRef>
          </c:val>
          <c:extLst>
            <c:ext xmlns:c16="http://schemas.microsoft.com/office/drawing/2014/chart" uri="{C3380CC4-5D6E-409C-BE32-E72D297353CC}">
              <c16:uniqueId val="{00000002-02EE-4481-80AF-581E3C4248F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15</c:v>
                </c:pt>
                <c:pt idx="3">
                  <c:v>16</c:v>
                </c:pt>
                <c:pt idx="6">
                  <c:v>20</c:v>
                </c:pt>
                <c:pt idx="9">
                  <c:v>30</c:v>
                </c:pt>
                <c:pt idx="12">
                  <c:v>30</c:v>
                </c:pt>
              </c:numCache>
            </c:numRef>
          </c:val>
          <c:extLst>
            <c:ext xmlns:c16="http://schemas.microsoft.com/office/drawing/2014/chart" uri="{C3380CC4-5D6E-409C-BE32-E72D297353CC}">
              <c16:uniqueId val="{00000003-02EE-4481-80AF-581E3C4248F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133</c:v>
                </c:pt>
                <c:pt idx="3">
                  <c:v>136</c:v>
                </c:pt>
                <c:pt idx="6">
                  <c:v>136</c:v>
                </c:pt>
                <c:pt idx="9">
                  <c:v>138</c:v>
                </c:pt>
                <c:pt idx="12">
                  <c:v>143</c:v>
                </c:pt>
              </c:numCache>
            </c:numRef>
          </c:val>
          <c:extLst>
            <c:ext xmlns:c16="http://schemas.microsoft.com/office/drawing/2014/chart" uri="{C3380CC4-5D6E-409C-BE32-E72D297353CC}">
              <c16:uniqueId val="{00000004-02EE-4481-80AF-581E3C4248F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EE-4481-80AF-581E3C4248F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EE-4481-80AF-581E3C4248F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415</c:v>
                </c:pt>
                <c:pt idx="3">
                  <c:v>400</c:v>
                </c:pt>
                <c:pt idx="6">
                  <c:v>391</c:v>
                </c:pt>
                <c:pt idx="9">
                  <c:v>381</c:v>
                </c:pt>
                <c:pt idx="12">
                  <c:v>382</c:v>
                </c:pt>
              </c:numCache>
            </c:numRef>
          </c:val>
          <c:extLst>
            <c:ext xmlns:c16="http://schemas.microsoft.com/office/drawing/2014/chart" uri="{C3380CC4-5D6E-409C-BE32-E72D297353CC}">
              <c16:uniqueId val="{00000007-02EE-4481-80AF-581E3C4248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245</c:v>
                </c:pt>
                <c:pt idx="2">
                  <c:v>#N/A</c:v>
                </c:pt>
                <c:pt idx="3">
                  <c:v>#N/A</c:v>
                </c:pt>
                <c:pt idx="4">
                  <c:v>260</c:v>
                </c:pt>
                <c:pt idx="5">
                  <c:v>#N/A</c:v>
                </c:pt>
                <c:pt idx="6">
                  <c:v>#N/A</c:v>
                </c:pt>
                <c:pt idx="7">
                  <c:v>253</c:v>
                </c:pt>
                <c:pt idx="8">
                  <c:v>#N/A</c:v>
                </c:pt>
                <c:pt idx="9">
                  <c:v>#N/A</c:v>
                </c:pt>
                <c:pt idx="10">
                  <c:v>249</c:v>
                </c:pt>
                <c:pt idx="11">
                  <c:v>#N/A</c:v>
                </c:pt>
                <c:pt idx="12">
                  <c:v>#N/A</c:v>
                </c:pt>
                <c:pt idx="13">
                  <c:v>178</c:v>
                </c:pt>
                <c:pt idx="14">
                  <c:v>#N/A</c:v>
                </c:pt>
              </c:numCache>
            </c:numRef>
          </c:val>
          <c:smooth val="0"/>
          <c:extLst>
            <c:ext xmlns:c16="http://schemas.microsoft.com/office/drawing/2014/chart" uri="{C3380CC4-5D6E-409C-BE32-E72D297353CC}">
              <c16:uniqueId val="{00000008-02EE-4481-80AF-581E3C4248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4608</c:v>
                </c:pt>
                <c:pt idx="5">
                  <c:v>4717</c:v>
                </c:pt>
                <c:pt idx="8">
                  <c:v>4699</c:v>
                </c:pt>
                <c:pt idx="11">
                  <c:v>4657</c:v>
                </c:pt>
                <c:pt idx="14">
                  <c:v>4577</c:v>
                </c:pt>
              </c:numCache>
            </c:numRef>
          </c:val>
          <c:extLst>
            <c:ext xmlns:c16="http://schemas.microsoft.com/office/drawing/2014/chart" uri="{C3380CC4-5D6E-409C-BE32-E72D297353CC}">
              <c16:uniqueId val="{00000000-1E8F-417C-8097-C3697D3A85A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c:v>
                </c:pt>
                <c:pt idx="5">
                  <c:v>2</c:v>
                </c:pt>
                <c:pt idx="8">
                  <c:v>1</c:v>
                </c:pt>
                <c:pt idx="11">
                  <c:v>1</c:v>
                </c:pt>
                <c:pt idx="14">
                  <c:v>0</c:v>
                </c:pt>
              </c:numCache>
            </c:numRef>
          </c:val>
          <c:extLst>
            <c:ext xmlns:c16="http://schemas.microsoft.com/office/drawing/2014/chart" uri="{C3380CC4-5D6E-409C-BE32-E72D297353CC}">
              <c16:uniqueId val="{00000001-1E8F-417C-8097-C3697D3A85A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1386</c:v>
                </c:pt>
                <c:pt idx="5">
                  <c:v>1383</c:v>
                </c:pt>
                <c:pt idx="8">
                  <c:v>1469</c:v>
                </c:pt>
                <c:pt idx="11">
                  <c:v>1923</c:v>
                </c:pt>
                <c:pt idx="14">
                  <c:v>1466</c:v>
                </c:pt>
              </c:numCache>
            </c:numRef>
          </c:val>
          <c:extLst>
            <c:ext xmlns:c16="http://schemas.microsoft.com/office/drawing/2014/chart" uri="{C3380CC4-5D6E-409C-BE32-E72D297353CC}">
              <c16:uniqueId val="{00000002-1E8F-417C-8097-C3697D3A85A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8F-417C-8097-C3697D3A85A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8F-417C-8097-C3697D3A85A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8F-417C-8097-C3697D3A85A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776</c:v>
                </c:pt>
                <c:pt idx="3">
                  <c:v>696</c:v>
                </c:pt>
                <c:pt idx="6">
                  <c:v>724</c:v>
                </c:pt>
                <c:pt idx="9">
                  <c:v>708</c:v>
                </c:pt>
                <c:pt idx="12">
                  <c:v>635</c:v>
                </c:pt>
              </c:numCache>
            </c:numRef>
          </c:val>
          <c:extLst>
            <c:ext xmlns:c16="http://schemas.microsoft.com/office/drawing/2014/chart" uri="{C3380CC4-5D6E-409C-BE32-E72D297353CC}">
              <c16:uniqueId val="{00000006-1E8F-417C-8097-C3697D3A85A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281</c:v>
                </c:pt>
                <c:pt idx="3">
                  <c:v>345</c:v>
                </c:pt>
                <c:pt idx="6">
                  <c:v>404</c:v>
                </c:pt>
                <c:pt idx="9">
                  <c:v>409</c:v>
                </c:pt>
                <c:pt idx="12">
                  <c:v>416</c:v>
                </c:pt>
              </c:numCache>
            </c:numRef>
          </c:val>
          <c:extLst>
            <c:ext xmlns:c16="http://schemas.microsoft.com/office/drawing/2014/chart" uri="{C3380CC4-5D6E-409C-BE32-E72D297353CC}">
              <c16:uniqueId val="{00000007-1E8F-417C-8097-C3697D3A85A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2113</c:v>
                </c:pt>
                <c:pt idx="3">
                  <c:v>2078</c:v>
                </c:pt>
                <c:pt idx="6">
                  <c:v>2047</c:v>
                </c:pt>
                <c:pt idx="9">
                  <c:v>1940</c:v>
                </c:pt>
                <c:pt idx="12">
                  <c:v>1984</c:v>
                </c:pt>
              </c:numCache>
            </c:numRef>
          </c:val>
          <c:extLst>
            <c:ext xmlns:c16="http://schemas.microsoft.com/office/drawing/2014/chart" uri="{C3380CC4-5D6E-409C-BE32-E72D297353CC}">
              <c16:uniqueId val="{00000008-1E8F-417C-8097-C3697D3A85A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217</c:v>
                </c:pt>
                <c:pt idx="3">
                  <c:v>144</c:v>
                </c:pt>
                <c:pt idx="6">
                  <c:v>72</c:v>
                </c:pt>
                <c:pt idx="9">
                  <c:v>0</c:v>
                </c:pt>
                <c:pt idx="12">
                  <c:v>0</c:v>
                </c:pt>
              </c:numCache>
            </c:numRef>
          </c:val>
          <c:extLst>
            <c:ext xmlns:c16="http://schemas.microsoft.com/office/drawing/2014/chart" uri="{C3380CC4-5D6E-409C-BE32-E72D297353CC}">
              <c16:uniqueId val="{00000009-1E8F-417C-8097-C3697D3A85A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4096</c:v>
                </c:pt>
                <c:pt idx="3">
                  <c:v>4042</c:v>
                </c:pt>
                <c:pt idx="6">
                  <c:v>3891</c:v>
                </c:pt>
                <c:pt idx="9">
                  <c:v>3718</c:v>
                </c:pt>
                <c:pt idx="12">
                  <c:v>3525</c:v>
                </c:pt>
              </c:numCache>
            </c:numRef>
          </c:val>
          <c:extLst>
            <c:ext xmlns:c16="http://schemas.microsoft.com/office/drawing/2014/chart" uri="{C3380CC4-5D6E-409C-BE32-E72D297353CC}">
              <c16:uniqueId val="{0000000A-1E8F-417C-8097-C3697D3A85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1488</c:v>
                </c:pt>
                <c:pt idx="2">
                  <c:v>#N/A</c:v>
                </c:pt>
                <c:pt idx="3">
                  <c:v>#N/A</c:v>
                </c:pt>
                <c:pt idx="4">
                  <c:v>1203</c:v>
                </c:pt>
                <c:pt idx="5">
                  <c:v>#N/A</c:v>
                </c:pt>
                <c:pt idx="6">
                  <c:v>#N/A</c:v>
                </c:pt>
                <c:pt idx="7">
                  <c:v>969</c:v>
                </c:pt>
                <c:pt idx="8">
                  <c:v>#N/A</c:v>
                </c:pt>
                <c:pt idx="9">
                  <c:v>#N/A</c:v>
                </c:pt>
                <c:pt idx="10">
                  <c:v>195</c:v>
                </c:pt>
                <c:pt idx="11">
                  <c:v>#N/A</c:v>
                </c:pt>
                <c:pt idx="12">
                  <c:v>#N/A</c:v>
                </c:pt>
                <c:pt idx="13">
                  <c:v>517</c:v>
                </c:pt>
                <c:pt idx="14">
                  <c:v>#N/A</c:v>
                </c:pt>
              </c:numCache>
            </c:numRef>
          </c:val>
          <c:smooth val="0"/>
          <c:extLst>
            <c:ext xmlns:c16="http://schemas.microsoft.com/office/drawing/2014/chart" uri="{C3380CC4-5D6E-409C-BE32-E72D297353CC}">
              <c16:uniqueId val="{0000000B-1E8F-417C-8097-C3697D3A85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707</c:v>
                </c:pt>
                <c:pt idx="1">
                  <c:v>807</c:v>
                </c:pt>
                <c:pt idx="2">
                  <c:v>545</c:v>
                </c:pt>
              </c:numCache>
            </c:numRef>
          </c:val>
          <c:extLst>
            <c:ext xmlns:c16="http://schemas.microsoft.com/office/drawing/2014/chart" uri="{C3380CC4-5D6E-409C-BE32-E72D297353CC}">
              <c16:uniqueId val="{00000000-0F2D-4743-817E-08EA157AD45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201</c:v>
                </c:pt>
                <c:pt idx="1">
                  <c:v>201</c:v>
                </c:pt>
                <c:pt idx="2">
                  <c:v>151</c:v>
                </c:pt>
              </c:numCache>
            </c:numRef>
          </c:val>
          <c:extLst>
            <c:ext xmlns:c16="http://schemas.microsoft.com/office/drawing/2014/chart" uri="{C3380CC4-5D6E-409C-BE32-E72D297353CC}">
              <c16:uniqueId val="{00000001-0F2D-4743-817E-08EA157AD45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460</c:v>
                </c:pt>
                <c:pt idx="1">
                  <c:v>771</c:v>
                </c:pt>
                <c:pt idx="2">
                  <c:v>634</c:v>
                </c:pt>
              </c:numCache>
            </c:numRef>
          </c:val>
          <c:extLst>
            <c:ext xmlns:c16="http://schemas.microsoft.com/office/drawing/2014/chart" uri="{C3380CC4-5D6E-409C-BE32-E72D297353CC}">
              <c16:uniqueId val="{00000002-0F2D-4743-817E-08EA157AD4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{0C0892B1-4DDA-432E-889D-FB79BB3FDBE9}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A6A-4B60-A6AF-34B28D1C9E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{009166A7-3675-4FCA-8D20-300B6ED625B0}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6A-4B60-A6AF-34B28D1C9E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{516EBF5C-3C97-466A-B294-9242465C2233}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6A-4B60-A6AF-34B28D1C9E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{A94CD672-FE0A-4765-A511-574212FCE452}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6A-4B60-A6AF-34B28D1C9E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{A9AFFDB8-AA60-4DD8-A76B-4197463B3DBC}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6A-4B60-A6AF-34B28D1C9E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{E8F04A11-28D9-4BF6-957C-522C4055E04E}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A6A-4B60-A6AF-34B28D1C9E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{F1AD1A0A-50CE-44F5-ABAD-7C7C953D33E0}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A6A-4B60-A6AF-34B28D1C9E0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{C307699E-2A31-4DA1-92B4-B5A2CDF56A9F}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A6A-4B60-A6AF-34B28D1C9E0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{697719F0-F581-4054-8FAA-B61ACC047EBA}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A6A-4B60-A6AF-34B28D1C9E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58.3</c:v>
                </c:pt>
                <c:pt idx="32">
                  <c:v>39.5</c:v>
                </c:pt>
              </c:numCache>
            </c:numRef>
          </c:xVal>
          <c:yVal>
            <c:numRef>
              <c:f>公会計指標分析・財政指標組合せ分析表!$BP$51:$DC$51</c:f>
              <c:numCache>
                <c:formatCode>#,##0.0;"▲ "#,##0.0</c:formatCode>
                <c:ptCount val="40"/>
                <c:pt idx="24">
                  <c:v>6.4</c:v>
                </c:pt>
                <c:pt idx="32">
                  <c:v>16.8</c:v>
                </c:pt>
              </c:numCache>
            </c:numRef>
          </c:yVal>
          <c:smooth val="0"/>
          <c:extLst>
            <c:ext xmlns:c16="http://schemas.microsoft.com/office/drawing/2014/chart" uri="{C3380CC4-5D6E-409C-BE32-E72D297353CC}">
              <c16:uniqueId val="{00000009-3A6A-4B60-A6AF-34B28D1C9E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{68064C51-6E15-4487-B98D-0E65555C37FE}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A6A-4B60-A6AF-34B28D1C9E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{2D9264A2-7554-4550-8117-2C7C38B2586D}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6A-4B60-A6AF-34B28D1C9E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{CE0D7E38-797B-448A-AB75-8B850C646E00}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6A-4B60-A6AF-34B28D1C9E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{DF6A9DB7-B170-4634-BD0D-7504E79A68EC}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6A-4B60-A6AF-34B28D1C9E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{589C2341-2A9C-4AF2-B2AB-478CCB35E986}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6A-4B60-A6AF-34B28D1C9E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{E8690614-1812-4489-B3F4-7DA6E826A179}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A6A-4B60-A6AF-34B28D1C9E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{E1957057-E2C7-4056-B518-58003985C273}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A6A-4B60-A6AF-34B28D1C9E0B}"/>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{538A1762-5223-4944-B6A8-91DB6E313A3D}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A6A-4B60-A6AF-34B28D1C9E0B}"/>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{A4BA9245-D48C-4EF3-B9B1-27CC5BC8D59A}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A6A-4B60-A6AF-34B28D1C9E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58.9</c:v>
                </c:pt>
                <c:pt idx="32">
                  <c:v>60.2</c:v>
                </c:pt>
              </c:numCache>
            </c:numRef>
          </c:xVal>
          <c:yVal>
            <c:numRef>
              <c:f>公会計指標分析・財政指標組合せ分析表!$BP$55:$DC$55</c:f>
              <c:numCache>
                <c:formatCode>#,##0.0;"▲ "#,##0.0</c:formatCode>
                <c:ptCount val="40"/>
                <c:pt idx="24">
                  <c:v>32.799999999999997</c:v>
                </c:pt>
                <c:pt idx="32">
                  <c:v>20.9</c:v>
                </c:pt>
              </c:numCache>
            </c:numRef>
          </c:yVal>
          <c:smooth val="0"/>
          <c:extLst>
            <c:ext xmlns:c16="http://schemas.microsoft.com/office/drawing/2014/chart" uri="{C3380CC4-5D6E-409C-BE32-E72D297353CC}">
              <c16:uniqueId val="{00000013-3A6A-4B60-A6AF-34B28D1C9E0B}"/>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{3B5A3A5A-25FA-47A0-B4A9-B5EC677CBA01}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C2-412B-899B-5845AC8C15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{8D9F19ED-4972-445B-9EE8-D13F52448A95}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C2-412B-899B-5845AC8C15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{52F8632F-DA40-4E9B-BD90-F376AED9BE3E}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C2-412B-899B-5845AC8C15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{8B00F7D7-A644-4FC3-9D2A-9AB29B3EAA4F}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C2-412B-899B-5845AC8C15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{2925F786-65BF-4F2C-94D5-D73798CFCFBE}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C2-412B-899B-5845AC8C15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{C471DEFB-04BA-4977-941A-EB2A5DC20CFD}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C2-412B-899B-5845AC8C15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{0A0E7793-5794-44AB-B596-E7EE6DAB017D}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C2-412B-899B-5845AC8C15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{C3057C93-D2D4-4A84-AFA3-948747B37B2F}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C2-412B-899B-5845AC8C15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{17B31FD0-09F4-4744-B8DB-A2D704A8F775}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C2-412B-899B-5845AC8C15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9.6999999999999993</c:v>
                </c:pt>
                <c:pt idx="16">
                  <c:v>8.4</c:v>
                </c:pt>
                <c:pt idx="24">
                  <c:v>8.4</c:v>
                </c:pt>
                <c:pt idx="32">
                  <c:v>7.4</c:v>
                </c:pt>
              </c:numCache>
            </c:numRef>
          </c:xVal>
          <c:yVal>
            <c:numRef>
              <c:f>公会計指標分析・財政指標組合せ分析表!$BP$73:$DC$73</c:f>
              <c:numCache>
                <c:formatCode>#,##0.0;"▲ "#,##0.0</c:formatCode>
                <c:ptCount val="40"/>
                <c:pt idx="0">
                  <c:v>51</c:v>
                </c:pt>
                <c:pt idx="8">
                  <c:v>40.200000000000003</c:v>
                </c:pt>
                <c:pt idx="16">
                  <c:v>31.8</c:v>
                </c:pt>
                <c:pt idx="24">
                  <c:v>6.4</c:v>
                </c:pt>
                <c:pt idx="32">
                  <c:v>16.8</c:v>
                </c:pt>
              </c:numCache>
            </c:numRef>
          </c:yVal>
          <c:smooth val="0"/>
          <c:extLst>
            <c:ext xmlns:c16="http://schemas.microsoft.com/office/drawing/2014/chart" uri="{C3380CC4-5D6E-409C-BE32-E72D297353CC}">
              <c16:uniqueId val="{00000009-64C2-412B-899B-5845AC8C15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{8ACFC5F8-9705-4275-8134-99626F60F547}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C2-412B-899B-5845AC8C15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{88B8B892-B81B-4F08-9F80-7541E9F88375}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C2-412B-899B-5845AC8C15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{9416FA67-E5FA-4E58-BB3A-099BBB14DCEC}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C2-412B-899B-5845AC8C15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{9853416D-92AF-4284-AD99-DA82EB39B8C0}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C2-412B-899B-5845AC8C15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{44BEC5F9-581C-481C-B915-7E0E3AF4D45D}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C2-412B-899B-5845AC8C154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{EA887B83-5779-409E-AD4E-CBAF6AD3B6AD}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C2-412B-899B-5845AC8C154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{BE054219-BC43-47C0-85FE-79A60A9DD475}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C2-412B-899B-5845AC8C154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{45BB046B-6DF3-4DA8-AC54-58D61BFBB1CE}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C2-412B-899B-5845AC8C15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{263BB18F-3864-45FA-84D9-9DF718CD221B}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C2-412B-899B-5845AC8C15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64C2-412B-899B-5845AC8C1543}"/>
            </c:ext>
          </c:extLst>
        </c:ser>
        <c:dLbls>
          <c:showLegendKey val="0"/>
          <c:showVal val="1"/>
          <c:showCatName val="0"/>
          <c:showSerName val="0"/>
          <c:showPercent val="0"/>
          <c:showBubbleSize val="0"/>
        </c:dLbls>
        <c:axId val="84219776"/>
        <c:axId val="84234240"/>
      </c:scatterChart>
      <c:valAx>
        <c:axId val="84219776"/>
        <c:scaling>
          <c:orientation val="minMax"/>
          <c:max val="11.7"/>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起債を抑制することにより元利償還金は徐々に減少する傾向にあるため、実質公債費比率の低下に繋がっている。今後も引き続き町債に大きく依存しない財政運営に努める。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一般会計等に係る地方債の現在高および債務負担行為に基づく支出予定額の減少により、将来負担額・将来負担比率は低下する傾向が続いていたが、平成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年度は基金の取り崩しが多く、充当可能財源が減少したため、将来負担比率は増加した。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栃木県市貝町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年度は例年以上の基金積立てを行ったが、平成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年度は補正財源に乏しく、基金の取崩しに頼らざるを得なかった状況であったため、減少した。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基金の積立てと取崩しのバランスを考慮し、多額の財政需要が発生した際に適正に活用できるよう計画的に財政運営したい。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・教育文化振興基金：教育文化の振興に寄与する事業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・教育施設整備基金：教育施設を整備充実する事業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・奨学基金：奨学金事業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・ふるさと応援基金：市貝町ふるさと応援寄附金を財源とした事業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・一般旅券印紙等購買基金：一般旅券発給業務等に係る収入印紙及び栃木県収入証紙の売りさばきに関する事務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教育施設整備基金を学童交流センターの建築事業に多額に充当したため減少した。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今後到来する教育施設の老朽化に対応できるよう計画的な積立て等を行う必要がある。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年度は例年以上の基金積み立てを行ったが、平成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年度は補正財源に乏しく、基金の取崩しに頼らざるを得なかった状況であったため、減少した。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基金の積立てと取崩しのバランスを考慮し、多額の財政需要が発生した際に適正に活用できるよう計画的に財政運営したい。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起債元金償還に充当したが、利子を除き積立てを行わなかったため、減少した。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年度同様に積立てを行わなければ基金が枯渇してしまい、繰上償還などの際の財源が確保できなくなるため、計画的に運用したい。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11,816
11,634
64.25
5,342,830
4,971,800
204,114
3,450,599
3,525,414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当町では、平成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年度に策定した公共施設等総合管理計画において、施設の長寿命化や統合・廃止を推進することとしている。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latin typeface="ＭＳ Ｐゴシック" panose="020B0600070205080204" pitchFamily="50" charset="-128"/>
              <a:ea typeface="ＭＳ Ｐゴシック" panose="020B0600070205080204" pitchFamily="50" charset="-128"/>
            </a:rPr>
            <a:t>全国平均、県平均を大きく下回っており、今後も公共施設等総合管理計画に基づき適正な施設管理を行う。</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30389</xdr:rowOff>
    </xdr:from>
    <xdr:to>
      <xdr:col>23</xdr:col>
      <xdr:colOff>136525</xdr:colOff>
      <xdr:row>33</xdr:row>
      <xdr:rowOff>131989</xdr:rowOff>
    </xdr:to>
    <xdr:sp macro="" textlink="">
      <xdr:nvSpPr>
        <xdr:cNvPr id="81" name="楕円 80"/>
        <xdr:cNvSpPr/>
      </xdr:nvSpPr>
      <xdr:spPr>
        <a:xfrm>
          <a:off x="47117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8816</xdr:rowOff>
    </xdr:from>
    <xdr:ext cx="405111" cy="259045"/>
    <xdr:sp macro="" textlink="">
      <xdr:nvSpPr>
        <xdr:cNvPr id="82" name="有形固定資産減価償却率該当値テキスト"/>
        <xdr:cNvSpPr txBox="1"/>
      </xdr:nvSpPr>
      <xdr:spPr>
        <a:xfrm>
          <a:off x="4813300"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3" name="楕円 82"/>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33</xdr:row>
      <xdr:rowOff>81190</xdr:rowOff>
    </xdr:to>
    <xdr:cxnSp macro="">
      <xdr:nvCxnSpPr>
        <xdr:cNvPr id="84" name="直線コネクタ 83"/>
        <xdr:cNvCxnSpPr/>
      </xdr:nvCxnSpPr>
      <xdr:spPr>
        <a:xfrm>
          <a:off x="4051300" y="5930719"/>
          <a:ext cx="711200" cy="57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5"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86" name="n_2ave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7"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57621</xdr:rowOff>
    </xdr:from>
    <xdr:ext cx="405111" cy="259045"/>
    <xdr:sp macro="" textlink="">
      <xdr:nvSpPr>
        <xdr:cNvPr id="88" name="n_1mainValue有形固定資産減価償却率"/>
        <xdr:cNvSpPr txBox="1"/>
      </xdr:nvSpPr>
      <xdr:spPr>
        <a:xfrm>
          <a:off x="3836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全国平均をやや下回っているが、県平均を</a:t>
          </a:r>
          <a:r>
            <a:rPr kumimoji="1" lang="en-US" altLang="ja-JP" sz="1100">
              <a:latin typeface="ＭＳ Ｐゴシック" panose="020B0600070205080204" pitchFamily="50" charset="-128"/>
              <a:ea typeface="ＭＳ Ｐゴシック" panose="020B0600070205080204" pitchFamily="50" charset="-128"/>
            </a:rPr>
            <a:t>103.9</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地方債の新規発行を抑制し、地方債残高を減少させるなど、引き続き適債管理に努め、債務償還能力の向上をめざす。</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17" name="直線コネクタ 116"/>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0"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1" name="直線コネクタ 120"/>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2"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3" name="フローチャート: 判断 122"/>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4" name="フローチャート: 判断 123"/>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44126</xdr:rowOff>
    </xdr:from>
    <xdr:to>
      <xdr:col>76</xdr:col>
      <xdr:colOff>73025</xdr:colOff>
      <xdr:row>30</xdr:row>
      <xdr:rowOff>145726</xdr:rowOff>
    </xdr:to>
    <xdr:sp macro="" textlink="">
      <xdr:nvSpPr>
        <xdr:cNvPr id="130" name="楕円 129"/>
        <xdr:cNvSpPr/>
      </xdr:nvSpPr>
      <xdr:spPr>
        <a:xfrm>
          <a:off x="14744700" y="59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67003</xdr:rowOff>
    </xdr:from>
    <xdr:ext cx="469744" cy="259045"/>
    <xdr:sp macro="" textlink="">
      <xdr:nvSpPr>
        <xdr:cNvPr id="131" name="債務償還比率該当値テキスト"/>
        <xdr:cNvSpPr txBox="1"/>
      </xdr:nvSpPr>
      <xdr:spPr>
        <a:xfrm>
          <a:off x="14846300" y="581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77420</xdr:rowOff>
    </xdr:from>
    <xdr:to>
      <xdr:col>72</xdr:col>
      <xdr:colOff>123825</xdr:colOff>
      <xdr:row>32</xdr:row>
      <xdr:rowOff>7570</xdr:rowOff>
    </xdr:to>
    <xdr:sp macro="" textlink="">
      <xdr:nvSpPr>
        <xdr:cNvPr id="132" name="楕円 131"/>
        <xdr:cNvSpPr/>
      </xdr:nvSpPr>
      <xdr:spPr>
        <a:xfrm>
          <a:off x="14033500" y="61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94926</xdr:rowOff>
    </xdr:from>
    <xdr:to>
      <xdr:col>76</xdr:col>
      <xdr:colOff>22225</xdr:colOff>
      <xdr:row>31</xdr:row>
      <xdr:rowOff>128220</xdr:rowOff>
    </xdr:to>
    <xdr:cxnSp macro="">
      <xdr:nvCxnSpPr>
        <xdr:cNvPr id="133" name="直線コネクタ 132"/>
        <xdr:cNvCxnSpPr/>
      </xdr:nvCxnSpPr>
      <xdr:spPr>
        <a:xfrm flipV="1">
          <a:off x="14084300" y="6009951"/>
          <a:ext cx="711200" cy="2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34"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170147</xdr:rowOff>
    </xdr:from>
    <xdr:ext cx="469744" cy="259045"/>
    <xdr:sp macro="" textlink="">
      <xdr:nvSpPr>
        <xdr:cNvPr id="135" name="n_1mainValue債務償還比率"/>
        <xdr:cNvSpPr txBox="1"/>
      </xdr:nvSpPr>
      <xdr:spPr>
        <a:xfrm>
          <a:off x="13836727" y="62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11,816
11,634
64.25
5,342,830
4,971,800
204,114
3,450,599
3,525,414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69215</xdr:rowOff>
    </xdr:from>
    <xdr:to>
      <xdr:col>24</xdr:col>
      <xdr:colOff>114300</xdr:colOff>
      <xdr:row>41</xdr:row>
      <xdr:rowOff>170815</xdr:rowOff>
    </xdr:to>
    <xdr:sp macro="" textlink="">
      <xdr:nvSpPr>
        <xdr:cNvPr id="71" name="楕円 70"/>
        <xdr:cNvSpPr/>
      </xdr:nvSpPr>
      <xdr:spPr>
        <a:xfrm>
          <a:off x="4584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155592</xdr:rowOff>
    </xdr:from>
    <xdr:ext cx="405111" cy="259045"/>
    <xdr:sp macro="" textlink="">
      <xdr:nvSpPr>
        <xdr:cNvPr id="72" name="【道路】&#10;有形固定資産減価償却率該当値テキスト"/>
        <xdr:cNvSpPr txBox="1"/>
      </xdr:nvSpPr>
      <xdr:spPr>
        <a:xfrm>
          <a:off x="4673600" y="701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120015</xdr:rowOff>
    </xdr:to>
    <xdr:cxnSp macro="">
      <xdr:nvCxnSpPr>
        <xdr:cNvPr id="74" name="直線コネクタ 73"/>
        <xdr:cNvCxnSpPr/>
      </xdr:nvCxnSpPr>
      <xdr:spPr>
        <a:xfrm>
          <a:off x="3797300" y="705993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5"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6"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7"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78" name="n_1mainValue【道路】&#10;有形固定資産減価償却率"/>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2" name="直線コネクタ 101"/>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3"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4" name="直線コネクタ 103"/>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5"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6" name="直線コネクタ 105"/>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07"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08" name="フローチャート: 判断 107"/>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09" name="フローチャート: 判断 108"/>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0" name="フローチャート: 判断 109"/>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1" name="フローチャート: 判断 110"/>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96247</xdr:rowOff>
    </xdr:from>
    <xdr:to>
      <xdr:col>55</xdr:col>
      <xdr:colOff>50800</xdr:colOff>
      <xdr:row>40</xdr:row>
      <xdr:rowOff>26397</xdr:rowOff>
    </xdr:to>
    <xdr:sp macro="" textlink="">
      <xdr:nvSpPr>
        <xdr:cNvPr id="117" name="楕円 116"/>
        <xdr:cNvSpPr/>
      </xdr:nvSpPr>
      <xdr:spPr>
        <a:xfrm>
          <a:off x="10426700" y="6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74674</xdr:rowOff>
    </xdr:from>
    <xdr:ext cx="534377" cy="259045"/>
    <xdr:sp macro="" textlink="">
      <xdr:nvSpPr>
        <xdr:cNvPr id="118" name="【道路】&#10;一人当たり延長該当値テキスト"/>
        <xdr:cNvSpPr txBox="1"/>
      </xdr:nvSpPr>
      <xdr:spPr>
        <a:xfrm>
          <a:off x="10515600" y="67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95866</xdr:rowOff>
    </xdr:from>
    <xdr:to>
      <xdr:col>50</xdr:col>
      <xdr:colOff>165100</xdr:colOff>
      <xdr:row>40</xdr:row>
      <xdr:rowOff>26016</xdr:rowOff>
    </xdr:to>
    <xdr:sp macro="" textlink="">
      <xdr:nvSpPr>
        <xdr:cNvPr id="119" name="楕円 118"/>
        <xdr:cNvSpPr/>
      </xdr:nvSpPr>
      <xdr:spPr>
        <a:xfrm>
          <a:off x="9588500" y="67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146666</xdr:rowOff>
    </xdr:from>
    <xdr:to>
      <xdr:col>55</xdr:col>
      <xdr:colOff>0</xdr:colOff>
      <xdr:row>39</xdr:row>
      <xdr:rowOff>147047</xdr:rowOff>
    </xdr:to>
    <xdr:cxnSp macro="">
      <xdr:nvCxnSpPr>
        <xdr:cNvPr id="120" name="直線コネクタ 119"/>
        <xdr:cNvCxnSpPr/>
      </xdr:nvCxnSpPr>
      <xdr:spPr>
        <a:xfrm>
          <a:off x="9639300" y="683321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17143</xdr:rowOff>
    </xdr:from>
    <xdr:ext cx="534377" cy="259045"/>
    <xdr:sp macro="" textlink="">
      <xdr:nvSpPr>
        <xdr:cNvPr id="124" name="n_1mainValue【道路】&#10;一人当たり延長"/>
        <xdr:cNvSpPr txBox="1"/>
      </xdr:nvSpPr>
      <xdr:spPr>
        <a:xfrm>
          <a:off x="9359411" y="68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0" name="直線コネクタ 149"/>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1"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2" name="直線コネクタ 151"/>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4" name="直線コネクタ 15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55"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56" name="フローチャート: 判断 155"/>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57" name="フローチャート: 判断 156"/>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59" name="フローチャート: 判断 158"/>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65" name="楕円 164"/>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63154</xdr:rowOff>
    </xdr:from>
    <xdr:ext cx="405111" cy="259045"/>
    <xdr:sp macro="" textlink="">
      <xdr:nvSpPr>
        <xdr:cNvPr id="166" name="【橋りょう・トンネル】&#10;有形固定資産減価償却率該当値テキスト"/>
        <xdr:cNvSpPr txBox="1"/>
      </xdr:nvSpPr>
      <xdr:spPr>
        <a:xfrm>
          <a:off x="4673600"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114119</xdr:rowOff>
    </xdr:from>
    <xdr:to>
      <xdr:col>20</xdr:col>
      <xdr:colOff>38100</xdr:colOff>
      <xdr:row>62</xdr:row>
      <xdr:rowOff>44269</xdr:rowOff>
    </xdr:to>
    <xdr:sp macro="" textlink="">
      <xdr:nvSpPr>
        <xdr:cNvPr id="167" name="楕円 166"/>
        <xdr:cNvSpPr/>
      </xdr:nvSpPr>
      <xdr:spPr>
        <a:xfrm>
          <a:off x="3746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61</xdr:row>
      <xdr:rowOff>164919</xdr:rowOff>
    </xdr:to>
    <xdr:cxnSp macro="">
      <xdr:nvCxnSpPr>
        <xdr:cNvPr id="168" name="直線コネクタ 167"/>
        <xdr:cNvCxnSpPr/>
      </xdr:nvCxnSpPr>
      <xdr:spPr>
        <a:xfrm flipV="1">
          <a:off x="3797300" y="10422527"/>
          <a:ext cx="8382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69"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1"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35396</xdr:rowOff>
    </xdr:from>
    <xdr:ext cx="405111" cy="259045"/>
    <xdr:sp macro="" textlink="">
      <xdr:nvSpPr>
        <xdr:cNvPr id="172" name="n_1mainValue【橋りょう・トンネル】&#10;有形固定資産減価償却率"/>
        <xdr:cNvSpPr txBox="1"/>
      </xdr:nvSpPr>
      <xdr:spPr>
        <a:xfrm>
          <a:off x="3582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196" name="直線コネクタ 195"/>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197"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198" name="直線コネクタ 197"/>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199"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0" name="直線コネクタ 199"/>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01"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02" name="フローチャート: 判断 201"/>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03" name="フローチャート: 判断 202"/>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04" name="フローチャート: 判断 203"/>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05" name="フローチャート: 判断 204"/>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130291</xdr:rowOff>
    </xdr:from>
    <xdr:to>
      <xdr:col>55</xdr:col>
      <xdr:colOff>50800</xdr:colOff>
      <xdr:row>64</xdr:row>
      <xdr:rowOff>60441</xdr:rowOff>
    </xdr:to>
    <xdr:sp macro="" textlink="">
      <xdr:nvSpPr>
        <xdr:cNvPr id="211" name="楕円 210"/>
        <xdr:cNvSpPr/>
      </xdr:nvSpPr>
      <xdr:spPr>
        <a:xfrm>
          <a:off x="10426700" y="109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45218</xdr:rowOff>
    </xdr:from>
    <xdr:ext cx="534377" cy="259045"/>
    <xdr:sp macro="" textlink="">
      <xdr:nvSpPr>
        <xdr:cNvPr id="212" name="【橋りょう・トンネル】&#10;一人当たり有形固定資産（償却資産）額該当値テキスト"/>
        <xdr:cNvSpPr txBox="1"/>
      </xdr:nvSpPr>
      <xdr:spPr>
        <a:xfrm>
          <a:off x="10515600" y="108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828</xdr:rowOff>
    </xdr:from>
    <xdr:to>
      <xdr:col>50</xdr:col>
      <xdr:colOff>165100</xdr:colOff>
      <xdr:row>64</xdr:row>
      <xdr:rowOff>102428</xdr:rowOff>
    </xdr:to>
    <xdr:sp macro="" textlink="">
      <xdr:nvSpPr>
        <xdr:cNvPr id="213" name="楕円 212"/>
        <xdr:cNvSpPr/>
      </xdr:nvSpPr>
      <xdr:spPr>
        <a:xfrm>
          <a:off x="9588500" y="109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9641</xdr:rowOff>
    </xdr:from>
    <xdr:to>
      <xdr:col>55</xdr:col>
      <xdr:colOff>0</xdr:colOff>
      <xdr:row>64</xdr:row>
      <xdr:rowOff>51628</xdr:rowOff>
    </xdr:to>
    <xdr:cxnSp macro="">
      <xdr:nvCxnSpPr>
        <xdr:cNvPr id="214" name="直線コネクタ 213"/>
        <xdr:cNvCxnSpPr/>
      </xdr:nvCxnSpPr>
      <xdr:spPr>
        <a:xfrm flipV="1">
          <a:off x="9639300" y="10982441"/>
          <a:ext cx="8382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15"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16"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17"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93555</xdr:rowOff>
    </xdr:from>
    <xdr:ext cx="534377" cy="259045"/>
    <xdr:sp macro="" textlink="">
      <xdr:nvSpPr>
        <xdr:cNvPr id="218" name="n_1mainValue【橋りょう・トンネル】&#10;一人当たり有形固定資産（償却資産）額"/>
        <xdr:cNvSpPr txBox="1"/>
      </xdr:nvSpPr>
      <xdr:spPr>
        <a:xfrm>
          <a:off x="9359411" y="110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43" name="直線コネクタ 242"/>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4"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5" name="直線コネクタ 244"/>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48"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49" name="フローチャート: 判断 248"/>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50" name="フローチャート: 判断 24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51" name="フローチャート: 判断 25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52" name="フローチャート: 判断 251"/>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58" name="楕円 257"/>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59"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260" name="楕円 259"/>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84</xdr:row>
      <xdr:rowOff>93345</xdr:rowOff>
    </xdr:to>
    <xdr:cxnSp macro="">
      <xdr:nvCxnSpPr>
        <xdr:cNvPr id="261" name="直線コネクタ 260"/>
        <xdr:cNvCxnSpPr/>
      </xdr:nvCxnSpPr>
      <xdr:spPr>
        <a:xfrm flipV="1">
          <a:off x="3797300" y="13335000"/>
          <a:ext cx="8382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62"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63"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64"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265" name="n_1mainValue【公営住宅】&#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289" name="直線コネクタ 28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1" name="直線コネクタ 29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29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293" name="直線コネクタ 29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294"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295" name="フローチャート: 判断 29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296" name="フローチャート: 判断 29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297" name="フローチャート: 判断 29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298" name="フローチャート: 判断 29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98171</xdr:rowOff>
    </xdr:from>
    <xdr:to>
      <xdr:col>55</xdr:col>
      <xdr:colOff>50800</xdr:colOff>
      <xdr:row>86</xdr:row>
      <xdr:rowOff>28321</xdr:rowOff>
    </xdr:to>
    <xdr:sp macro="" textlink="">
      <xdr:nvSpPr>
        <xdr:cNvPr id="304" name="楕円 303"/>
        <xdr:cNvSpPr/>
      </xdr:nvSpPr>
      <xdr:spPr>
        <a:xfrm>
          <a:off x="10426700" y="146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13098</xdr:rowOff>
    </xdr:from>
    <xdr:ext cx="469744" cy="259045"/>
    <xdr:sp macro="" textlink="">
      <xdr:nvSpPr>
        <xdr:cNvPr id="305" name="【公営住宅】&#10;一人当たり面積該当値テキスト"/>
        <xdr:cNvSpPr txBox="1"/>
      </xdr:nvSpPr>
      <xdr:spPr>
        <a:xfrm>
          <a:off x="10515600" y="1458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06" name="楕円 305"/>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148971</xdr:rowOff>
    </xdr:from>
    <xdr:to>
      <xdr:col>55</xdr:col>
      <xdr:colOff>0</xdr:colOff>
      <xdr:row>85</xdr:row>
      <xdr:rowOff>150113</xdr:rowOff>
    </xdr:to>
    <xdr:cxnSp macro="">
      <xdr:nvCxnSpPr>
        <xdr:cNvPr id="307" name="直線コネクタ 306"/>
        <xdr:cNvCxnSpPr/>
      </xdr:nvCxnSpPr>
      <xdr:spPr>
        <a:xfrm flipV="1">
          <a:off x="9639300" y="1472222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08"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09"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10"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11" name="n_1mainValue【公営住宅】&#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8" name="直線コネクタ 3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9" name="テキスト ボックス 3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0" name="直線コネクタ 3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1" name="テキスト ボックス 3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2" name="直線コネクタ 3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3" name="テキスト ボックス 3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4" name="直線コネクタ 3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5" name="テキスト ボックス 3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6" name="直線コネクタ 3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7" name="テキスト ボックス 3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8" name="直線コネクタ 3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9" name="テキスト ボックス 3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53" name="直線コネクタ 352"/>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54"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55" name="直線コネクタ 354"/>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7" name="直線コネクタ 3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58"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59" name="フローチャート: 判断 358"/>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60" name="フローチャート: 判断 359"/>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61" name="フローチャート: 判断 360"/>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62" name="フローチャート: 判断 361"/>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170724</xdr:rowOff>
    </xdr:from>
    <xdr:to>
      <xdr:col>85</xdr:col>
      <xdr:colOff>177800</xdr:colOff>
      <xdr:row>35</xdr:row>
      <xdr:rowOff>100874</xdr:rowOff>
    </xdr:to>
    <xdr:sp macro="" textlink="">
      <xdr:nvSpPr>
        <xdr:cNvPr id="368" name="楕円 367"/>
        <xdr:cNvSpPr/>
      </xdr:nvSpPr>
      <xdr:spPr>
        <a:xfrm>
          <a:off x="16268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22151</xdr:rowOff>
    </xdr:from>
    <xdr:ext cx="405111" cy="259045"/>
    <xdr:sp macro="" textlink="">
      <xdr:nvSpPr>
        <xdr:cNvPr id="369" name="【認定こども園・幼稚園・保育所】&#10;有形固定資産減価償却率該当値テキスト"/>
        <xdr:cNvSpPr txBox="1"/>
      </xdr:nvSpPr>
      <xdr:spPr>
        <a:xfrm>
          <a:off x="16357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370" name="楕円 369"/>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50074</xdr:rowOff>
    </xdr:from>
    <xdr:to>
      <xdr:col>85</xdr:col>
      <xdr:colOff>127000</xdr:colOff>
      <xdr:row>38</xdr:row>
      <xdr:rowOff>139881</xdr:rowOff>
    </xdr:to>
    <xdr:cxnSp macro="">
      <xdr:nvCxnSpPr>
        <xdr:cNvPr id="371" name="直線コネクタ 370"/>
        <xdr:cNvCxnSpPr/>
      </xdr:nvCxnSpPr>
      <xdr:spPr>
        <a:xfrm flipV="1">
          <a:off x="15481300" y="6050824"/>
          <a:ext cx="8382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372" name="n_1ave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73"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7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375" name="n_1mainValue【認定こども園・幼稚園・保育所】&#10;有形固定資産減価償却率"/>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397" name="直線コネクタ 396"/>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9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99" name="直線コネクタ 39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0"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1" name="直線コネクタ 400"/>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02"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03" name="フローチャート: 判断 402"/>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04" name="フローチャート: 判断 403"/>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05" name="フローチャート: 判断 404"/>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06" name="フローチャート: 判断 405"/>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412" name="楕円 411"/>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413" name="【認定こども園・幼稚園・保育所】&#10;一人当たり面積該当値テキスト"/>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14" name="楕円 413"/>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57912</xdr:rowOff>
    </xdr:to>
    <xdr:cxnSp macro="">
      <xdr:nvCxnSpPr>
        <xdr:cNvPr id="415" name="直線コネクタ 414"/>
        <xdr:cNvCxnSpPr/>
      </xdr:nvCxnSpPr>
      <xdr:spPr>
        <a:xfrm>
          <a:off x="21323300" y="691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16"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17"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18"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19" name="n_1mainValue【認定こども園・幼稚園・保育所】&#10;一人当たり面積"/>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1" name="テキスト ボックス 43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1" name="テキスト ボックス 44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45" name="直線コネクタ 444"/>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46"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47" name="直線コネクタ 44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48"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49" name="直線コネクタ 44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50"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51" name="フローチャート: 判断 450"/>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2" name="フローチャート: 判断 451"/>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53" name="フローチャート: 判断 452"/>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54" name="フローチャート: 判断 453"/>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47172</xdr:rowOff>
    </xdr:from>
    <xdr:to>
      <xdr:col>85</xdr:col>
      <xdr:colOff>177800</xdr:colOff>
      <xdr:row>58</xdr:row>
      <xdr:rowOff>148772</xdr:rowOff>
    </xdr:to>
    <xdr:sp macro="" textlink="">
      <xdr:nvSpPr>
        <xdr:cNvPr id="460" name="楕円 459"/>
        <xdr:cNvSpPr/>
      </xdr:nvSpPr>
      <xdr:spPr>
        <a:xfrm>
          <a:off x="16268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70049</xdr:rowOff>
    </xdr:from>
    <xdr:ext cx="405111" cy="259045"/>
    <xdr:sp macro="" textlink="">
      <xdr:nvSpPr>
        <xdr:cNvPr id="461" name="【学校施設】&#10;有形固定資産減価償却率該当値テキスト"/>
        <xdr:cNvSpPr txBox="1"/>
      </xdr:nvSpPr>
      <xdr:spPr>
        <a:xfrm>
          <a:off x="16357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462" name="楕円 461"/>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61</xdr:row>
      <xdr:rowOff>6531</xdr:rowOff>
    </xdr:to>
    <xdr:cxnSp macro="">
      <xdr:nvCxnSpPr>
        <xdr:cNvPr id="463" name="直線コネクタ 462"/>
        <xdr:cNvCxnSpPr/>
      </xdr:nvCxnSpPr>
      <xdr:spPr>
        <a:xfrm flipV="1">
          <a:off x="15481300" y="10042072"/>
          <a:ext cx="8382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64"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65"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66"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467" name="n_1mainValue【学校施設】&#10;有形固定資産減価償却率"/>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92" name="直線コネクタ 491"/>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93"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94" name="直線コネクタ 493"/>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95"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96" name="直線コネクタ 495"/>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497"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98" name="フローチャート: 判断 497"/>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99" name="フローチャート: 判断 498"/>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00" name="フローチャート: 判断 499"/>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01" name="フローチャート: 判断 500"/>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95123</xdr:rowOff>
    </xdr:from>
    <xdr:to>
      <xdr:col>116</xdr:col>
      <xdr:colOff>114300</xdr:colOff>
      <xdr:row>63</xdr:row>
      <xdr:rowOff>25273</xdr:rowOff>
    </xdr:to>
    <xdr:sp macro="" textlink="">
      <xdr:nvSpPr>
        <xdr:cNvPr id="507" name="楕円 506"/>
        <xdr:cNvSpPr/>
      </xdr:nvSpPr>
      <xdr:spPr>
        <a:xfrm>
          <a:off x="22110700" y="107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73550</xdr:rowOff>
    </xdr:from>
    <xdr:ext cx="469744" cy="259045"/>
    <xdr:sp macro="" textlink="">
      <xdr:nvSpPr>
        <xdr:cNvPr id="508" name="【学校施設】&#10;一人当たり面積該当値テキスト"/>
        <xdr:cNvSpPr txBox="1"/>
      </xdr:nvSpPr>
      <xdr:spPr>
        <a:xfrm>
          <a:off x="22199600" y="107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09" name="楕円 508"/>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145923</xdr:rowOff>
    </xdr:from>
    <xdr:to>
      <xdr:col>116</xdr:col>
      <xdr:colOff>63500</xdr:colOff>
      <xdr:row>62</xdr:row>
      <xdr:rowOff>150876</xdr:rowOff>
    </xdr:to>
    <xdr:cxnSp macro="">
      <xdr:nvCxnSpPr>
        <xdr:cNvPr id="510" name="直線コネクタ 509"/>
        <xdr:cNvCxnSpPr/>
      </xdr:nvCxnSpPr>
      <xdr:spPr>
        <a:xfrm flipV="1">
          <a:off x="21323300" y="1077582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11"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12"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13"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514" name="n_1mainValue【学校施設】&#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2" name="テキスト ボックス 5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2" name="テキスト ボックス 5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56" name="直線コネクタ 555"/>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57"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58" name="直線コネクタ 557"/>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0" name="直線コネクタ 5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61"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62" name="フローチャート: 判断 561"/>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63" name="フローチャート: 判断 562"/>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64" name="フローチャート: 判断 563"/>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65" name="フローチャート: 判断 564"/>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571" name="楕円 570"/>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572" name="【公民館】&#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573" name="楕円 572"/>
        <xdr:cNvSpPr/>
      </xdr:nvSpPr>
      <xdr:spPr>
        <a:xfrm>
          <a:off x="15430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105</xdr:row>
      <xdr:rowOff>82731</xdr:rowOff>
    </xdr:to>
    <xdr:cxnSp macro="">
      <xdr:nvCxnSpPr>
        <xdr:cNvPr id="574" name="直線コネクタ 573"/>
        <xdr:cNvCxnSpPr/>
      </xdr:nvCxnSpPr>
      <xdr:spPr>
        <a:xfrm flipV="1">
          <a:off x="15481300" y="17482457"/>
          <a:ext cx="838200" cy="6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575"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576"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577"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578" name="n_1mainValue【公民館】&#10;有形固定資産減価償却率"/>
        <xdr:cNvSpPr txBox="1"/>
      </xdr:nvSpPr>
      <xdr:spPr>
        <a:xfrm>
          <a:off x="15266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04" name="直線コネクタ 603"/>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6" name="直線コネクタ 60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0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08" name="直線コネクタ 60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09"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0" name="フローチャート: 判断 609"/>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11" name="フローチャート: 判断 610"/>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12" name="フローチャート: 判断 611"/>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13" name="フローチャート: 判断 612"/>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619" name="楕円 618"/>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620"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129902</xdr:rowOff>
    </xdr:from>
    <xdr:to>
      <xdr:col>112</xdr:col>
      <xdr:colOff>38100</xdr:colOff>
      <xdr:row>108</xdr:row>
      <xdr:rowOff>60052</xdr:rowOff>
    </xdr:to>
    <xdr:sp macro="" textlink="">
      <xdr:nvSpPr>
        <xdr:cNvPr id="621" name="楕円 620"/>
        <xdr:cNvSpPr/>
      </xdr:nvSpPr>
      <xdr:spPr>
        <a:xfrm>
          <a:off x="2127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9252</xdr:rowOff>
    </xdr:to>
    <xdr:cxnSp macro="">
      <xdr:nvCxnSpPr>
        <xdr:cNvPr id="622" name="直線コネクタ 621"/>
        <xdr:cNvCxnSpPr/>
      </xdr:nvCxnSpPr>
      <xdr:spPr>
        <a:xfrm flipV="1">
          <a:off x="21323300" y="1852422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23"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24"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25"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51179</xdr:rowOff>
    </xdr:from>
    <xdr:ext cx="469744" cy="259045"/>
    <xdr:sp macro="" textlink="">
      <xdr:nvSpPr>
        <xdr:cNvPr id="626" name="n_1mainValue【公民館】&#10;一人当たり面積"/>
        <xdr:cNvSpPr txBox="1"/>
      </xdr:nvSpPr>
      <xdr:spPr>
        <a:xfrm>
          <a:off x="210757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保育所、学校施設、公民館、公営住宅の有形固定資産減価償却率が全国平均、県平均を上回っており、施設の老朽化が進んでいる状況である。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公共施設等総合管理計画に基づき、効率的・効果的な施設の長寿命化、更新等を行っていく。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11,816
11,634
64.25
5,342,830
4,971,800
204,114
3,450,599
3,525,414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3"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89081</xdr:rowOff>
    </xdr:from>
    <xdr:to>
      <xdr:col>20</xdr:col>
      <xdr:colOff>38100</xdr:colOff>
      <xdr:row>39</xdr:row>
      <xdr:rowOff>19231</xdr:rowOff>
    </xdr:to>
    <xdr:sp macro="" textlink="">
      <xdr:nvSpPr>
        <xdr:cNvPr id="74" name="楕円 73"/>
        <xdr:cNvSpPr/>
      </xdr:nvSpPr>
      <xdr:spPr>
        <a:xfrm>
          <a:off x="3746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38</xdr:row>
      <xdr:rowOff>139881</xdr:rowOff>
    </xdr:to>
    <xdr:cxnSp macro="">
      <xdr:nvCxnSpPr>
        <xdr:cNvPr id="75" name="直線コネクタ 74"/>
        <xdr:cNvCxnSpPr/>
      </xdr:nvCxnSpPr>
      <xdr:spPr>
        <a:xfrm flipV="1">
          <a:off x="3797300" y="6379028"/>
          <a:ext cx="8382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76" name="n_1aveValue【図書館】&#10;有形固定資産減価償却率"/>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77" name="n_2aveValue【図書館】&#10;有形固定資産減価償却率"/>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78"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10358</xdr:rowOff>
    </xdr:from>
    <xdr:ext cx="405111" cy="259045"/>
    <xdr:sp macro="" textlink="">
      <xdr:nvSpPr>
        <xdr:cNvPr id="79" name="n_1mainValue【図書館】&#10;有形固定資産減価償却率"/>
        <xdr:cNvSpPr txBox="1"/>
      </xdr:nvSpPr>
      <xdr:spPr>
        <a:xfrm>
          <a:off x="3582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5" name="直線コネクタ 104"/>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7" name="直線コネクタ 10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8"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9" name="直線コネクタ 10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0"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1" name="フローチャート: 判断 110"/>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2" name="フローチャート: 判断 111"/>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3" name="フローチャート: 判断 112"/>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14" name="フローチャート: 判断 113"/>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0" name="楕円 119"/>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15620</xdr:rowOff>
    </xdr:from>
    <xdr:ext cx="469744" cy="259045"/>
    <xdr:sp macro="" textlink="">
      <xdr:nvSpPr>
        <xdr:cNvPr id="121" name="【図書館】&#10;一人当たり面積該当値テキスト"/>
        <xdr:cNvSpPr txBox="1"/>
      </xdr:nvSpPr>
      <xdr:spPr>
        <a:xfrm>
          <a:off x="10515600" y="67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167459</xdr:rowOff>
    </xdr:from>
    <xdr:to>
      <xdr:col>50</xdr:col>
      <xdr:colOff>165100</xdr:colOff>
      <xdr:row>40</xdr:row>
      <xdr:rowOff>97609</xdr:rowOff>
    </xdr:to>
    <xdr:sp macro="" textlink="">
      <xdr:nvSpPr>
        <xdr:cNvPr id="122" name="楕円 121"/>
        <xdr:cNvSpPr/>
      </xdr:nvSpPr>
      <xdr:spPr>
        <a:xfrm>
          <a:off x="9588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46809</xdr:rowOff>
    </xdr:to>
    <xdr:cxnSp macro="">
      <xdr:nvCxnSpPr>
        <xdr:cNvPr id="123" name="直線コネクタ 122"/>
        <xdr:cNvCxnSpPr/>
      </xdr:nvCxnSpPr>
      <xdr:spPr>
        <a:xfrm flipV="1">
          <a:off x="9639300" y="69015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2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25"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26" name="n_3aveValue【図書館】&#10;一人当たり面積"/>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114136</xdr:rowOff>
    </xdr:from>
    <xdr:ext cx="469744" cy="259045"/>
    <xdr:sp macro="" textlink="">
      <xdr:nvSpPr>
        <xdr:cNvPr id="127" name="n_1mainValue【図書館】&#10;一人当たり面積"/>
        <xdr:cNvSpPr txBox="1"/>
      </xdr:nvSpPr>
      <xdr:spPr>
        <a:xfrm>
          <a:off x="9391727" y="662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2" name="直線コネクタ 151"/>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3"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54" name="直線コネクタ 153"/>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8" name="フローチャート: 判断 15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9" name="フローチャート: 判断 15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0" name="フローチャート: 判断 15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1" name="フローチャート: 判断 16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103505</xdr:rowOff>
    </xdr:from>
    <xdr:to>
      <xdr:col>24</xdr:col>
      <xdr:colOff>114300</xdr:colOff>
      <xdr:row>56</xdr:row>
      <xdr:rowOff>33655</xdr:rowOff>
    </xdr:to>
    <xdr:sp macro="" textlink="">
      <xdr:nvSpPr>
        <xdr:cNvPr id="167" name="楕円 166"/>
        <xdr:cNvSpPr/>
      </xdr:nvSpPr>
      <xdr:spPr>
        <a:xfrm>
          <a:off x="45847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18432</xdr:rowOff>
    </xdr:from>
    <xdr:ext cx="405111" cy="259045"/>
    <xdr:sp macro="" textlink="">
      <xdr:nvSpPr>
        <xdr:cNvPr id="168" name="【体育館・プール】&#10;有形固定資産減価償却率該当値テキスト"/>
        <xdr:cNvSpPr txBox="1"/>
      </xdr:nvSpPr>
      <xdr:spPr>
        <a:xfrm>
          <a:off x="4673600" y="944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69" name="楕円 168"/>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154305</xdr:rowOff>
    </xdr:from>
    <xdr:to>
      <xdr:col>24</xdr:col>
      <xdr:colOff>63500</xdr:colOff>
      <xdr:row>62</xdr:row>
      <xdr:rowOff>55245</xdr:rowOff>
    </xdr:to>
    <xdr:cxnSp macro="">
      <xdr:nvCxnSpPr>
        <xdr:cNvPr id="170" name="直線コネクタ 169"/>
        <xdr:cNvCxnSpPr/>
      </xdr:nvCxnSpPr>
      <xdr:spPr>
        <a:xfrm flipV="1">
          <a:off x="3797300" y="9584055"/>
          <a:ext cx="838200" cy="1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1"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7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73"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97172</xdr:rowOff>
    </xdr:from>
    <xdr:ext cx="405111" cy="259045"/>
    <xdr:sp macro="" textlink="">
      <xdr:nvSpPr>
        <xdr:cNvPr id="174" name="n_1mainValue【体育館・プール】&#10;有形固定資産減価償却率"/>
        <xdr:cNvSpPr txBox="1"/>
      </xdr:nvSpPr>
      <xdr:spPr>
        <a:xfrm>
          <a:off x="3582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0" name="直線コネクタ 199"/>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01"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02" name="直線コネクタ 201"/>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03"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04" name="直線コネクタ 203"/>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05"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06" name="フローチャート: 判断 205"/>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07" name="フローチャート: 判断 206"/>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08" name="フローチャート: 判断 207"/>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09" name="フローチャート: 判断 208"/>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77107</xdr:rowOff>
    </xdr:from>
    <xdr:to>
      <xdr:col>55</xdr:col>
      <xdr:colOff>50800</xdr:colOff>
      <xdr:row>60</xdr:row>
      <xdr:rowOff>7257</xdr:rowOff>
    </xdr:to>
    <xdr:sp macro="" textlink="">
      <xdr:nvSpPr>
        <xdr:cNvPr id="215" name="楕円 214"/>
        <xdr:cNvSpPr/>
      </xdr:nvSpPr>
      <xdr:spPr>
        <a:xfrm>
          <a:off x="104267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99984</xdr:rowOff>
    </xdr:from>
    <xdr:ext cx="469744" cy="259045"/>
    <xdr:sp macro="" textlink="">
      <xdr:nvSpPr>
        <xdr:cNvPr id="216" name="【体育館・プール】&#10;一人当たり面積該当値テキスト"/>
        <xdr:cNvSpPr txBox="1"/>
      </xdr:nvSpPr>
      <xdr:spPr>
        <a:xfrm>
          <a:off x="10515600"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83638</xdr:rowOff>
    </xdr:from>
    <xdr:to>
      <xdr:col>50</xdr:col>
      <xdr:colOff>165100</xdr:colOff>
      <xdr:row>60</xdr:row>
      <xdr:rowOff>13788</xdr:rowOff>
    </xdr:to>
    <xdr:sp macro="" textlink="">
      <xdr:nvSpPr>
        <xdr:cNvPr id="217" name="楕円 216"/>
        <xdr:cNvSpPr/>
      </xdr:nvSpPr>
      <xdr:spPr>
        <a:xfrm>
          <a:off x="9588500" y="10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127907</xdr:rowOff>
    </xdr:from>
    <xdr:to>
      <xdr:col>55</xdr:col>
      <xdr:colOff>0</xdr:colOff>
      <xdr:row>59</xdr:row>
      <xdr:rowOff>134438</xdr:rowOff>
    </xdr:to>
    <xdr:cxnSp macro="">
      <xdr:nvCxnSpPr>
        <xdr:cNvPr id="218" name="直線コネクタ 217"/>
        <xdr:cNvCxnSpPr/>
      </xdr:nvCxnSpPr>
      <xdr:spPr>
        <a:xfrm flipV="1">
          <a:off x="9639300" y="102434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19"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20"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21"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30315</xdr:rowOff>
    </xdr:from>
    <xdr:ext cx="469744" cy="259045"/>
    <xdr:sp macro="" textlink="">
      <xdr:nvSpPr>
        <xdr:cNvPr id="222" name="n_1mainValue【体育館・プール】&#10;一人当たり面積"/>
        <xdr:cNvSpPr txBox="1"/>
      </xdr:nvSpPr>
      <xdr:spPr>
        <a:xfrm>
          <a:off x="9391727" y="997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9" name="テキスト ボックス 24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0" name="直線コネクタ 2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1" name="テキスト ボックス 25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2" name="直線コネクタ 2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3" name="テキスト ボックス 2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4" name="直線コネクタ 2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5" name="テキスト ボックス 2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6" name="直線コネクタ 2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7" name="テキスト ボックス 2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8" name="直線コネクタ 2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9" name="テキスト ボックス 2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0" name="直線コネクタ 2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1" name="テキスト ボックス 2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63" name="直線コネクタ 262"/>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64"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65" name="直線コネクタ 264"/>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66"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67" name="直線コネクタ 266"/>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268" name="【市民会館】&#10;有形固定資産減価償却率平均値テキスト"/>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69" name="フローチャート: 判断 268"/>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70" name="フローチャート: 判断 269"/>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271" name="フローチャート: 判断 270"/>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272" name="フローチャート: 判断 271"/>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3" name="テキスト ボックス 2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82550</xdr:rowOff>
    </xdr:from>
    <xdr:to>
      <xdr:col>24</xdr:col>
      <xdr:colOff>114300</xdr:colOff>
      <xdr:row>101</xdr:row>
      <xdr:rowOff>12700</xdr:rowOff>
    </xdr:to>
    <xdr:sp macro="" textlink="">
      <xdr:nvSpPr>
        <xdr:cNvPr id="278" name="楕円 277"/>
        <xdr:cNvSpPr/>
      </xdr:nvSpPr>
      <xdr:spPr>
        <a:xfrm>
          <a:off x="4584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35577</xdr:rowOff>
    </xdr:from>
    <xdr:ext cx="405111" cy="259045"/>
    <xdr:sp macro="" textlink="">
      <xdr:nvSpPr>
        <xdr:cNvPr id="279" name="【市民会館】&#10;有形固定資産減価償却率該当値テキスト"/>
        <xdr:cNvSpPr txBox="1"/>
      </xdr:nvSpPr>
      <xdr:spPr>
        <a:xfrm>
          <a:off x="46736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80645</xdr:rowOff>
    </xdr:from>
    <xdr:to>
      <xdr:col>20</xdr:col>
      <xdr:colOff>38100</xdr:colOff>
      <xdr:row>107</xdr:row>
      <xdr:rowOff>10795</xdr:rowOff>
    </xdr:to>
    <xdr:sp macro="" textlink="">
      <xdr:nvSpPr>
        <xdr:cNvPr id="280" name="楕円 279"/>
        <xdr:cNvSpPr/>
      </xdr:nvSpPr>
      <xdr:spPr>
        <a:xfrm>
          <a:off x="3746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133350</xdr:rowOff>
    </xdr:from>
    <xdr:to>
      <xdr:col>24</xdr:col>
      <xdr:colOff>63500</xdr:colOff>
      <xdr:row>106</xdr:row>
      <xdr:rowOff>131445</xdr:rowOff>
    </xdr:to>
    <xdr:cxnSp macro="">
      <xdr:nvCxnSpPr>
        <xdr:cNvPr id="281" name="直線コネクタ 280"/>
        <xdr:cNvCxnSpPr/>
      </xdr:nvCxnSpPr>
      <xdr:spPr>
        <a:xfrm flipV="1">
          <a:off x="3797300" y="17278350"/>
          <a:ext cx="838200" cy="10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282"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12082</xdr:rowOff>
    </xdr:from>
    <xdr:ext cx="405111" cy="259045"/>
    <xdr:sp macro="" textlink="">
      <xdr:nvSpPr>
        <xdr:cNvPr id="283" name="n_2aveValue【市民会館】&#10;有形固定資産減価償却率"/>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284" name="n_3aveValue【市民会館】&#10;有形固定資産減価償却率"/>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1922</xdr:rowOff>
    </xdr:from>
    <xdr:ext cx="405111" cy="259045"/>
    <xdr:sp macro="" textlink="">
      <xdr:nvSpPr>
        <xdr:cNvPr id="285" name="n_1mainValue【市民会館】&#10;有形固定資産減価償却率"/>
        <xdr:cNvSpPr txBox="1"/>
      </xdr:nvSpPr>
      <xdr:spPr>
        <a:xfrm>
          <a:off x="3582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6" name="直線コネクタ 29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7" name="テキスト ボックス 29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8" name="直線コネクタ 29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9" name="テキスト ボックス 29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0" name="直線コネクタ 29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1" name="テキスト ボックス 30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2" name="直線コネクタ 30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3" name="テキスト ボックス 30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4" name="直線コネクタ 30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5" name="テキスト ボックス 30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6" name="直線コネクタ 30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7" name="テキスト ボックス 30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11" name="直線コネクタ 310"/>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12"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13" name="直線コネクタ 312"/>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14"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15" name="直線コネクタ 314"/>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316" name="【市民会館】&#10;一人当たり面積平均値テキスト"/>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17" name="フローチャート: 判断 316"/>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18" name="フローチャート: 判断 317"/>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319" name="フローチャート: 判断 318"/>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320" name="フローチャート: 判断 319"/>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73298</xdr:rowOff>
    </xdr:from>
    <xdr:to>
      <xdr:col>55</xdr:col>
      <xdr:colOff>50800</xdr:colOff>
      <xdr:row>109</xdr:row>
      <xdr:rowOff>3448</xdr:rowOff>
    </xdr:to>
    <xdr:sp macro="" textlink="">
      <xdr:nvSpPr>
        <xdr:cNvPr id="326" name="楕円 325"/>
        <xdr:cNvSpPr/>
      </xdr:nvSpPr>
      <xdr:spPr>
        <a:xfrm>
          <a:off x="104267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159675</xdr:rowOff>
    </xdr:from>
    <xdr:ext cx="469744" cy="259045"/>
    <xdr:sp macro="" textlink="">
      <xdr:nvSpPr>
        <xdr:cNvPr id="327" name="【市民会館】&#10;一人当たり面積該当値テキスト"/>
        <xdr:cNvSpPr txBox="1"/>
      </xdr:nvSpPr>
      <xdr:spPr>
        <a:xfrm>
          <a:off x="10515600" y="185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73298</xdr:rowOff>
    </xdr:from>
    <xdr:to>
      <xdr:col>50</xdr:col>
      <xdr:colOff>165100</xdr:colOff>
      <xdr:row>109</xdr:row>
      <xdr:rowOff>3448</xdr:rowOff>
    </xdr:to>
    <xdr:sp macro="" textlink="">
      <xdr:nvSpPr>
        <xdr:cNvPr id="328" name="楕円 327"/>
        <xdr:cNvSpPr/>
      </xdr:nvSpPr>
      <xdr:spPr>
        <a:xfrm>
          <a:off x="95885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124098</xdr:rowOff>
    </xdr:from>
    <xdr:to>
      <xdr:col>55</xdr:col>
      <xdr:colOff>0</xdr:colOff>
      <xdr:row>108</xdr:row>
      <xdr:rowOff>124098</xdr:rowOff>
    </xdr:to>
    <xdr:cxnSp macro="">
      <xdr:nvCxnSpPr>
        <xdr:cNvPr id="329" name="直線コネクタ 328"/>
        <xdr:cNvCxnSpPr/>
      </xdr:nvCxnSpPr>
      <xdr:spPr>
        <a:xfrm>
          <a:off x="9639300" y="186406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330" name="n_1aveValue【市民会館】&#10;一人当たり面積"/>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331" name="n_2aveValue【市民会館】&#10;一人当たり面積"/>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9633</xdr:rowOff>
    </xdr:from>
    <xdr:ext cx="469744" cy="259045"/>
    <xdr:sp macro="" textlink="">
      <xdr:nvSpPr>
        <xdr:cNvPr id="332" name="n_3aveValue【市民会館】&#10;一人当たり面積"/>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166025</xdr:rowOff>
    </xdr:from>
    <xdr:ext cx="469744" cy="259045"/>
    <xdr:sp macro="" textlink="">
      <xdr:nvSpPr>
        <xdr:cNvPr id="333" name="n_1mainValue【市民会館】&#10;一人当たり面積"/>
        <xdr:cNvSpPr txBox="1"/>
      </xdr:nvSpPr>
      <xdr:spPr>
        <a:xfrm>
          <a:off x="9391727" y="186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59" name="直線コネクタ 358"/>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60"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61" name="直線コネクタ 360"/>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62"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63" name="直線コネクタ 362"/>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364"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65" name="フローチャート: 判断 364"/>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66" name="フローチャート: 判断 365"/>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367" name="フローチャート: 判断 366"/>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68" name="フローチャート: 判断 367"/>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374" name="楕円 373"/>
        <xdr:cNvSpPr/>
      </xdr:nvSpPr>
      <xdr:spPr>
        <a:xfrm>
          <a:off x="16268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375" name="【一般廃棄物処理施設】&#10;有形固定資産減価償却率該当値テキスト"/>
        <xdr:cNvSpPr txBox="1"/>
      </xdr:nvSpPr>
      <xdr:spPr>
        <a:xfrm>
          <a:off x="16357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76" name="楕円 375"/>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30480</xdr:rowOff>
    </xdr:to>
    <xdr:cxnSp macro="">
      <xdr:nvCxnSpPr>
        <xdr:cNvPr id="377" name="直線コネクタ 376"/>
        <xdr:cNvCxnSpPr/>
      </xdr:nvCxnSpPr>
      <xdr:spPr>
        <a:xfrm flipV="1">
          <a:off x="15481300" y="665334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35758</xdr:rowOff>
    </xdr:from>
    <xdr:ext cx="405111" cy="259045"/>
    <xdr:sp macro="" textlink="">
      <xdr:nvSpPr>
        <xdr:cNvPr id="378"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379"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380"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381" name="n_1mainValue【一般廃棄物処理施設】&#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3" name="テキスト ボックス 39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5" name="テキスト ボックス 39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7" name="テキスト ボックス 39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9" name="テキスト ボックス 39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03" name="直線コネクタ 402"/>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04"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05" name="直線コネクタ 404"/>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06"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07" name="直線コネクタ 406"/>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408"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09" name="フローチャート: 判断 408"/>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10" name="フローチャート: 判断 409"/>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11" name="フローチャート: 判断 410"/>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12" name="フローチャート: 判断 411"/>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107097</xdr:rowOff>
    </xdr:from>
    <xdr:to>
      <xdr:col>116</xdr:col>
      <xdr:colOff>114300</xdr:colOff>
      <xdr:row>39</xdr:row>
      <xdr:rowOff>37247</xdr:rowOff>
    </xdr:to>
    <xdr:sp macro="" textlink="">
      <xdr:nvSpPr>
        <xdr:cNvPr id="418" name="楕円 417"/>
        <xdr:cNvSpPr/>
      </xdr:nvSpPr>
      <xdr:spPr>
        <a:xfrm>
          <a:off x="22110700" y="66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85524</xdr:rowOff>
    </xdr:from>
    <xdr:ext cx="599010" cy="259045"/>
    <xdr:sp macro="" textlink="">
      <xdr:nvSpPr>
        <xdr:cNvPr id="419" name="【一般廃棄物処理施設】&#10;一人当たり有形固定資産（償却資産）額該当値テキスト"/>
        <xdr:cNvSpPr txBox="1"/>
      </xdr:nvSpPr>
      <xdr:spPr>
        <a:xfrm>
          <a:off x="22199600" y="660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117823</xdr:rowOff>
    </xdr:from>
    <xdr:to>
      <xdr:col>112</xdr:col>
      <xdr:colOff>38100</xdr:colOff>
      <xdr:row>39</xdr:row>
      <xdr:rowOff>47973</xdr:rowOff>
    </xdr:to>
    <xdr:sp macro="" textlink="">
      <xdr:nvSpPr>
        <xdr:cNvPr id="420" name="楕円 419"/>
        <xdr:cNvSpPr/>
      </xdr:nvSpPr>
      <xdr:spPr>
        <a:xfrm>
          <a:off x="21272500" y="66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157897</xdr:rowOff>
    </xdr:from>
    <xdr:to>
      <xdr:col>116</xdr:col>
      <xdr:colOff>63500</xdr:colOff>
      <xdr:row>38</xdr:row>
      <xdr:rowOff>168623</xdr:rowOff>
    </xdr:to>
    <xdr:cxnSp macro="">
      <xdr:nvCxnSpPr>
        <xdr:cNvPr id="421" name="直線コネクタ 420"/>
        <xdr:cNvCxnSpPr/>
      </xdr:nvCxnSpPr>
      <xdr:spPr>
        <a:xfrm flipV="1">
          <a:off x="21323300" y="6672997"/>
          <a:ext cx="838200" cy="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18154</xdr:rowOff>
    </xdr:from>
    <xdr:ext cx="599010" cy="259045"/>
    <xdr:sp macro="" textlink="">
      <xdr:nvSpPr>
        <xdr:cNvPr id="422" name="n_1aveValue【一般廃棄物処理施設】&#10;一人当たり有形固定資産（償却資産）額"/>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423"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24"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39100</xdr:rowOff>
    </xdr:from>
    <xdr:ext cx="599010" cy="259045"/>
    <xdr:sp macro="" textlink="">
      <xdr:nvSpPr>
        <xdr:cNvPr id="425" name="n_1mainValue【一般廃棄物処理施設】&#10;一人当たり有形固定資産（償却資産）額"/>
        <xdr:cNvSpPr txBox="1"/>
      </xdr:nvSpPr>
      <xdr:spPr>
        <a:xfrm>
          <a:off x="21011095" y="67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50" name="直線コネクタ 449"/>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51"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52" name="直線コネクタ 451"/>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53"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4" name="直線コネクタ 45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55"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56" name="フローチャート: 判断 455"/>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57" name="フローチャート: 判断 456"/>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58" name="フローチャート: 判断 457"/>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59" name="フローチャート: 判断 458"/>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465" name="楕円 464"/>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466" name="【保健センター・保健所】&#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467" name="楕円 466"/>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62</xdr:row>
      <xdr:rowOff>55245</xdr:rowOff>
    </xdr:to>
    <xdr:cxnSp macro="">
      <xdr:nvCxnSpPr>
        <xdr:cNvPr id="468" name="直線コネクタ 467"/>
        <xdr:cNvCxnSpPr/>
      </xdr:nvCxnSpPr>
      <xdr:spPr>
        <a:xfrm flipV="1">
          <a:off x="15481300" y="10134600"/>
          <a:ext cx="8382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99712</xdr:rowOff>
    </xdr:from>
    <xdr:ext cx="405111" cy="259045"/>
    <xdr:sp macro="" textlink="">
      <xdr:nvSpPr>
        <xdr:cNvPr id="469" name="n_1aveValue【保健センター・保健所】&#10;有形固定資産減価償却率"/>
        <xdr:cNvSpPr txBox="1"/>
      </xdr:nvSpPr>
      <xdr:spPr>
        <a:xfrm>
          <a:off x="152660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130192</xdr:rowOff>
    </xdr:from>
    <xdr:ext cx="405111" cy="259045"/>
    <xdr:sp macro="" textlink="">
      <xdr:nvSpPr>
        <xdr:cNvPr id="470" name="n_2aveValue【保健センター・保健所】&#10;有形固定資産減価償却率"/>
        <xdr:cNvSpPr txBox="1"/>
      </xdr:nvSpPr>
      <xdr:spPr>
        <a:xfrm>
          <a:off x="143897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471"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472" name="n_1mainValue【保健センター・保健所】&#10;有形固定資産減価償却率"/>
        <xdr:cNvSpPr txBox="1"/>
      </xdr:nvSpPr>
      <xdr:spPr>
        <a:xfrm>
          <a:off x="15266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94" name="直線コネクタ 493"/>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95"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96" name="直線コネクタ 495"/>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97"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98" name="直線コネクタ 497"/>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499" name="【保健センター・保健所】&#10;一人当たり面積平均値テキスト"/>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00" name="フローチャート: 判断 499"/>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01" name="フローチャート: 判断 500"/>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502" name="フローチャート: 判断 501"/>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03" name="フローチャート: 判断 502"/>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68072</xdr:rowOff>
    </xdr:from>
    <xdr:to>
      <xdr:col>116</xdr:col>
      <xdr:colOff>114300</xdr:colOff>
      <xdr:row>60</xdr:row>
      <xdr:rowOff>169672</xdr:rowOff>
    </xdr:to>
    <xdr:sp macro="" textlink="">
      <xdr:nvSpPr>
        <xdr:cNvPr id="509" name="楕円 508"/>
        <xdr:cNvSpPr/>
      </xdr:nvSpPr>
      <xdr:spPr>
        <a:xfrm>
          <a:off x="22110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90949</xdr:rowOff>
    </xdr:from>
    <xdr:ext cx="469744" cy="259045"/>
    <xdr:sp macro="" textlink="">
      <xdr:nvSpPr>
        <xdr:cNvPr id="510" name="【保健センター・保健所】&#10;一人当たり面積該当値テキスト"/>
        <xdr:cNvSpPr txBox="1"/>
      </xdr:nvSpPr>
      <xdr:spPr>
        <a:xfrm>
          <a:off x="22199600"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72644</xdr:rowOff>
    </xdr:from>
    <xdr:to>
      <xdr:col>112</xdr:col>
      <xdr:colOff>38100</xdr:colOff>
      <xdr:row>61</xdr:row>
      <xdr:rowOff>2794</xdr:rowOff>
    </xdr:to>
    <xdr:sp macro="" textlink="">
      <xdr:nvSpPr>
        <xdr:cNvPr id="511" name="楕円 510"/>
        <xdr:cNvSpPr/>
      </xdr:nvSpPr>
      <xdr:spPr>
        <a:xfrm>
          <a:off x="21272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118872</xdr:rowOff>
    </xdr:from>
    <xdr:to>
      <xdr:col>116</xdr:col>
      <xdr:colOff>63500</xdr:colOff>
      <xdr:row>60</xdr:row>
      <xdr:rowOff>123444</xdr:rowOff>
    </xdr:to>
    <xdr:cxnSp macro="">
      <xdr:nvCxnSpPr>
        <xdr:cNvPr id="512" name="直線コネクタ 511"/>
        <xdr:cNvCxnSpPr/>
      </xdr:nvCxnSpPr>
      <xdr:spPr>
        <a:xfrm flipV="1">
          <a:off x="21323300" y="1040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513"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514"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515"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19321</xdr:rowOff>
    </xdr:from>
    <xdr:ext cx="469744" cy="259045"/>
    <xdr:sp macro="" textlink="">
      <xdr:nvSpPr>
        <xdr:cNvPr id="516" name="n_1mainValue【保健センター・保健所】&#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8" name="テキスト ボックス 5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8" name="テキスト ボックス 5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42" name="直線コネクタ 541"/>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43"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44" name="直線コネクタ 543"/>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45"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46" name="直線コネクタ 545"/>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47"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8" name="フローチャート: 判断 547"/>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49" name="フローチャート: 判断 548"/>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550" name="フローチャート: 判断 549"/>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51" name="フローチャート: 判断 550"/>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57" name="楕円 556"/>
        <xdr:cNvSpPr/>
      </xdr:nvSpPr>
      <xdr:spPr>
        <a:xfrm>
          <a:off x="16268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1650</xdr:rowOff>
    </xdr:from>
    <xdr:ext cx="405111" cy="259045"/>
    <xdr:sp macro="" textlink="">
      <xdr:nvSpPr>
        <xdr:cNvPr id="558" name="【消防施設】&#10;有形固定資産減価償却率該当値テキスト"/>
        <xdr:cNvSpPr txBox="1"/>
      </xdr:nvSpPr>
      <xdr:spPr>
        <a:xfrm>
          <a:off x="16357600"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165281</xdr:rowOff>
    </xdr:from>
    <xdr:to>
      <xdr:col>81</xdr:col>
      <xdr:colOff>101600</xdr:colOff>
      <xdr:row>83</xdr:row>
      <xdr:rowOff>95431</xdr:rowOff>
    </xdr:to>
    <xdr:sp macro="" textlink="">
      <xdr:nvSpPr>
        <xdr:cNvPr id="559" name="楕円 558"/>
        <xdr:cNvSpPr/>
      </xdr:nvSpPr>
      <xdr:spPr>
        <a:xfrm>
          <a:off x="15430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74023</xdr:rowOff>
    </xdr:from>
    <xdr:to>
      <xdr:col>85</xdr:col>
      <xdr:colOff>127000</xdr:colOff>
      <xdr:row>83</xdr:row>
      <xdr:rowOff>44631</xdr:rowOff>
    </xdr:to>
    <xdr:cxnSp macro="">
      <xdr:nvCxnSpPr>
        <xdr:cNvPr id="560" name="直線コネクタ 559"/>
        <xdr:cNvCxnSpPr/>
      </xdr:nvCxnSpPr>
      <xdr:spPr>
        <a:xfrm flipV="1">
          <a:off x="15481300" y="14132923"/>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561"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562"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63"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86558</xdr:rowOff>
    </xdr:from>
    <xdr:ext cx="405111" cy="259045"/>
    <xdr:sp macro="" textlink="">
      <xdr:nvSpPr>
        <xdr:cNvPr id="564" name="n_1mainValue【消防施設】&#10;有形固定資産減価償却率"/>
        <xdr:cNvSpPr txBox="1"/>
      </xdr:nvSpPr>
      <xdr:spPr>
        <a:xfrm>
          <a:off x="152660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5" name="直線コネクタ 5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6" name="テキスト ボックス 5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7" name="直線コネクタ 5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8" name="テキスト ボックス 5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9" name="直線コネクタ 5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0" name="テキスト ボックス 5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1" name="直線コネクタ 5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2" name="テキスト ボックス 5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86" name="直線コネクタ 585"/>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7"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8" name="直線コネクタ 587"/>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89"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90" name="直線コネクタ 589"/>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591"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92" name="フローチャート: 判断 591"/>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93" name="フローチャート: 判断 59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94" name="フローチャート: 判断 593"/>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595" name="フローチャート: 判断 594"/>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46737</xdr:rowOff>
    </xdr:from>
    <xdr:to>
      <xdr:col>116</xdr:col>
      <xdr:colOff>114300</xdr:colOff>
      <xdr:row>83</xdr:row>
      <xdr:rowOff>148337</xdr:rowOff>
    </xdr:to>
    <xdr:sp macro="" textlink="">
      <xdr:nvSpPr>
        <xdr:cNvPr id="601" name="楕円 600"/>
        <xdr:cNvSpPr/>
      </xdr:nvSpPr>
      <xdr:spPr>
        <a:xfrm>
          <a:off x="22110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69614</xdr:rowOff>
    </xdr:from>
    <xdr:ext cx="469744" cy="259045"/>
    <xdr:sp macro="" textlink="">
      <xdr:nvSpPr>
        <xdr:cNvPr id="602" name="【消防施設】&#10;一人当たり面積該当値テキスト"/>
        <xdr:cNvSpPr txBox="1"/>
      </xdr:nvSpPr>
      <xdr:spPr>
        <a:xfrm>
          <a:off x="22199600"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142748</xdr:rowOff>
    </xdr:from>
    <xdr:to>
      <xdr:col>112</xdr:col>
      <xdr:colOff>38100</xdr:colOff>
      <xdr:row>84</xdr:row>
      <xdr:rowOff>72898</xdr:rowOff>
    </xdr:to>
    <xdr:sp macro="" textlink="">
      <xdr:nvSpPr>
        <xdr:cNvPr id="603" name="楕円 602"/>
        <xdr:cNvSpPr/>
      </xdr:nvSpPr>
      <xdr:spPr>
        <a:xfrm>
          <a:off x="21272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97537</xdr:rowOff>
    </xdr:from>
    <xdr:to>
      <xdr:col>116</xdr:col>
      <xdr:colOff>63500</xdr:colOff>
      <xdr:row>84</xdr:row>
      <xdr:rowOff>22098</xdr:rowOff>
    </xdr:to>
    <xdr:cxnSp macro="">
      <xdr:nvCxnSpPr>
        <xdr:cNvPr id="604" name="直線コネクタ 603"/>
        <xdr:cNvCxnSpPr/>
      </xdr:nvCxnSpPr>
      <xdr:spPr>
        <a:xfrm flipV="1">
          <a:off x="21323300" y="14327887"/>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05"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06"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607"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89425</xdr:rowOff>
    </xdr:from>
    <xdr:ext cx="469744" cy="259045"/>
    <xdr:sp macro="" textlink="">
      <xdr:nvSpPr>
        <xdr:cNvPr id="608" name="n_1main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0" name="テキスト ボックス 6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0" name="テキスト ボックス 6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34" name="直線コネクタ 633"/>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35"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36" name="直線コネクタ 635"/>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639" name="【庁舎】&#10;有形固定資産減価償却率平均値テキスト"/>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40" name="フローチャート: 判断 639"/>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41" name="フローチャート: 判断 640"/>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42" name="フローチャート: 判断 641"/>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43" name="フローチャート: 判断 642"/>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649" name="楕円 648"/>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119759</xdr:rowOff>
    </xdr:from>
    <xdr:ext cx="405111" cy="259045"/>
    <xdr:sp macro="" textlink="">
      <xdr:nvSpPr>
        <xdr:cNvPr id="650" name="【庁舎】&#10;有形固定資産減価償却率該当値テキスト"/>
        <xdr:cNvSpPr txBox="1"/>
      </xdr:nvSpPr>
      <xdr:spPr>
        <a:xfrm>
          <a:off x="16357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651" name="楕円 650"/>
        <xdr:cNvSpPr/>
      </xdr:nvSpPr>
      <xdr:spPr>
        <a:xfrm>
          <a:off x="15430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82731</xdr:rowOff>
    </xdr:to>
    <xdr:cxnSp macro="">
      <xdr:nvCxnSpPr>
        <xdr:cNvPr id="652" name="直線コネクタ 651"/>
        <xdr:cNvCxnSpPr/>
      </xdr:nvCxnSpPr>
      <xdr:spPr>
        <a:xfrm flipV="1">
          <a:off x="15481300" y="1802293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653"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654" name="n_2ave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655"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656" name="n_1mainValue【庁舎】&#10;有形固定資産減価償却率"/>
        <xdr:cNvSpPr txBox="1"/>
      </xdr:nvSpPr>
      <xdr:spPr>
        <a:xfrm>
          <a:off x="15266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7" name="直線コネクタ 6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8" name="テキスト ボックス 6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9" name="直線コネクタ 6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0" name="テキスト ボックス 6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1" name="直線コネクタ 6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2" name="テキスト ボックス 6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3" name="直線コネクタ 6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4" name="テキスト ボックス 6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5" name="直線コネクタ 6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6" name="テキスト ボックス 6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80" name="直線コネクタ 679"/>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81"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82" name="直線コネクタ 681"/>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3"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4" name="直線コネクタ 683"/>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85"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86" name="フローチャート: 判断 685"/>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87" name="フローチャート: 判断 686"/>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688" name="フローチャート: 判断 687"/>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689" name="フローチャート: 判断 688"/>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77470</xdr:rowOff>
    </xdr:from>
    <xdr:to>
      <xdr:col>116</xdr:col>
      <xdr:colOff>114300</xdr:colOff>
      <xdr:row>105</xdr:row>
      <xdr:rowOff>7620</xdr:rowOff>
    </xdr:to>
    <xdr:sp macro="" textlink="">
      <xdr:nvSpPr>
        <xdr:cNvPr id="695" name="楕円 694"/>
        <xdr:cNvSpPr/>
      </xdr:nvSpPr>
      <xdr:spPr>
        <a:xfrm>
          <a:off x="221107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100347</xdr:rowOff>
    </xdr:from>
    <xdr:ext cx="469744" cy="259045"/>
    <xdr:sp macro="" textlink="">
      <xdr:nvSpPr>
        <xdr:cNvPr id="696" name="【庁舎】&#10;一人当たり面積該当値テキスト"/>
        <xdr:cNvSpPr txBox="1"/>
      </xdr:nvSpPr>
      <xdr:spPr>
        <a:xfrm>
          <a:off x="22199600" y="177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697" name="楕円 696"/>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128270</xdr:rowOff>
    </xdr:from>
    <xdr:to>
      <xdr:col>116</xdr:col>
      <xdr:colOff>63500</xdr:colOff>
      <xdr:row>104</xdr:row>
      <xdr:rowOff>133350</xdr:rowOff>
    </xdr:to>
    <xdr:cxnSp macro="">
      <xdr:nvCxnSpPr>
        <xdr:cNvPr id="698" name="直線コネクタ 697"/>
        <xdr:cNvCxnSpPr/>
      </xdr:nvCxnSpPr>
      <xdr:spPr>
        <a:xfrm flipV="1">
          <a:off x="21323300" y="179590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699"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700" name="n_2aveValue【庁舎】&#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701"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702" name="n_1mainValue【庁舎】&#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図書館、体育館、町民会館、保健センターの有形固定資産減価償却率が全国平均、県平均を上回っており、施設の老朽化が進んでいる状況にある。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公共施設等総合管理計画に基づき、適切な施設管理を図る。今後は個別施設計画や長寿命化計画の策定を行い、公共施設の老朽化に対応していきたい。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11,816
11,634
64.25
5,342,830
4,971,800
204,114
3,450,599
3,525,414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大型事業所等の影響により類似団体を上回る税収があるため、全国平均および県平均を上回っている。近年は横ばいとなっており、町税の徴収強化等さらなる歳入確保に努める。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164677</xdr:rowOff>
    </xdr:to>
    <xdr:cxnSp macro="">
      <xdr:nvCxnSpPr>
        <xdr:cNvPr id="68" name="直線コネクタ 67"/>
        <xdr:cNvCxnSpPr/>
      </xdr:nvCxnSpPr>
      <xdr:spPr>
        <a:xfrm flipV="1">
          <a:off x="4114800" y="71539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164677</xdr:rowOff>
    </xdr:from>
    <xdr:to>
      <xdr:col>19</xdr:col>
      <xdr:colOff>133350</xdr:colOff>
      <xdr:row>42</xdr:row>
      <xdr:rowOff>1270</xdr:rowOff>
    </xdr:to>
    <xdr:cxnSp macro="">
      <xdr:nvCxnSpPr>
        <xdr:cNvPr id="71" name="直線コネクタ 70"/>
        <xdr:cNvCxnSpPr/>
      </xdr:nvCxnSpPr>
      <xdr:spPr>
        <a:xfrm flipV="1">
          <a:off x="3225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1270</xdr:rowOff>
    </xdr:from>
    <xdr:to>
      <xdr:col>15</xdr:col>
      <xdr:colOff>82550</xdr:colOff>
      <xdr:row>42</xdr:row>
      <xdr:rowOff>1270</xdr:rowOff>
    </xdr:to>
    <xdr:cxnSp macro="">
      <xdr:nvCxnSpPr>
        <xdr:cNvPr id="74" name="直線コネクタ 73"/>
        <xdr:cNvCxnSpPr/>
      </xdr:nvCxnSpPr>
      <xdr:spPr>
        <a:xfrm>
          <a:off x="2336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1270</xdr:rowOff>
    </xdr:from>
    <xdr:to>
      <xdr:col>11</xdr:col>
      <xdr:colOff>31750</xdr:colOff>
      <xdr:row>42</xdr:row>
      <xdr:rowOff>1270</xdr:rowOff>
    </xdr:to>
    <xdr:cxnSp macro="">
      <xdr:nvCxnSpPr>
        <xdr:cNvPr id="77" name="直線コネクタ 76"/>
        <xdr:cNvCxnSpPr/>
      </xdr:nvCxnSpPr>
      <xdr:spPr>
        <a:xfrm>
          <a:off x="1447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81" name="テキスト ボックス 80"/>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7" name="楕円 86"/>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8"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113877</xdr:rowOff>
    </xdr:from>
    <xdr:to>
      <xdr:col>19</xdr:col>
      <xdr:colOff>184150</xdr:colOff>
      <xdr:row>42</xdr:row>
      <xdr:rowOff>44027</xdr:rowOff>
    </xdr:to>
    <xdr:sp macro="" textlink="">
      <xdr:nvSpPr>
        <xdr:cNvPr id="89" name="楕円 88"/>
        <xdr:cNvSpPr/>
      </xdr:nvSpPr>
      <xdr:spPr>
        <a:xfrm>
          <a:off x="4064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54204</xdr:rowOff>
    </xdr:from>
    <xdr:ext cx="736600" cy="259045"/>
    <xdr:sp macro="" textlink="">
      <xdr:nvSpPr>
        <xdr:cNvPr id="90" name="テキスト ボックス 89"/>
        <xdr:cNvSpPr txBox="1"/>
      </xdr:nvSpPr>
      <xdr:spPr>
        <a:xfrm>
          <a:off x="3733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121920</xdr:rowOff>
    </xdr:from>
    <xdr:to>
      <xdr:col>15</xdr:col>
      <xdr:colOff>133350</xdr:colOff>
      <xdr:row>42</xdr:row>
      <xdr:rowOff>52070</xdr:rowOff>
    </xdr:to>
    <xdr:sp macro="" textlink="">
      <xdr:nvSpPr>
        <xdr:cNvPr id="91" name="楕円 90"/>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92" name="テキスト ボックス 91"/>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121920</xdr:rowOff>
    </xdr:from>
    <xdr:to>
      <xdr:col>11</xdr:col>
      <xdr:colOff>82550</xdr:colOff>
      <xdr:row>42</xdr:row>
      <xdr:rowOff>52070</xdr:rowOff>
    </xdr:to>
    <xdr:sp macro="" textlink="">
      <xdr:nvSpPr>
        <xdr:cNvPr id="93" name="楕円 92"/>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94" name="テキスト ボックス 93"/>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5" name="楕円 94"/>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62247</xdr:rowOff>
    </xdr:from>
    <xdr:ext cx="762000" cy="259045"/>
    <xdr:sp macro="" textlink="">
      <xdr:nvSpPr>
        <xdr:cNvPr id="96" name="テキスト ボックス 95"/>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事業の見直しを含めた慎重な財政運営を図るとともに、計画的な資金の涵養に努める。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131064</xdr:rowOff>
    </xdr:to>
    <xdr:cxnSp macro="">
      <xdr:nvCxnSpPr>
        <xdr:cNvPr id="129" name="直線コネクタ 128"/>
        <xdr:cNvCxnSpPr/>
      </xdr:nvCxnSpPr>
      <xdr:spPr>
        <a:xfrm>
          <a:off x="4114800" y="10857738"/>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63</xdr:row>
      <xdr:rowOff>56388</xdr:rowOff>
    </xdr:to>
    <xdr:cxnSp macro="">
      <xdr:nvCxnSpPr>
        <xdr:cNvPr id="132" name="直線コネクタ 131"/>
        <xdr:cNvCxnSpPr/>
      </xdr:nvCxnSpPr>
      <xdr:spPr>
        <a:xfrm>
          <a:off x="3225800" y="1065504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68580</xdr:rowOff>
    </xdr:to>
    <xdr:cxnSp macro="">
      <xdr:nvCxnSpPr>
        <xdr:cNvPr id="135" name="直線コネクタ 134"/>
        <xdr:cNvCxnSpPr/>
      </xdr:nvCxnSpPr>
      <xdr:spPr>
        <a:xfrm flipV="1">
          <a:off x="2336800" y="10655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32258</xdr:rowOff>
    </xdr:to>
    <xdr:cxnSp macro="">
      <xdr:nvCxnSpPr>
        <xdr:cNvPr id="138" name="直線コネクタ 137"/>
        <xdr:cNvCxnSpPr/>
      </xdr:nvCxnSpPr>
      <xdr:spPr>
        <a:xfrm flipV="1">
          <a:off x="1447800" y="106984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8" name="楕円 147"/>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49"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0" name="楕円 149"/>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1" name="テキスト ボックス 150"/>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2" name="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3" name="テキスト ボックス 152"/>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4" name="楕円 153"/>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5" name="テキスト ボックス 154"/>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6" name="楕円 155"/>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7" name="テキスト ボックス 156"/>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傾向にあり、類似団体平均に近づいてきている。定員管理の徹底により人件費の抑制は図れているため、増加の要因は委託料をはじめとした物件費の増である。事務的経費の合理化を進め、物件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5725</xdr:rowOff>
    </xdr:from>
    <xdr:to>
      <xdr:col>23</xdr:col>
      <xdr:colOff>133350</xdr:colOff>
      <xdr:row>82</xdr:row>
      <xdr:rowOff>36889</xdr:rowOff>
    </xdr:to>
    <xdr:cxnSp macro="">
      <xdr:nvCxnSpPr>
        <xdr:cNvPr id="192" name="直線コネクタ 191"/>
        <xdr:cNvCxnSpPr/>
      </xdr:nvCxnSpPr>
      <xdr:spPr>
        <a:xfrm>
          <a:off x="4114800" y="14064625"/>
          <a:ext cx="838200" cy="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146976</xdr:rowOff>
    </xdr:from>
    <xdr:to>
      <xdr:col>19</xdr:col>
      <xdr:colOff>133350</xdr:colOff>
      <xdr:row>82</xdr:row>
      <xdr:rowOff>5725</xdr:rowOff>
    </xdr:to>
    <xdr:cxnSp macro="">
      <xdr:nvCxnSpPr>
        <xdr:cNvPr id="195" name="直線コネクタ 194"/>
        <xdr:cNvCxnSpPr/>
      </xdr:nvCxnSpPr>
      <xdr:spPr>
        <a:xfrm>
          <a:off x="3225800" y="14034426"/>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134879</xdr:rowOff>
    </xdr:from>
    <xdr:to>
      <xdr:col>15</xdr:col>
      <xdr:colOff>82550</xdr:colOff>
      <xdr:row>81</xdr:row>
      <xdr:rowOff>146976</xdr:rowOff>
    </xdr:to>
    <xdr:cxnSp macro="">
      <xdr:nvCxnSpPr>
        <xdr:cNvPr id="198" name="直線コネクタ 197"/>
        <xdr:cNvCxnSpPr/>
      </xdr:nvCxnSpPr>
      <xdr:spPr>
        <a:xfrm>
          <a:off x="2336800" y="14022329"/>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86671</xdr:rowOff>
    </xdr:from>
    <xdr:to>
      <xdr:col>11</xdr:col>
      <xdr:colOff>31750</xdr:colOff>
      <xdr:row>81</xdr:row>
      <xdr:rowOff>134879</xdr:rowOff>
    </xdr:to>
    <xdr:cxnSp macro="">
      <xdr:nvCxnSpPr>
        <xdr:cNvPr id="201" name="直線コネクタ 200"/>
        <xdr:cNvCxnSpPr/>
      </xdr:nvCxnSpPr>
      <xdr:spPr>
        <a:xfrm>
          <a:off x="1447800" y="13974121"/>
          <a:ext cx="889000" cy="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157539</xdr:rowOff>
    </xdr:from>
    <xdr:to>
      <xdr:col>23</xdr:col>
      <xdr:colOff>184150</xdr:colOff>
      <xdr:row>82</xdr:row>
      <xdr:rowOff>87689</xdr:rowOff>
    </xdr:to>
    <xdr:sp macro="" textlink="">
      <xdr:nvSpPr>
        <xdr:cNvPr id="211" name="楕円 210"/>
        <xdr:cNvSpPr/>
      </xdr:nvSpPr>
      <xdr:spPr>
        <a:xfrm>
          <a:off x="4902200" y="140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2616</xdr:rowOff>
    </xdr:from>
    <xdr:ext cx="762000" cy="259045"/>
    <xdr:sp macro="" textlink="">
      <xdr:nvSpPr>
        <xdr:cNvPr id="212" name="人件費・物件費等の状況該当値テキスト"/>
        <xdr:cNvSpPr txBox="1"/>
      </xdr:nvSpPr>
      <xdr:spPr>
        <a:xfrm>
          <a:off x="5041900" y="1389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126375</xdr:rowOff>
    </xdr:from>
    <xdr:to>
      <xdr:col>19</xdr:col>
      <xdr:colOff>184150</xdr:colOff>
      <xdr:row>82</xdr:row>
      <xdr:rowOff>56525</xdr:rowOff>
    </xdr:to>
    <xdr:sp macro="" textlink="">
      <xdr:nvSpPr>
        <xdr:cNvPr id="213" name="楕円 212"/>
        <xdr:cNvSpPr/>
      </xdr:nvSpPr>
      <xdr:spPr>
        <a:xfrm>
          <a:off x="4064000" y="140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66702</xdr:rowOff>
    </xdr:from>
    <xdr:ext cx="736600" cy="259045"/>
    <xdr:sp macro="" textlink="">
      <xdr:nvSpPr>
        <xdr:cNvPr id="214" name="テキスト ボックス 213"/>
        <xdr:cNvSpPr txBox="1"/>
      </xdr:nvSpPr>
      <xdr:spPr>
        <a:xfrm>
          <a:off x="3733800" y="13782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96176</xdr:rowOff>
    </xdr:from>
    <xdr:to>
      <xdr:col>15</xdr:col>
      <xdr:colOff>133350</xdr:colOff>
      <xdr:row>82</xdr:row>
      <xdr:rowOff>26326</xdr:rowOff>
    </xdr:to>
    <xdr:sp macro="" textlink="">
      <xdr:nvSpPr>
        <xdr:cNvPr id="215" name="楕円 214"/>
        <xdr:cNvSpPr/>
      </xdr:nvSpPr>
      <xdr:spPr>
        <a:xfrm>
          <a:off x="3175000" y="139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36503</xdr:rowOff>
    </xdr:from>
    <xdr:ext cx="762000" cy="259045"/>
    <xdr:sp macro="" textlink="">
      <xdr:nvSpPr>
        <xdr:cNvPr id="216" name="テキスト ボックス 215"/>
        <xdr:cNvSpPr txBox="1"/>
      </xdr:nvSpPr>
      <xdr:spPr>
        <a:xfrm>
          <a:off x="2844800" y="1375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84079</xdr:rowOff>
    </xdr:from>
    <xdr:to>
      <xdr:col>11</xdr:col>
      <xdr:colOff>82550</xdr:colOff>
      <xdr:row>82</xdr:row>
      <xdr:rowOff>14229</xdr:rowOff>
    </xdr:to>
    <xdr:sp macro="" textlink="">
      <xdr:nvSpPr>
        <xdr:cNvPr id="217" name="楕円 216"/>
        <xdr:cNvSpPr/>
      </xdr:nvSpPr>
      <xdr:spPr>
        <a:xfrm>
          <a:off x="2286000" y="139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24406</xdr:rowOff>
    </xdr:from>
    <xdr:ext cx="762000" cy="259045"/>
    <xdr:sp macro="" textlink="">
      <xdr:nvSpPr>
        <xdr:cNvPr id="218" name="テキスト ボックス 217"/>
        <xdr:cNvSpPr txBox="1"/>
      </xdr:nvSpPr>
      <xdr:spPr>
        <a:xfrm>
          <a:off x="1955800" y="1374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35871</xdr:rowOff>
    </xdr:from>
    <xdr:to>
      <xdr:col>7</xdr:col>
      <xdr:colOff>31750</xdr:colOff>
      <xdr:row>81</xdr:row>
      <xdr:rowOff>137471</xdr:rowOff>
    </xdr:to>
    <xdr:sp macro="" textlink="">
      <xdr:nvSpPr>
        <xdr:cNvPr id="219" name="楕円 218"/>
        <xdr:cNvSpPr/>
      </xdr:nvSpPr>
      <xdr:spPr>
        <a:xfrm>
          <a:off x="1397000" y="13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147648</xdr:rowOff>
    </xdr:from>
    <xdr:ext cx="762000" cy="259045"/>
    <xdr:sp macro="" textlink="">
      <xdr:nvSpPr>
        <xdr:cNvPr id="220" name="テキスト ボックス 219"/>
        <xdr:cNvSpPr txBox="1"/>
      </xdr:nvSpPr>
      <xdr:spPr>
        <a:xfrm>
          <a:off x="1066800" y="1369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ポイント上回っている。年功的な要素が強い給与構造を見直し、職務・職責に応じた構造への転換に努め、給与の適正化を図る。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22982</xdr:rowOff>
    </xdr:to>
    <xdr:cxnSp macro="">
      <xdr:nvCxnSpPr>
        <xdr:cNvPr id="256" name="直線コネクタ 255"/>
        <xdr:cNvCxnSpPr/>
      </xdr:nvCxnSpPr>
      <xdr:spPr>
        <a:xfrm>
          <a:off x="16179800" y="150876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88</xdr:row>
      <xdr:rowOff>0</xdr:rowOff>
    </xdr:to>
    <xdr:cxnSp macro="">
      <xdr:nvCxnSpPr>
        <xdr:cNvPr id="259" name="直線コネクタ 258"/>
        <xdr:cNvCxnSpPr/>
      </xdr:nvCxnSpPr>
      <xdr:spPr>
        <a:xfrm>
          <a:off x="15290800" y="150301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113998</xdr:rowOff>
    </xdr:to>
    <xdr:cxnSp macro="">
      <xdr:nvCxnSpPr>
        <xdr:cNvPr id="262" name="直線コネクタ 261"/>
        <xdr:cNvCxnSpPr/>
      </xdr:nvCxnSpPr>
      <xdr:spPr>
        <a:xfrm>
          <a:off x="14401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56545</xdr:rowOff>
    </xdr:to>
    <xdr:cxnSp macro="">
      <xdr:nvCxnSpPr>
        <xdr:cNvPr id="265" name="直線コネクタ 264"/>
        <xdr:cNvCxnSpPr/>
      </xdr:nvCxnSpPr>
      <xdr:spPr>
        <a:xfrm>
          <a:off x="13512800" y="148348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5" name="楕円 274"/>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6" name="給与水準   （国との比較）該当値テキスト"/>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7" name="楕円 276"/>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8" name="テキスト ボックス 277"/>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79" name="楕円 278"/>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0" name="テキスト ボックス 279"/>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1" name="楕円 280"/>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2" name="テキスト ボックス 281"/>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3" name="楕円 282"/>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4" name="テキスト ボックス 283"/>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定員管理は徹底しており、継続して類似団体平均を下回っている。今後も引き続き事業・事務内容の見直し、民間委託等の推進を図り適正な定員管理に努める。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16552</xdr:rowOff>
    </xdr:from>
    <xdr:to>
      <xdr:col>81</xdr:col>
      <xdr:colOff>44450</xdr:colOff>
      <xdr:row>60</xdr:row>
      <xdr:rowOff>17356</xdr:rowOff>
    </xdr:to>
    <xdr:cxnSp macro="">
      <xdr:nvCxnSpPr>
        <xdr:cNvPr id="319" name="直線コネクタ 318"/>
        <xdr:cNvCxnSpPr/>
      </xdr:nvCxnSpPr>
      <xdr:spPr>
        <a:xfrm flipV="1">
          <a:off x="16179800" y="10303552"/>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149394</xdr:rowOff>
    </xdr:from>
    <xdr:to>
      <xdr:col>77</xdr:col>
      <xdr:colOff>44450</xdr:colOff>
      <xdr:row>60</xdr:row>
      <xdr:rowOff>17356</xdr:rowOff>
    </xdr:to>
    <xdr:cxnSp macro="">
      <xdr:nvCxnSpPr>
        <xdr:cNvPr id="322" name="直線コネクタ 321"/>
        <xdr:cNvCxnSpPr/>
      </xdr:nvCxnSpPr>
      <xdr:spPr>
        <a:xfrm>
          <a:off x="15290800" y="10264944"/>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149394</xdr:rowOff>
    </xdr:from>
    <xdr:to>
      <xdr:col>72</xdr:col>
      <xdr:colOff>203200</xdr:colOff>
      <xdr:row>59</xdr:row>
      <xdr:rowOff>155025</xdr:rowOff>
    </xdr:to>
    <xdr:cxnSp macro="">
      <xdr:nvCxnSpPr>
        <xdr:cNvPr id="325" name="直線コネクタ 324"/>
        <xdr:cNvCxnSpPr/>
      </xdr:nvCxnSpPr>
      <xdr:spPr>
        <a:xfrm flipV="1">
          <a:off x="14401800" y="1026494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155025</xdr:rowOff>
    </xdr:from>
    <xdr:to>
      <xdr:col>68</xdr:col>
      <xdr:colOff>152400</xdr:colOff>
      <xdr:row>59</xdr:row>
      <xdr:rowOff>155025</xdr:rowOff>
    </xdr:to>
    <xdr:cxnSp macro="">
      <xdr:nvCxnSpPr>
        <xdr:cNvPr id="328" name="直線コネクタ 327"/>
        <xdr:cNvCxnSpPr/>
      </xdr:nvCxnSpPr>
      <xdr:spPr>
        <a:xfrm>
          <a:off x="13512800" y="10270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137202</xdr:rowOff>
    </xdr:from>
    <xdr:to>
      <xdr:col>81</xdr:col>
      <xdr:colOff>95250</xdr:colOff>
      <xdr:row>60</xdr:row>
      <xdr:rowOff>67352</xdr:rowOff>
    </xdr:to>
    <xdr:sp macro="" textlink="">
      <xdr:nvSpPr>
        <xdr:cNvPr id="338" name="楕円 337"/>
        <xdr:cNvSpPr/>
      </xdr:nvSpPr>
      <xdr:spPr>
        <a:xfrm>
          <a:off x="169672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153729</xdr:rowOff>
    </xdr:from>
    <xdr:ext cx="762000" cy="259045"/>
    <xdr:sp macro="" textlink="">
      <xdr:nvSpPr>
        <xdr:cNvPr id="339" name="定員管理の状況該当値テキスト"/>
        <xdr:cNvSpPr txBox="1"/>
      </xdr:nvSpPr>
      <xdr:spPr>
        <a:xfrm>
          <a:off x="17106900" y="100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0" name="楕円 339"/>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1" name="テキスト ボックス 340"/>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98594</xdr:rowOff>
    </xdr:from>
    <xdr:to>
      <xdr:col>73</xdr:col>
      <xdr:colOff>44450</xdr:colOff>
      <xdr:row>60</xdr:row>
      <xdr:rowOff>28744</xdr:rowOff>
    </xdr:to>
    <xdr:sp macro="" textlink="">
      <xdr:nvSpPr>
        <xdr:cNvPr id="342" name="楕円 341"/>
        <xdr:cNvSpPr/>
      </xdr:nvSpPr>
      <xdr:spPr>
        <a:xfrm>
          <a:off x="152400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38921</xdr:rowOff>
    </xdr:from>
    <xdr:ext cx="762000" cy="259045"/>
    <xdr:sp macro="" textlink="">
      <xdr:nvSpPr>
        <xdr:cNvPr id="343" name="テキスト ボックス 342"/>
        <xdr:cNvSpPr txBox="1"/>
      </xdr:nvSpPr>
      <xdr:spPr>
        <a:xfrm>
          <a:off x="14909800" y="99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104225</xdr:rowOff>
    </xdr:from>
    <xdr:to>
      <xdr:col>68</xdr:col>
      <xdr:colOff>203200</xdr:colOff>
      <xdr:row>60</xdr:row>
      <xdr:rowOff>34375</xdr:rowOff>
    </xdr:to>
    <xdr:sp macro="" textlink="">
      <xdr:nvSpPr>
        <xdr:cNvPr id="344" name="楕円 343"/>
        <xdr:cNvSpPr/>
      </xdr:nvSpPr>
      <xdr:spPr>
        <a:xfrm>
          <a:off x="14351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44552</xdr:rowOff>
    </xdr:from>
    <xdr:ext cx="762000" cy="259045"/>
    <xdr:sp macro="" textlink="">
      <xdr:nvSpPr>
        <xdr:cNvPr id="345" name="テキスト ボックス 344"/>
        <xdr:cNvSpPr txBox="1"/>
      </xdr:nvSpPr>
      <xdr:spPr>
        <a:xfrm>
          <a:off x="14020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104225</xdr:rowOff>
    </xdr:from>
    <xdr:to>
      <xdr:col>64</xdr:col>
      <xdr:colOff>152400</xdr:colOff>
      <xdr:row>60</xdr:row>
      <xdr:rowOff>34375</xdr:rowOff>
    </xdr:to>
    <xdr:sp macro="" textlink="">
      <xdr:nvSpPr>
        <xdr:cNvPr id="346" name="楕円 345"/>
        <xdr:cNvSpPr/>
      </xdr:nvSpPr>
      <xdr:spPr>
        <a:xfrm>
          <a:off x="13462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44552</xdr:rowOff>
    </xdr:from>
    <xdr:ext cx="762000" cy="259045"/>
    <xdr:sp macro="" textlink="">
      <xdr:nvSpPr>
        <xdr:cNvPr id="347" name="テキスト ボックス 346"/>
        <xdr:cNvSpPr txBox="1"/>
      </xdr:nvSpPr>
      <xdr:spPr>
        <a:xfrm>
          <a:off x="13131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に向けて町債の発行を抑制していることで減少傾向にある。本年は類似団体平均をやや下回った。今後は公共施設の老朽化などで大規模な事業が見込まれるため、優先度・必要性を慎重に検討したうえで事業を選択・整理し、町債に大きく依存し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39</xdr:row>
      <xdr:rowOff>57150</xdr:rowOff>
    </xdr:to>
    <xdr:cxnSp macro="">
      <xdr:nvCxnSpPr>
        <xdr:cNvPr id="384" name="直線コネクタ 383"/>
        <xdr:cNvCxnSpPr/>
      </xdr:nvCxnSpPr>
      <xdr:spPr>
        <a:xfrm flipV="1">
          <a:off x="16179800" y="662879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7" name="直線コネクタ 386"/>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40</xdr:row>
      <xdr:rowOff>35076</xdr:rowOff>
    </xdr:to>
    <xdr:cxnSp macro="">
      <xdr:nvCxnSpPr>
        <xdr:cNvPr id="390" name="直線コネクタ 389"/>
        <xdr:cNvCxnSpPr/>
      </xdr:nvCxnSpPr>
      <xdr:spPr>
        <a:xfrm flipV="1">
          <a:off x="14401800" y="67437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41</xdr:row>
      <xdr:rowOff>47474</xdr:rowOff>
    </xdr:to>
    <xdr:cxnSp macro="">
      <xdr:nvCxnSpPr>
        <xdr:cNvPr id="393" name="直線コネクタ 392"/>
        <xdr:cNvCxnSpPr/>
      </xdr:nvCxnSpPr>
      <xdr:spPr>
        <a:xfrm flipV="1">
          <a:off x="13512800" y="68930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3" name="楕円 402"/>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4"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5" name="楕円 404"/>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6" name="テキスト ボックス 40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7" name="楕円 406"/>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8" name="テキスト ボックス 40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09" name="楕円 408"/>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70653</xdr:rowOff>
    </xdr:from>
    <xdr:ext cx="762000" cy="259045"/>
    <xdr:sp macro="" textlink="">
      <xdr:nvSpPr>
        <xdr:cNvPr id="410" name="テキスト ボックス 409"/>
        <xdr:cNvSpPr txBox="1"/>
      </xdr:nvSpPr>
      <xdr:spPr>
        <a:xfrm>
          <a:off x="14020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1" name="楕円 410"/>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412" name="テキスト ボックス 411"/>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償還がピークを越えたことに加え、近年は町債の発行を抑制しているため、継続して減少傾向にあり、全国平均および類似団体平均を下回っている。将来の負担に備えて基金残高を確保し、事業の必要性等を慎重に検討することで引き続き町債の発行を抑制するなど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105954</xdr:rowOff>
    </xdr:to>
    <xdr:cxnSp macro="">
      <xdr:nvCxnSpPr>
        <xdr:cNvPr id="448" name="直線コネクタ 447"/>
        <xdr:cNvCxnSpPr/>
      </xdr:nvCxnSpPr>
      <xdr:spPr>
        <a:xfrm>
          <a:off x="16179800" y="2386753"/>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157903</xdr:rowOff>
    </xdr:from>
    <xdr:to>
      <xdr:col>77</xdr:col>
      <xdr:colOff>44450</xdr:colOff>
      <xdr:row>15</xdr:row>
      <xdr:rowOff>106862</xdr:rowOff>
    </xdr:to>
    <xdr:cxnSp macro="">
      <xdr:nvCxnSpPr>
        <xdr:cNvPr id="451" name="直線コネクタ 450"/>
        <xdr:cNvCxnSpPr/>
      </xdr:nvCxnSpPr>
      <xdr:spPr>
        <a:xfrm flipV="1">
          <a:off x="15290800" y="2386753"/>
          <a:ext cx="889000" cy="2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106862</xdr:rowOff>
    </xdr:from>
    <xdr:to>
      <xdr:col>72</xdr:col>
      <xdr:colOff>203200</xdr:colOff>
      <xdr:row>16</xdr:row>
      <xdr:rowOff>31931</xdr:rowOff>
    </xdr:to>
    <xdr:cxnSp macro="">
      <xdr:nvCxnSpPr>
        <xdr:cNvPr id="454" name="直線コネクタ 453"/>
        <xdr:cNvCxnSpPr/>
      </xdr:nvCxnSpPr>
      <xdr:spPr>
        <a:xfrm flipV="1">
          <a:off x="14401800" y="267861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31931</xdr:rowOff>
    </xdr:from>
    <xdr:to>
      <xdr:col>68</xdr:col>
      <xdr:colOff>152400</xdr:colOff>
      <xdr:row>16</xdr:row>
      <xdr:rowOff>156029</xdr:rowOff>
    </xdr:to>
    <xdr:cxnSp macro="">
      <xdr:nvCxnSpPr>
        <xdr:cNvPr id="457" name="直線コネクタ 456"/>
        <xdr:cNvCxnSpPr/>
      </xdr:nvCxnSpPr>
      <xdr:spPr>
        <a:xfrm flipV="1">
          <a:off x="13512800" y="277513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67" name="楕円 466"/>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71681</xdr:rowOff>
    </xdr:from>
    <xdr:ext cx="762000" cy="259045"/>
    <xdr:sp macro="" textlink="">
      <xdr:nvSpPr>
        <xdr:cNvPr id="468" name="将来負担の状況該当値テキスト"/>
        <xdr:cNvSpPr txBox="1"/>
      </xdr:nvSpPr>
      <xdr:spPr>
        <a:xfrm>
          <a:off x="17106900" y="230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107103</xdr:rowOff>
    </xdr:from>
    <xdr:to>
      <xdr:col>77</xdr:col>
      <xdr:colOff>95250</xdr:colOff>
      <xdr:row>14</xdr:row>
      <xdr:rowOff>37253</xdr:rowOff>
    </xdr:to>
    <xdr:sp macro="" textlink="">
      <xdr:nvSpPr>
        <xdr:cNvPr id="469" name="楕円 468"/>
        <xdr:cNvSpPr/>
      </xdr:nvSpPr>
      <xdr:spPr>
        <a:xfrm>
          <a:off x="16129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47430</xdr:rowOff>
    </xdr:from>
    <xdr:ext cx="736600" cy="259045"/>
    <xdr:sp macro="" textlink="">
      <xdr:nvSpPr>
        <xdr:cNvPr id="470" name="テキスト ボックス 469"/>
        <xdr:cNvSpPr txBox="1"/>
      </xdr:nvSpPr>
      <xdr:spPr>
        <a:xfrm>
          <a:off x="15798800" y="210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56062</xdr:rowOff>
    </xdr:from>
    <xdr:to>
      <xdr:col>73</xdr:col>
      <xdr:colOff>44450</xdr:colOff>
      <xdr:row>15</xdr:row>
      <xdr:rowOff>157662</xdr:rowOff>
    </xdr:to>
    <xdr:sp macro="" textlink="">
      <xdr:nvSpPr>
        <xdr:cNvPr id="471" name="楕円 470"/>
        <xdr:cNvSpPr/>
      </xdr:nvSpPr>
      <xdr:spPr>
        <a:xfrm>
          <a:off x="15240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167839</xdr:rowOff>
    </xdr:from>
    <xdr:ext cx="762000" cy="259045"/>
    <xdr:sp macro="" textlink="">
      <xdr:nvSpPr>
        <xdr:cNvPr id="472" name="テキスト ボックス 471"/>
        <xdr:cNvSpPr txBox="1"/>
      </xdr:nvSpPr>
      <xdr:spPr>
        <a:xfrm>
          <a:off x="14909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152581</xdr:rowOff>
    </xdr:from>
    <xdr:to>
      <xdr:col>68</xdr:col>
      <xdr:colOff>203200</xdr:colOff>
      <xdr:row>16</xdr:row>
      <xdr:rowOff>82731</xdr:rowOff>
    </xdr:to>
    <xdr:sp macro="" textlink="">
      <xdr:nvSpPr>
        <xdr:cNvPr id="473" name="楕円 472"/>
        <xdr:cNvSpPr/>
      </xdr:nvSpPr>
      <xdr:spPr>
        <a:xfrm>
          <a:off x="14351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67508</xdr:rowOff>
    </xdr:from>
    <xdr:ext cx="762000" cy="259045"/>
    <xdr:sp macro="" textlink="">
      <xdr:nvSpPr>
        <xdr:cNvPr id="474" name="テキスト ボックス 473"/>
        <xdr:cNvSpPr txBox="1"/>
      </xdr:nvSpPr>
      <xdr:spPr>
        <a:xfrm>
          <a:off x="14020800" y="28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105229</xdr:rowOff>
    </xdr:from>
    <xdr:to>
      <xdr:col>64</xdr:col>
      <xdr:colOff>152400</xdr:colOff>
      <xdr:row>17</xdr:row>
      <xdr:rowOff>35379</xdr:rowOff>
    </xdr:to>
    <xdr:sp macro="" textlink="">
      <xdr:nvSpPr>
        <xdr:cNvPr id="475" name="楕円 474"/>
        <xdr:cNvSpPr/>
      </xdr:nvSpPr>
      <xdr:spPr>
        <a:xfrm>
          <a:off x="13462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20156</xdr:rowOff>
    </xdr:from>
    <xdr:ext cx="762000" cy="259045"/>
    <xdr:sp macro="" textlink="">
      <xdr:nvSpPr>
        <xdr:cNvPr id="476" name="テキスト ボックス 475"/>
        <xdr:cNvSpPr txBox="1"/>
      </xdr:nvSpPr>
      <xdr:spPr>
        <a:xfrm>
          <a:off x="13131800" y="293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11,816
11,634
64.25
5,342,830
4,971,800
204,114
3,450,599
3,525,414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人件費の比率は類似団体平均を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ポイント上回っている。各種委員会等の報酬の見直しや、人事評価等の取組みによる給与の適正化等により、人件費の抑制に努める。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111760</xdr:rowOff>
    </xdr:to>
    <xdr:cxnSp macro="">
      <xdr:nvCxnSpPr>
        <xdr:cNvPr id="66" name="直線コネクタ 65"/>
        <xdr:cNvCxnSpPr/>
      </xdr:nvCxnSpPr>
      <xdr:spPr>
        <a:xfrm>
          <a:off x="3987800" y="6398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54610</xdr:rowOff>
    </xdr:to>
    <xdr:cxnSp macro="">
      <xdr:nvCxnSpPr>
        <xdr:cNvPr id="69" name="直線コネクタ 68"/>
        <xdr:cNvCxnSpPr/>
      </xdr:nvCxnSpPr>
      <xdr:spPr>
        <a:xfrm>
          <a:off x="3098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62230</xdr:rowOff>
    </xdr:to>
    <xdr:cxnSp macro="">
      <xdr:nvCxnSpPr>
        <xdr:cNvPr id="72" name="直線コネクタ 71"/>
        <xdr:cNvCxnSpPr/>
      </xdr:nvCxnSpPr>
      <xdr:spPr>
        <a:xfrm flipV="1">
          <a:off x="2209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100330</xdr:rowOff>
    </xdr:to>
    <xdr:cxnSp macro="">
      <xdr:nvCxnSpPr>
        <xdr:cNvPr id="75" name="直線コネクタ 74"/>
        <xdr:cNvCxnSpPr/>
      </xdr:nvCxnSpPr>
      <xdr:spPr>
        <a:xfrm flipV="1">
          <a:off x="1320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昨年に引き続き増加傾向にある。職員の定員管理に伴う民間への業務委託の増や公共施設の老朽化に伴う修繕料等の増が要因となっている。事務・事業の内容や必要性を検討し、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75293</xdr:rowOff>
    </xdr:to>
    <xdr:cxnSp macro="">
      <xdr:nvCxnSpPr>
        <xdr:cNvPr id="129" name="直線コネクタ 128"/>
        <xdr:cNvCxnSpPr/>
      </xdr:nvCxnSpPr>
      <xdr:spPr>
        <a:xfrm>
          <a:off x="15671800" y="32784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19</xdr:row>
      <xdr:rowOff>20864</xdr:rowOff>
    </xdr:to>
    <xdr:cxnSp macro="">
      <xdr:nvCxnSpPr>
        <xdr:cNvPr id="132" name="直線コネクタ 131"/>
        <xdr:cNvCxnSpPr/>
      </xdr:nvCxnSpPr>
      <xdr:spPr>
        <a:xfrm>
          <a:off x="14782800" y="30389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124279</xdr:rowOff>
    </xdr:to>
    <xdr:cxnSp macro="">
      <xdr:nvCxnSpPr>
        <xdr:cNvPr id="135" name="直線コネクタ 134"/>
        <xdr:cNvCxnSpPr/>
      </xdr:nvCxnSpPr>
      <xdr:spPr>
        <a:xfrm>
          <a:off x="13893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69850</xdr:rowOff>
    </xdr:to>
    <xdr:cxnSp macro="">
      <xdr:nvCxnSpPr>
        <xdr:cNvPr id="138" name="直線コネクタ 137"/>
        <xdr:cNvCxnSpPr/>
      </xdr:nvCxnSpPr>
      <xdr:spPr>
        <a:xfrm>
          <a:off x="13004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扶助費については類似団体平均を下回る。福祉関係事業の充実を図りつつも、引き続き資格審査等の適正化に努める。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9" name="直線コネクタ 188"/>
        <xdr:cNvCxnSpPr/>
      </xdr:nvCxnSpPr>
      <xdr:spPr>
        <a:xfrm>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95250</xdr:rowOff>
    </xdr:to>
    <xdr:cxnSp macro="">
      <xdr:nvCxnSpPr>
        <xdr:cNvPr id="192" name="直線コネクタ 191"/>
        <xdr:cNvCxnSpPr/>
      </xdr:nvCxnSpPr>
      <xdr:spPr>
        <a:xfrm>
          <a:off x="3098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31750</xdr:rowOff>
    </xdr:to>
    <xdr:cxnSp macro="">
      <xdr:nvCxnSpPr>
        <xdr:cNvPr id="195" name="直線コネクタ 194"/>
        <xdr:cNvCxnSpPr/>
      </xdr:nvCxnSpPr>
      <xdr:spPr>
        <a:xfrm flipV="1">
          <a:off x="2209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82550</xdr:rowOff>
    </xdr:to>
    <xdr:cxnSp macro="">
      <xdr:nvCxnSpPr>
        <xdr:cNvPr id="198" name="直線コネクタ 197"/>
        <xdr:cNvCxnSpPr/>
      </xdr:nvCxnSpPr>
      <xdr:spPr>
        <a:xfrm flipV="1">
          <a:off x="1320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8" name="楕円 207"/>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9"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0" name="楕円 209"/>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1" name="テキスト ボックス 210"/>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2" name="楕円 211"/>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3" name="テキスト ボックス 212"/>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4" name="楕円 213"/>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5" name="テキスト ボックス 21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6" name="楕円 215"/>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7" name="テキスト ボックス 216"/>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ついては、昨年に引き続き類似団体平均を下回った。特別会計への繰出金の減少等が要因となっている。今後とも、各特別会計は独立採算の原則に則った適正な運用に努め、一般会計における負担の軽減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51888</xdr:rowOff>
    </xdr:to>
    <xdr:cxnSp macro="">
      <xdr:nvCxnSpPr>
        <xdr:cNvPr id="252" name="直線コネクタ 251"/>
        <xdr:cNvCxnSpPr/>
      </xdr:nvCxnSpPr>
      <xdr:spPr>
        <a:xfrm>
          <a:off x="15671800" y="9626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25763</xdr:rowOff>
    </xdr:to>
    <xdr:cxnSp macro="">
      <xdr:nvCxnSpPr>
        <xdr:cNvPr id="255" name="直線コネクタ 254"/>
        <xdr:cNvCxnSpPr/>
      </xdr:nvCxnSpPr>
      <xdr:spPr>
        <a:xfrm>
          <a:off x="14782800" y="9581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158024</xdr:rowOff>
    </xdr:to>
    <xdr:cxnSp macro="">
      <xdr:nvCxnSpPr>
        <xdr:cNvPr id="258" name="直線コネクタ 257"/>
        <xdr:cNvCxnSpPr/>
      </xdr:nvCxnSpPr>
      <xdr:spPr>
        <a:xfrm flipV="1">
          <a:off x="13893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45357</xdr:rowOff>
    </xdr:to>
    <xdr:cxnSp macro="">
      <xdr:nvCxnSpPr>
        <xdr:cNvPr id="261" name="直線コネクタ 260"/>
        <xdr:cNvCxnSpPr/>
      </xdr:nvCxnSpPr>
      <xdr:spPr>
        <a:xfrm flipV="1">
          <a:off x="13004800" y="95877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1" name="楕円 270"/>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2"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3" name="楕円 272"/>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86740</xdr:rowOff>
    </xdr:from>
    <xdr:ext cx="736600" cy="259045"/>
    <xdr:sp macro="" textlink="">
      <xdr:nvSpPr>
        <xdr:cNvPr id="274" name="テキスト ボックス 273"/>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5" name="楕円 274"/>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6" name="テキスト ボックス 275"/>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7" name="楕円 276"/>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8" name="テキスト ボックス 277"/>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9" name="楕円 278"/>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80" name="テキスト ボックス 279"/>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類似団体平均を上回る状態が続いているため、今後も各種団体への補助金等については意義・目的・成果等を精査し、補助費の適正化を図る。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101854</xdr:rowOff>
    </xdr:to>
    <xdr:cxnSp macro="">
      <xdr:nvCxnSpPr>
        <xdr:cNvPr id="310" name="直線コネクタ 309"/>
        <xdr:cNvCxnSpPr/>
      </xdr:nvCxnSpPr>
      <xdr:spPr>
        <a:xfrm>
          <a:off x="15671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92710</xdr:rowOff>
    </xdr:to>
    <xdr:cxnSp macro="">
      <xdr:nvCxnSpPr>
        <xdr:cNvPr id="313" name="直線コネクタ 312"/>
        <xdr:cNvCxnSpPr/>
      </xdr:nvCxnSpPr>
      <xdr:spPr>
        <a:xfrm flipV="1">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92710</xdr:rowOff>
    </xdr:to>
    <xdr:cxnSp macro="">
      <xdr:nvCxnSpPr>
        <xdr:cNvPr id="316" name="直線コネクタ 315"/>
        <xdr:cNvCxnSpPr/>
      </xdr:nvCxnSpPr>
      <xdr:spPr>
        <a:xfrm>
          <a:off x="13893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92710</xdr:rowOff>
    </xdr:to>
    <xdr:cxnSp macro="">
      <xdr:nvCxnSpPr>
        <xdr:cNvPr id="319" name="直線コネクタ 318"/>
        <xdr:cNvCxnSpPr/>
      </xdr:nvCxnSpPr>
      <xdr:spPr>
        <a:xfrm flipV="1">
          <a:off x="13004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9" name="楕円 328"/>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30"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1" name="楕円 330"/>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2" name="テキスト ボックス 331"/>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3" name="楕円 332"/>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4" name="テキスト ボックス 333"/>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5" name="楕円 334"/>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6" name="テキスト ボックス 335"/>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7" name="楕円 336"/>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8" name="テキスト ボックス 337"/>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償還のピークを越えたことおよび町債発行の抑制により、近年は減少傾向にある。引き続き、町債に大きく依存しない財政運営に努める。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12700</xdr:rowOff>
    </xdr:to>
    <xdr:cxnSp macro="">
      <xdr:nvCxnSpPr>
        <xdr:cNvPr id="368" name="直線コネクタ 367"/>
        <xdr:cNvCxnSpPr/>
      </xdr:nvCxnSpPr>
      <xdr:spPr>
        <a:xfrm>
          <a:off x="3987800" y="13015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161289</xdr:rowOff>
    </xdr:to>
    <xdr:cxnSp macro="">
      <xdr:nvCxnSpPr>
        <xdr:cNvPr id="371" name="直線コネクタ 370"/>
        <xdr:cNvCxnSpPr/>
      </xdr:nvCxnSpPr>
      <xdr:spPr>
        <a:xfrm flipV="1">
          <a:off x="3098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17272</xdr:rowOff>
    </xdr:to>
    <xdr:cxnSp macro="">
      <xdr:nvCxnSpPr>
        <xdr:cNvPr id="374" name="直線コネクタ 373"/>
        <xdr:cNvCxnSpPr/>
      </xdr:nvCxnSpPr>
      <xdr:spPr>
        <a:xfrm flipV="1">
          <a:off x="2209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53848</xdr:rowOff>
    </xdr:to>
    <xdr:cxnSp macro="">
      <xdr:nvCxnSpPr>
        <xdr:cNvPr id="377" name="直線コネクタ 376"/>
        <xdr:cNvCxnSpPr/>
      </xdr:nvCxnSpPr>
      <xdr:spPr>
        <a:xfrm flipV="1">
          <a:off x="1320800" y="13047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81" name="テキスト ボックス 380"/>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7" name="楕円 386"/>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8"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9" name="楕円 388"/>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0" name="テキスト ボックス 389"/>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1" name="楕円 390"/>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2" name="テキスト ボックス 391"/>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3" name="楕円 392"/>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394" name="テキスト ボックス 393"/>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95" name="楕円 394"/>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96" name="テキスト ボックス 395"/>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公債費以外の経費については、類似団体平均を上回る状態が続いている。今後も引き続き、事業の必要性や優先度を慎重に検討し、財政負担に留意した運営に努める。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79</xdr:row>
      <xdr:rowOff>19558</xdr:rowOff>
    </xdr:to>
    <xdr:cxnSp macro="">
      <xdr:nvCxnSpPr>
        <xdr:cNvPr id="427" name="直線コネクタ 426"/>
        <xdr:cNvCxnSpPr/>
      </xdr:nvCxnSpPr>
      <xdr:spPr>
        <a:xfrm>
          <a:off x="15671800" y="133583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156718</xdr:rowOff>
    </xdr:to>
    <xdr:cxnSp macro="">
      <xdr:nvCxnSpPr>
        <xdr:cNvPr id="430" name="直線コネクタ 429"/>
        <xdr:cNvCxnSpPr/>
      </xdr:nvCxnSpPr>
      <xdr:spPr>
        <a:xfrm>
          <a:off x="14782800" y="131617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145287</xdr:rowOff>
    </xdr:to>
    <xdr:cxnSp macro="">
      <xdr:nvCxnSpPr>
        <xdr:cNvPr id="433" name="直線コネクタ 432"/>
        <xdr:cNvCxnSpPr/>
      </xdr:nvCxnSpPr>
      <xdr:spPr>
        <a:xfrm flipV="1">
          <a:off x="13893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65278</xdr:rowOff>
    </xdr:to>
    <xdr:cxnSp macro="">
      <xdr:nvCxnSpPr>
        <xdr:cNvPr id="436" name="直線コネクタ 435"/>
        <xdr:cNvCxnSpPr/>
      </xdr:nvCxnSpPr>
      <xdr:spPr>
        <a:xfrm flipV="1">
          <a:off x="13004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6" name="楕円 445"/>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7"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8" name="楕円 447"/>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9" name="テキスト ボックス 448"/>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0" name="楕円 449"/>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167149</xdr:rowOff>
    </xdr:from>
    <xdr:ext cx="762000" cy="259045"/>
    <xdr:sp macro="" textlink="">
      <xdr:nvSpPr>
        <xdr:cNvPr id="451" name="テキスト ボックス 450"/>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2" name="楕円 451"/>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3" name="テキスト ボックス 452"/>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4" name="楕円 453"/>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5" name="テキスト ボックス 454"/>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131679</xdr:rowOff>
    </xdr:from>
    <xdr:to>
      <xdr:col>29</xdr:col>
      <xdr:colOff>127000</xdr:colOff>
      <xdr:row>18</xdr:row>
      <xdr:rowOff>144541</xdr:rowOff>
    </xdr:to>
    <xdr:cxnSp macro="">
      <xdr:nvCxnSpPr>
        <xdr:cNvPr id="50" name="直線コネクタ 49"/>
        <xdr:cNvCxnSpPr/>
      </xdr:nvCxnSpPr>
      <xdr:spPr bwMode="auto">
        <a:xfrm>
          <a:off x="5003800" y="3265404"/>
          <a:ext cx="647700" cy="1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131679</xdr:rowOff>
    </xdr:from>
    <xdr:to>
      <xdr:col>26</xdr:col>
      <xdr:colOff>50800</xdr:colOff>
      <xdr:row>18</xdr:row>
      <xdr:rowOff>149327</xdr:rowOff>
    </xdr:to>
    <xdr:cxnSp macro="">
      <xdr:nvCxnSpPr>
        <xdr:cNvPr id="53" name="直線コネクタ 52"/>
        <xdr:cNvCxnSpPr/>
      </xdr:nvCxnSpPr>
      <xdr:spPr bwMode="auto">
        <a:xfrm flipV="1">
          <a:off x="4305300" y="3265404"/>
          <a:ext cx="6985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149327</xdr:rowOff>
    </xdr:from>
    <xdr:to>
      <xdr:col>22</xdr:col>
      <xdr:colOff>114300</xdr:colOff>
      <xdr:row>18</xdr:row>
      <xdr:rowOff>157030</xdr:rowOff>
    </xdr:to>
    <xdr:cxnSp macro="">
      <xdr:nvCxnSpPr>
        <xdr:cNvPr id="56" name="直線コネクタ 55"/>
        <xdr:cNvCxnSpPr/>
      </xdr:nvCxnSpPr>
      <xdr:spPr bwMode="auto">
        <a:xfrm flipV="1">
          <a:off x="3606800" y="3283052"/>
          <a:ext cx="698500" cy="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157030</xdr:rowOff>
    </xdr:from>
    <xdr:to>
      <xdr:col>18</xdr:col>
      <xdr:colOff>177800</xdr:colOff>
      <xdr:row>18</xdr:row>
      <xdr:rowOff>159415</xdr:rowOff>
    </xdr:to>
    <xdr:cxnSp macro="">
      <xdr:nvCxnSpPr>
        <xdr:cNvPr id="59" name="直線コネクタ 58"/>
        <xdr:cNvCxnSpPr/>
      </xdr:nvCxnSpPr>
      <xdr:spPr bwMode="auto">
        <a:xfrm flipV="1">
          <a:off x="2908300" y="3290755"/>
          <a:ext cx="6985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93741</xdr:rowOff>
    </xdr:from>
    <xdr:to>
      <xdr:col>29</xdr:col>
      <xdr:colOff>177800</xdr:colOff>
      <xdr:row>19</xdr:row>
      <xdr:rowOff>23891</xdr:rowOff>
    </xdr:to>
    <xdr:sp macro="" textlink="">
      <xdr:nvSpPr>
        <xdr:cNvPr id="69" name="楕円 68"/>
        <xdr:cNvSpPr/>
      </xdr:nvSpPr>
      <xdr:spPr bwMode="auto">
        <a:xfrm>
          <a:off x="5600700" y="322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65818</xdr:rowOff>
    </xdr:from>
    <xdr:ext cx="762000" cy="259045"/>
    <xdr:sp macro="" textlink="">
      <xdr:nvSpPr>
        <xdr:cNvPr id="70" name="人口1人当たり決算額の推移該当値テキスト130"/>
        <xdr:cNvSpPr txBox="1"/>
      </xdr:nvSpPr>
      <xdr:spPr>
        <a:xfrm>
          <a:off x="5740400" y="31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80879</xdr:rowOff>
    </xdr:from>
    <xdr:to>
      <xdr:col>26</xdr:col>
      <xdr:colOff>101600</xdr:colOff>
      <xdr:row>19</xdr:row>
      <xdr:rowOff>11029</xdr:rowOff>
    </xdr:to>
    <xdr:sp macro="" textlink="">
      <xdr:nvSpPr>
        <xdr:cNvPr id="71" name="楕円 70"/>
        <xdr:cNvSpPr/>
      </xdr:nvSpPr>
      <xdr:spPr bwMode="auto">
        <a:xfrm>
          <a:off x="4953000" y="32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167256</xdr:rowOff>
    </xdr:from>
    <xdr:ext cx="736600" cy="259045"/>
    <xdr:sp macro="" textlink="">
      <xdr:nvSpPr>
        <xdr:cNvPr id="72" name="テキスト ボックス 71"/>
        <xdr:cNvSpPr txBox="1"/>
      </xdr:nvSpPr>
      <xdr:spPr>
        <a:xfrm>
          <a:off x="4622800" y="330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98527</xdr:rowOff>
    </xdr:from>
    <xdr:to>
      <xdr:col>22</xdr:col>
      <xdr:colOff>165100</xdr:colOff>
      <xdr:row>19</xdr:row>
      <xdr:rowOff>28677</xdr:rowOff>
    </xdr:to>
    <xdr:sp macro="" textlink="">
      <xdr:nvSpPr>
        <xdr:cNvPr id="73" name="楕円 72"/>
        <xdr:cNvSpPr/>
      </xdr:nvSpPr>
      <xdr:spPr bwMode="auto">
        <a:xfrm>
          <a:off x="4254500" y="32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13454</xdr:rowOff>
    </xdr:from>
    <xdr:ext cx="762000" cy="259045"/>
    <xdr:sp macro="" textlink="">
      <xdr:nvSpPr>
        <xdr:cNvPr id="74" name="テキスト ボックス 73"/>
        <xdr:cNvSpPr txBox="1"/>
      </xdr:nvSpPr>
      <xdr:spPr>
        <a:xfrm>
          <a:off x="3924300" y="33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106230</xdr:rowOff>
    </xdr:from>
    <xdr:to>
      <xdr:col>19</xdr:col>
      <xdr:colOff>38100</xdr:colOff>
      <xdr:row>19</xdr:row>
      <xdr:rowOff>36380</xdr:rowOff>
    </xdr:to>
    <xdr:sp macro="" textlink="">
      <xdr:nvSpPr>
        <xdr:cNvPr id="75" name="楕円 74"/>
        <xdr:cNvSpPr/>
      </xdr:nvSpPr>
      <xdr:spPr bwMode="auto">
        <a:xfrm>
          <a:off x="3556000" y="32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21157</xdr:rowOff>
    </xdr:from>
    <xdr:ext cx="762000" cy="259045"/>
    <xdr:sp macro="" textlink="">
      <xdr:nvSpPr>
        <xdr:cNvPr id="76" name="テキスト ボックス 75"/>
        <xdr:cNvSpPr txBox="1"/>
      </xdr:nvSpPr>
      <xdr:spPr>
        <a:xfrm>
          <a:off x="3225800" y="33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108615</xdr:rowOff>
    </xdr:from>
    <xdr:to>
      <xdr:col>15</xdr:col>
      <xdr:colOff>101600</xdr:colOff>
      <xdr:row>19</xdr:row>
      <xdr:rowOff>38765</xdr:rowOff>
    </xdr:to>
    <xdr:sp macro="" textlink="">
      <xdr:nvSpPr>
        <xdr:cNvPr id="77" name="楕円 76"/>
        <xdr:cNvSpPr/>
      </xdr:nvSpPr>
      <xdr:spPr bwMode="auto">
        <a:xfrm>
          <a:off x="2857500" y="32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23542</xdr:rowOff>
    </xdr:from>
    <xdr:ext cx="762000" cy="259045"/>
    <xdr:sp macro="" textlink="">
      <xdr:nvSpPr>
        <xdr:cNvPr id="78" name="テキスト ボックス 77"/>
        <xdr:cNvSpPr txBox="1"/>
      </xdr:nvSpPr>
      <xdr:spPr>
        <a:xfrm>
          <a:off x="2527300" y="332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33293</xdr:rowOff>
    </xdr:from>
    <xdr:to>
      <xdr:col>29</xdr:col>
      <xdr:colOff>127000</xdr:colOff>
      <xdr:row>37</xdr:row>
      <xdr:rowOff>145040</xdr:rowOff>
    </xdr:to>
    <xdr:cxnSp macro="">
      <xdr:nvCxnSpPr>
        <xdr:cNvPr id="112" name="直線コネクタ 111"/>
        <xdr:cNvCxnSpPr/>
      </xdr:nvCxnSpPr>
      <xdr:spPr bwMode="auto">
        <a:xfrm>
          <a:off x="5003800" y="7157993"/>
          <a:ext cx="647700" cy="11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31312</xdr:rowOff>
    </xdr:from>
    <xdr:to>
      <xdr:col>26</xdr:col>
      <xdr:colOff>50800</xdr:colOff>
      <xdr:row>37</xdr:row>
      <xdr:rowOff>33293</xdr:rowOff>
    </xdr:to>
    <xdr:cxnSp macro="">
      <xdr:nvCxnSpPr>
        <xdr:cNvPr id="115" name="直線コネクタ 114"/>
        <xdr:cNvCxnSpPr/>
      </xdr:nvCxnSpPr>
      <xdr:spPr bwMode="auto">
        <a:xfrm>
          <a:off x="4305300" y="7156012"/>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25597</xdr:rowOff>
    </xdr:from>
    <xdr:to>
      <xdr:col>22</xdr:col>
      <xdr:colOff>114300</xdr:colOff>
      <xdr:row>37</xdr:row>
      <xdr:rowOff>31312</xdr:rowOff>
    </xdr:to>
    <xdr:cxnSp macro="">
      <xdr:nvCxnSpPr>
        <xdr:cNvPr id="118" name="直線コネクタ 117"/>
        <xdr:cNvCxnSpPr/>
      </xdr:nvCxnSpPr>
      <xdr:spPr bwMode="auto">
        <a:xfrm>
          <a:off x="3606800" y="7150297"/>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25597</xdr:rowOff>
    </xdr:from>
    <xdr:to>
      <xdr:col>18</xdr:col>
      <xdr:colOff>177800</xdr:colOff>
      <xdr:row>37</xdr:row>
      <xdr:rowOff>45485</xdr:rowOff>
    </xdr:to>
    <xdr:cxnSp macro="">
      <xdr:nvCxnSpPr>
        <xdr:cNvPr id="121" name="直線コネクタ 120"/>
        <xdr:cNvCxnSpPr/>
      </xdr:nvCxnSpPr>
      <xdr:spPr bwMode="auto">
        <a:xfrm flipV="1">
          <a:off x="2908300" y="7150297"/>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242098</xdr:rowOff>
    </xdr:from>
    <xdr:ext cx="762000" cy="259045"/>
    <xdr:sp macro="" textlink="">
      <xdr:nvSpPr>
        <xdr:cNvPr id="125" name="テキスト ボックス 124"/>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94240</xdr:rowOff>
    </xdr:from>
    <xdr:to>
      <xdr:col>29</xdr:col>
      <xdr:colOff>177800</xdr:colOff>
      <xdr:row>37</xdr:row>
      <xdr:rowOff>195840</xdr:rowOff>
    </xdr:to>
    <xdr:sp macro="" textlink="">
      <xdr:nvSpPr>
        <xdr:cNvPr id="131" name="楕円 130"/>
        <xdr:cNvSpPr/>
      </xdr:nvSpPr>
      <xdr:spPr bwMode="auto">
        <a:xfrm>
          <a:off x="5600700" y="721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2817</xdr:rowOff>
    </xdr:from>
    <xdr:ext cx="762000" cy="259045"/>
    <xdr:sp macro="" textlink="">
      <xdr:nvSpPr>
        <xdr:cNvPr id="132" name="人口1人当たり決算額の推移該当値テキスト445"/>
        <xdr:cNvSpPr txBox="1"/>
      </xdr:nvSpPr>
      <xdr:spPr>
        <a:xfrm>
          <a:off x="5740400" y="712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153943</xdr:rowOff>
    </xdr:from>
    <xdr:to>
      <xdr:col>26</xdr:col>
      <xdr:colOff>101600</xdr:colOff>
      <xdr:row>37</xdr:row>
      <xdr:rowOff>84093</xdr:rowOff>
    </xdr:to>
    <xdr:sp macro="" textlink="">
      <xdr:nvSpPr>
        <xdr:cNvPr id="133" name="楕円 132"/>
        <xdr:cNvSpPr/>
      </xdr:nvSpPr>
      <xdr:spPr bwMode="auto">
        <a:xfrm>
          <a:off x="4953000" y="710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68870</xdr:rowOff>
    </xdr:from>
    <xdr:ext cx="736600" cy="259045"/>
    <xdr:sp macro="" textlink="">
      <xdr:nvSpPr>
        <xdr:cNvPr id="134" name="テキスト ボックス 133"/>
        <xdr:cNvSpPr txBox="1"/>
      </xdr:nvSpPr>
      <xdr:spPr>
        <a:xfrm>
          <a:off x="4622800" y="719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151962</xdr:rowOff>
    </xdr:from>
    <xdr:to>
      <xdr:col>22</xdr:col>
      <xdr:colOff>165100</xdr:colOff>
      <xdr:row>37</xdr:row>
      <xdr:rowOff>82112</xdr:rowOff>
    </xdr:to>
    <xdr:sp macro="" textlink="">
      <xdr:nvSpPr>
        <xdr:cNvPr id="135" name="楕円 134"/>
        <xdr:cNvSpPr/>
      </xdr:nvSpPr>
      <xdr:spPr bwMode="auto">
        <a:xfrm>
          <a:off x="4254500" y="710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66889</xdr:rowOff>
    </xdr:from>
    <xdr:ext cx="762000" cy="259045"/>
    <xdr:sp macro="" textlink="">
      <xdr:nvSpPr>
        <xdr:cNvPr id="136" name="テキスト ボックス 135"/>
        <xdr:cNvSpPr txBox="1"/>
      </xdr:nvSpPr>
      <xdr:spPr>
        <a:xfrm>
          <a:off x="3924300" y="71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146247</xdr:rowOff>
    </xdr:from>
    <xdr:to>
      <xdr:col>19</xdr:col>
      <xdr:colOff>38100</xdr:colOff>
      <xdr:row>37</xdr:row>
      <xdr:rowOff>76397</xdr:rowOff>
    </xdr:to>
    <xdr:sp macro="" textlink="">
      <xdr:nvSpPr>
        <xdr:cNvPr id="137" name="楕円 136"/>
        <xdr:cNvSpPr/>
      </xdr:nvSpPr>
      <xdr:spPr bwMode="auto">
        <a:xfrm>
          <a:off x="3556000" y="709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61174</xdr:rowOff>
    </xdr:from>
    <xdr:ext cx="762000" cy="259045"/>
    <xdr:sp macro="" textlink="">
      <xdr:nvSpPr>
        <xdr:cNvPr id="138" name="テキスト ボックス 137"/>
        <xdr:cNvSpPr txBox="1"/>
      </xdr:nvSpPr>
      <xdr:spPr>
        <a:xfrm>
          <a:off x="3225800" y="71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166135</xdr:rowOff>
    </xdr:from>
    <xdr:to>
      <xdr:col>15</xdr:col>
      <xdr:colOff>101600</xdr:colOff>
      <xdr:row>37</xdr:row>
      <xdr:rowOff>96285</xdr:rowOff>
    </xdr:to>
    <xdr:sp macro="" textlink="">
      <xdr:nvSpPr>
        <xdr:cNvPr id="139" name="楕円 138"/>
        <xdr:cNvSpPr/>
      </xdr:nvSpPr>
      <xdr:spPr bwMode="auto">
        <a:xfrm>
          <a:off x="2857500" y="711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81062</xdr:rowOff>
    </xdr:from>
    <xdr:ext cx="762000" cy="259045"/>
    <xdr:sp macro="" textlink="">
      <xdr:nvSpPr>
        <xdr:cNvPr id="140" name="テキスト ボックス 139"/>
        <xdr:cNvSpPr txBox="1"/>
      </xdr:nvSpPr>
      <xdr:spPr>
        <a:xfrm>
          <a:off x="2527300" y="720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11,816
11,634
64.25
5,342,830
4,971,800
204,114
3,450,599
3,525,414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38193</xdr:rowOff>
    </xdr:from>
    <xdr:to>
      <xdr:col>24</xdr:col>
      <xdr:colOff>63500</xdr:colOff>
      <xdr:row>37</xdr:row>
      <xdr:rowOff>60330</xdr:rowOff>
    </xdr:to>
    <xdr:cxnSp macro="">
      <xdr:nvCxnSpPr>
        <xdr:cNvPr id="59" name="直線コネクタ 58"/>
        <xdr:cNvCxnSpPr/>
      </xdr:nvCxnSpPr>
      <xdr:spPr>
        <a:xfrm flipV="1">
          <a:off x="3797300" y="6381843"/>
          <a:ext cx="8382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60330</xdr:rowOff>
    </xdr:from>
    <xdr:to>
      <xdr:col>19</xdr:col>
      <xdr:colOff>177800</xdr:colOff>
      <xdr:row>37</xdr:row>
      <xdr:rowOff>75207</xdr:rowOff>
    </xdr:to>
    <xdr:cxnSp macro="">
      <xdr:nvCxnSpPr>
        <xdr:cNvPr id="62" name="直線コネクタ 61"/>
        <xdr:cNvCxnSpPr/>
      </xdr:nvCxnSpPr>
      <xdr:spPr>
        <a:xfrm flipV="1">
          <a:off x="2908300" y="6403980"/>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72537</xdr:rowOff>
    </xdr:from>
    <xdr:to>
      <xdr:col>15</xdr:col>
      <xdr:colOff>50800</xdr:colOff>
      <xdr:row>37</xdr:row>
      <xdr:rowOff>75207</xdr:rowOff>
    </xdr:to>
    <xdr:cxnSp macro="">
      <xdr:nvCxnSpPr>
        <xdr:cNvPr id="65" name="直線コネクタ 64"/>
        <xdr:cNvCxnSpPr/>
      </xdr:nvCxnSpPr>
      <xdr:spPr>
        <a:xfrm>
          <a:off x="2019300" y="6416187"/>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72537</xdr:rowOff>
    </xdr:from>
    <xdr:to>
      <xdr:col>10</xdr:col>
      <xdr:colOff>114300</xdr:colOff>
      <xdr:row>37</xdr:row>
      <xdr:rowOff>85732</xdr:rowOff>
    </xdr:to>
    <xdr:cxnSp macro="">
      <xdr:nvCxnSpPr>
        <xdr:cNvPr id="68" name="直線コネクタ 67"/>
        <xdr:cNvCxnSpPr/>
      </xdr:nvCxnSpPr>
      <xdr:spPr>
        <a:xfrm flipV="1">
          <a:off x="1130300" y="6416187"/>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158843</xdr:rowOff>
    </xdr:from>
    <xdr:to>
      <xdr:col>24</xdr:col>
      <xdr:colOff>114300</xdr:colOff>
      <xdr:row>37</xdr:row>
      <xdr:rowOff>88993</xdr:rowOff>
    </xdr:to>
    <xdr:sp macro="" textlink="">
      <xdr:nvSpPr>
        <xdr:cNvPr id="78" name="楕円 77"/>
        <xdr:cNvSpPr/>
      </xdr:nvSpPr>
      <xdr:spPr>
        <a:xfrm>
          <a:off x="4584700" y="63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137270</xdr:rowOff>
    </xdr:from>
    <xdr:ext cx="534377" cy="259045"/>
    <xdr:sp macro="" textlink="">
      <xdr:nvSpPr>
        <xdr:cNvPr id="79" name="人件費該当値テキスト"/>
        <xdr:cNvSpPr txBox="1"/>
      </xdr:nvSpPr>
      <xdr:spPr>
        <a:xfrm>
          <a:off x="4686300" y="63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9530</xdr:rowOff>
    </xdr:from>
    <xdr:to>
      <xdr:col>20</xdr:col>
      <xdr:colOff>38100</xdr:colOff>
      <xdr:row>37</xdr:row>
      <xdr:rowOff>111130</xdr:rowOff>
    </xdr:to>
    <xdr:sp macro="" textlink="">
      <xdr:nvSpPr>
        <xdr:cNvPr id="80" name="楕円 79"/>
        <xdr:cNvSpPr/>
      </xdr:nvSpPr>
      <xdr:spPr>
        <a:xfrm>
          <a:off x="3746500" y="63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102257</xdr:rowOff>
    </xdr:from>
    <xdr:ext cx="534377" cy="259045"/>
    <xdr:sp macro="" textlink="">
      <xdr:nvSpPr>
        <xdr:cNvPr id="81" name="テキスト ボックス 80"/>
        <xdr:cNvSpPr txBox="1"/>
      </xdr:nvSpPr>
      <xdr:spPr>
        <a:xfrm>
          <a:off x="3530111" y="64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24407</xdr:rowOff>
    </xdr:from>
    <xdr:to>
      <xdr:col>15</xdr:col>
      <xdr:colOff>101600</xdr:colOff>
      <xdr:row>37</xdr:row>
      <xdr:rowOff>126007</xdr:rowOff>
    </xdr:to>
    <xdr:sp macro="" textlink="">
      <xdr:nvSpPr>
        <xdr:cNvPr id="82" name="楕円 81"/>
        <xdr:cNvSpPr/>
      </xdr:nvSpPr>
      <xdr:spPr>
        <a:xfrm>
          <a:off x="2857500" y="63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117134</xdr:rowOff>
    </xdr:from>
    <xdr:ext cx="534377" cy="259045"/>
    <xdr:sp macro="" textlink="">
      <xdr:nvSpPr>
        <xdr:cNvPr id="83" name="テキスト ボックス 82"/>
        <xdr:cNvSpPr txBox="1"/>
      </xdr:nvSpPr>
      <xdr:spPr>
        <a:xfrm>
          <a:off x="2641111" y="64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21737</xdr:rowOff>
    </xdr:from>
    <xdr:to>
      <xdr:col>10</xdr:col>
      <xdr:colOff>165100</xdr:colOff>
      <xdr:row>37</xdr:row>
      <xdr:rowOff>123337</xdr:rowOff>
    </xdr:to>
    <xdr:sp macro="" textlink="">
      <xdr:nvSpPr>
        <xdr:cNvPr id="84" name="楕円 83"/>
        <xdr:cNvSpPr/>
      </xdr:nvSpPr>
      <xdr:spPr>
        <a:xfrm>
          <a:off x="1968500" y="63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114464</xdr:rowOff>
    </xdr:from>
    <xdr:ext cx="534377" cy="259045"/>
    <xdr:sp macro="" textlink="">
      <xdr:nvSpPr>
        <xdr:cNvPr id="85" name="テキスト ボックス 84"/>
        <xdr:cNvSpPr txBox="1"/>
      </xdr:nvSpPr>
      <xdr:spPr>
        <a:xfrm>
          <a:off x="1752111" y="64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34932</xdr:rowOff>
    </xdr:from>
    <xdr:to>
      <xdr:col>6</xdr:col>
      <xdr:colOff>38100</xdr:colOff>
      <xdr:row>37</xdr:row>
      <xdr:rowOff>136532</xdr:rowOff>
    </xdr:to>
    <xdr:sp macro="" textlink="">
      <xdr:nvSpPr>
        <xdr:cNvPr id="86" name="楕円 85"/>
        <xdr:cNvSpPr/>
      </xdr:nvSpPr>
      <xdr:spPr>
        <a:xfrm>
          <a:off x="1079500" y="63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127659</xdr:rowOff>
    </xdr:from>
    <xdr:ext cx="534377" cy="259045"/>
    <xdr:sp macro="" textlink="">
      <xdr:nvSpPr>
        <xdr:cNvPr id="87" name="テキスト ボックス 86"/>
        <xdr:cNvSpPr txBox="1"/>
      </xdr:nvSpPr>
      <xdr:spPr>
        <a:xfrm>
          <a:off x="863111" y="64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64815</xdr:rowOff>
    </xdr:from>
    <xdr:to>
      <xdr:col>24</xdr:col>
      <xdr:colOff>63500</xdr:colOff>
      <xdr:row>56</xdr:row>
      <xdr:rowOff>87726</xdr:rowOff>
    </xdr:to>
    <xdr:cxnSp macro="">
      <xdr:nvCxnSpPr>
        <xdr:cNvPr id="114" name="直線コネクタ 113"/>
        <xdr:cNvCxnSpPr/>
      </xdr:nvCxnSpPr>
      <xdr:spPr>
        <a:xfrm flipV="1">
          <a:off x="3797300" y="9666015"/>
          <a:ext cx="8382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87726</xdr:rowOff>
    </xdr:from>
    <xdr:to>
      <xdr:col>19</xdr:col>
      <xdr:colOff>177800</xdr:colOff>
      <xdr:row>56</xdr:row>
      <xdr:rowOff>95050</xdr:rowOff>
    </xdr:to>
    <xdr:cxnSp macro="">
      <xdr:nvCxnSpPr>
        <xdr:cNvPr id="117" name="直線コネクタ 116"/>
        <xdr:cNvCxnSpPr/>
      </xdr:nvCxnSpPr>
      <xdr:spPr>
        <a:xfrm flipV="1">
          <a:off x="2908300" y="968892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95050</xdr:rowOff>
    </xdr:from>
    <xdr:to>
      <xdr:col>15</xdr:col>
      <xdr:colOff>50800</xdr:colOff>
      <xdr:row>56</xdr:row>
      <xdr:rowOff>110160</xdr:rowOff>
    </xdr:to>
    <xdr:cxnSp macro="">
      <xdr:nvCxnSpPr>
        <xdr:cNvPr id="120" name="直線コネクタ 119"/>
        <xdr:cNvCxnSpPr/>
      </xdr:nvCxnSpPr>
      <xdr:spPr>
        <a:xfrm flipV="1">
          <a:off x="2019300" y="9696250"/>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110160</xdr:rowOff>
    </xdr:from>
    <xdr:to>
      <xdr:col>10</xdr:col>
      <xdr:colOff>114300</xdr:colOff>
      <xdr:row>56</xdr:row>
      <xdr:rowOff>156928</xdr:rowOff>
    </xdr:to>
    <xdr:cxnSp macro="">
      <xdr:nvCxnSpPr>
        <xdr:cNvPr id="123" name="直線コネクタ 122"/>
        <xdr:cNvCxnSpPr/>
      </xdr:nvCxnSpPr>
      <xdr:spPr>
        <a:xfrm flipV="1">
          <a:off x="1130300" y="9711360"/>
          <a:ext cx="8890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14015</xdr:rowOff>
    </xdr:from>
    <xdr:to>
      <xdr:col>24</xdr:col>
      <xdr:colOff>114300</xdr:colOff>
      <xdr:row>56</xdr:row>
      <xdr:rowOff>115615</xdr:rowOff>
    </xdr:to>
    <xdr:sp macro="" textlink="">
      <xdr:nvSpPr>
        <xdr:cNvPr id="133" name="楕円 132"/>
        <xdr:cNvSpPr/>
      </xdr:nvSpPr>
      <xdr:spPr>
        <a:xfrm>
          <a:off x="45847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36892</xdr:rowOff>
    </xdr:from>
    <xdr:ext cx="534377" cy="259045"/>
    <xdr:sp macro="" textlink="">
      <xdr:nvSpPr>
        <xdr:cNvPr id="134" name="物件費該当値テキスト"/>
        <xdr:cNvSpPr txBox="1"/>
      </xdr:nvSpPr>
      <xdr:spPr>
        <a:xfrm>
          <a:off x="4686300" y="94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36926</xdr:rowOff>
    </xdr:from>
    <xdr:to>
      <xdr:col>20</xdr:col>
      <xdr:colOff>38100</xdr:colOff>
      <xdr:row>56</xdr:row>
      <xdr:rowOff>138526</xdr:rowOff>
    </xdr:to>
    <xdr:sp macro="" textlink="">
      <xdr:nvSpPr>
        <xdr:cNvPr id="135" name="楕円 134"/>
        <xdr:cNvSpPr/>
      </xdr:nvSpPr>
      <xdr:spPr>
        <a:xfrm>
          <a:off x="3746500" y="96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155053</xdr:rowOff>
    </xdr:from>
    <xdr:ext cx="534377" cy="259045"/>
    <xdr:sp macro="" textlink="">
      <xdr:nvSpPr>
        <xdr:cNvPr id="136" name="テキスト ボックス 135"/>
        <xdr:cNvSpPr txBox="1"/>
      </xdr:nvSpPr>
      <xdr:spPr>
        <a:xfrm>
          <a:off x="3530111" y="94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44250</xdr:rowOff>
    </xdr:from>
    <xdr:to>
      <xdr:col>15</xdr:col>
      <xdr:colOff>101600</xdr:colOff>
      <xdr:row>56</xdr:row>
      <xdr:rowOff>145850</xdr:rowOff>
    </xdr:to>
    <xdr:sp macro="" textlink="">
      <xdr:nvSpPr>
        <xdr:cNvPr id="137" name="楕円 136"/>
        <xdr:cNvSpPr/>
      </xdr:nvSpPr>
      <xdr:spPr>
        <a:xfrm>
          <a:off x="2857500" y="96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136977</xdr:rowOff>
    </xdr:from>
    <xdr:ext cx="534377" cy="259045"/>
    <xdr:sp macro="" textlink="">
      <xdr:nvSpPr>
        <xdr:cNvPr id="138" name="テキスト ボックス 137"/>
        <xdr:cNvSpPr txBox="1"/>
      </xdr:nvSpPr>
      <xdr:spPr>
        <a:xfrm>
          <a:off x="2641111" y="97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59360</xdr:rowOff>
    </xdr:from>
    <xdr:to>
      <xdr:col>10</xdr:col>
      <xdr:colOff>165100</xdr:colOff>
      <xdr:row>56</xdr:row>
      <xdr:rowOff>160960</xdr:rowOff>
    </xdr:to>
    <xdr:sp macro="" textlink="">
      <xdr:nvSpPr>
        <xdr:cNvPr id="139" name="楕円 138"/>
        <xdr:cNvSpPr/>
      </xdr:nvSpPr>
      <xdr:spPr>
        <a:xfrm>
          <a:off x="1968500" y="96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152087</xdr:rowOff>
    </xdr:from>
    <xdr:ext cx="534377" cy="259045"/>
    <xdr:sp macro="" textlink="">
      <xdr:nvSpPr>
        <xdr:cNvPr id="140" name="テキスト ボックス 139"/>
        <xdr:cNvSpPr txBox="1"/>
      </xdr:nvSpPr>
      <xdr:spPr>
        <a:xfrm>
          <a:off x="1752111" y="9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106128</xdr:rowOff>
    </xdr:from>
    <xdr:to>
      <xdr:col>6</xdr:col>
      <xdr:colOff>38100</xdr:colOff>
      <xdr:row>57</xdr:row>
      <xdr:rowOff>36278</xdr:rowOff>
    </xdr:to>
    <xdr:sp macro="" textlink="">
      <xdr:nvSpPr>
        <xdr:cNvPr id="141" name="楕円 140"/>
        <xdr:cNvSpPr/>
      </xdr:nvSpPr>
      <xdr:spPr>
        <a:xfrm>
          <a:off x="1079500" y="97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27405</xdr:rowOff>
    </xdr:from>
    <xdr:ext cx="534377" cy="259045"/>
    <xdr:sp macro="" textlink="">
      <xdr:nvSpPr>
        <xdr:cNvPr id="142" name="テキスト ボックス 141"/>
        <xdr:cNvSpPr txBox="1"/>
      </xdr:nvSpPr>
      <xdr:spPr>
        <a:xfrm>
          <a:off x="863111" y="98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108404</xdr:rowOff>
    </xdr:from>
    <xdr:to>
      <xdr:col>24</xdr:col>
      <xdr:colOff>63500</xdr:colOff>
      <xdr:row>77</xdr:row>
      <xdr:rowOff>109365</xdr:rowOff>
    </xdr:to>
    <xdr:cxnSp macro="">
      <xdr:nvCxnSpPr>
        <xdr:cNvPr id="169" name="直線コネクタ 168"/>
        <xdr:cNvCxnSpPr/>
      </xdr:nvCxnSpPr>
      <xdr:spPr>
        <a:xfrm>
          <a:off x="3797300" y="13310054"/>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108404</xdr:rowOff>
    </xdr:from>
    <xdr:to>
      <xdr:col>19</xdr:col>
      <xdr:colOff>177800</xdr:colOff>
      <xdr:row>78</xdr:row>
      <xdr:rowOff>31114</xdr:rowOff>
    </xdr:to>
    <xdr:cxnSp macro="">
      <xdr:nvCxnSpPr>
        <xdr:cNvPr id="172" name="直線コネクタ 171"/>
        <xdr:cNvCxnSpPr/>
      </xdr:nvCxnSpPr>
      <xdr:spPr>
        <a:xfrm flipV="1">
          <a:off x="2908300" y="13310054"/>
          <a:ext cx="88900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23160</xdr:rowOff>
    </xdr:from>
    <xdr:to>
      <xdr:col>15</xdr:col>
      <xdr:colOff>50800</xdr:colOff>
      <xdr:row>78</xdr:row>
      <xdr:rowOff>31114</xdr:rowOff>
    </xdr:to>
    <xdr:cxnSp macro="">
      <xdr:nvCxnSpPr>
        <xdr:cNvPr id="175" name="直線コネクタ 174"/>
        <xdr:cNvCxnSpPr/>
      </xdr:nvCxnSpPr>
      <xdr:spPr>
        <a:xfrm>
          <a:off x="2019300" y="13396260"/>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23160</xdr:rowOff>
    </xdr:from>
    <xdr:to>
      <xdr:col>10</xdr:col>
      <xdr:colOff>114300</xdr:colOff>
      <xdr:row>78</xdr:row>
      <xdr:rowOff>43276</xdr:rowOff>
    </xdr:to>
    <xdr:cxnSp macro="">
      <xdr:nvCxnSpPr>
        <xdr:cNvPr id="178" name="直線コネクタ 177"/>
        <xdr:cNvCxnSpPr/>
      </xdr:nvCxnSpPr>
      <xdr:spPr>
        <a:xfrm flipV="1">
          <a:off x="1130300" y="1339626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58565</xdr:rowOff>
    </xdr:from>
    <xdr:to>
      <xdr:col>24</xdr:col>
      <xdr:colOff>114300</xdr:colOff>
      <xdr:row>77</xdr:row>
      <xdr:rowOff>160165</xdr:rowOff>
    </xdr:to>
    <xdr:sp macro="" textlink="">
      <xdr:nvSpPr>
        <xdr:cNvPr id="188" name="楕円 187"/>
        <xdr:cNvSpPr/>
      </xdr:nvSpPr>
      <xdr:spPr>
        <a:xfrm>
          <a:off x="4584700" y="132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81442</xdr:rowOff>
    </xdr:from>
    <xdr:ext cx="469744" cy="259045"/>
    <xdr:sp macro="" textlink="">
      <xdr:nvSpPr>
        <xdr:cNvPr id="189" name="維持補修費該当値テキスト"/>
        <xdr:cNvSpPr txBox="1"/>
      </xdr:nvSpPr>
      <xdr:spPr>
        <a:xfrm>
          <a:off x="4686300" y="1311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57604</xdr:rowOff>
    </xdr:from>
    <xdr:to>
      <xdr:col>20</xdr:col>
      <xdr:colOff>38100</xdr:colOff>
      <xdr:row>77</xdr:row>
      <xdr:rowOff>159204</xdr:rowOff>
    </xdr:to>
    <xdr:sp macro="" textlink="">
      <xdr:nvSpPr>
        <xdr:cNvPr id="190" name="楕円 189"/>
        <xdr:cNvSpPr/>
      </xdr:nvSpPr>
      <xdr:spPr>
        <a:xfrm>
          <a:off x="3746500" y="132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4281</xdr:rowOff>
    </xdr:from>
    <xdr:ext cx="469744" cy="259045"/>
    <xdr:sp macro="" textlink="">
      <xdr:nvSpPr>
        <xdr:cNvPr id="191" name="テキスト ボックス 190"/>
        <xdr:cNvSpPr txBox="1"/>
      </xdr:nvSpPr>
      <xdr:spPr>
        <a:xfrm>
          <a:off x="3562428" y="130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151764</xdr:rowOff>
    </xdr:from>
    <xdr:to>
      <xdr:col>15</xdr:col>
      <xdr:colOff>101600</xdr:colOff>
      <xdr:row>78</xdr:row>
      <xdr:rowOff>81914</xdr:rowOff>
    </xdr:to>
    <xdr:sp macro="" textlink="">
      <xdr:nvSpPr>
        <xdr:cNvPr id="192" name="楕円 191"/>
        <xdr:cNvSpPr/>
      </xdr:nvSpPr>
      <xdr:spPr>
        <a:xfrm>
          <a:off x="2857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73041</xdr:rowOff>
    </xdr:from>
    <xdr:ext cx="469744" cy="259045"/>
    <xdr:sp macro="" textlink="">
      <xdr:nvSpPr>
        <xdr:cNvPr id="193" name="テキスト ボックス 192"/>
        <xdr:cNvSpPr txBox="1"/>
      </xdr:nvSpPr>
      <xdr:spPr>
        <a:xfrm>
          <a:off x="2673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143810</xdr:rowOff>
    </xdr:from>
    <xdr:to>
      <xdr:col>10</xdr:col>
      <xdr:colOff>165100</xdr:colOff>
      <xdr:row>78</xdr:row>
      <xdr:rowOff>73960</xdr:rowOff>
    </xdr:to>
    <xdr:sp macro="" textlink="">
      <xdr:nvSpPr>
        <xdr:cNvPr id="194" name="楕円 193"/>
        <xdr:cNvSpPr/>
      </xdr:nvSpPr>
      <xdr:spPr>
        <a:xfrm>
          <a:off x="1968500" y="133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65087</xdr:rowOff>
    </xdr:from>
    <xdr:ext cx="469744" cy="259045"/>
    <xdr:sp macro="" textlink="">
      <xdr:nvSpPr>
        <xdr:cNvPr id="195" name="テキスト ボックス 194"/>
        <xdr:cNvSpPr txBox="1"/>
      </xdr:nvSpPr>
      <xdr:spPr>
        <a:xfrm>
          <a:off x="1784428" y="134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163926</xdr:rowOff>
    </xdr:from>
    <xdr:to>
      <xdr:col>6</xdr:col>
      <xdr:colOff>38100</xdr:colOff>
      <xdr:row>78</xdr:row>
      <xdr:rowOff>94076</xdr:rowOff>
    </xdr:to>
    <xdr:sp macro="" textlink="">
      <xdr:nvSpPr>
        <xdr:cNvPr id="196" name="楕円 195"/>
        <xdr:cNvSpPr/>
      </xdr:nvSpPr>
      <xdr:spPr>
        <a:xfrm>
          <a:off x="1079500" y="133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85203</xdr:rowOff>
    </xdr:from>
    <xdr:ext cx="469744" cy="259045"/>
    <xdr:sp macro="" textlink="">
      <xdr:nvSpPr>
        <xdr:cNvPr id="197" name="テキスト ボックス 196"/>
        <xdr:cNvSpPr txBox="1"/>
      </xdr:nvSpPr>
      <xdr:spPr>
        <a:xfrm>
          <a:off x="895428" y="1345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59232</xdr:rowOff>
    </xdr:from>
    <xdr:to>
      <xdr:col>24</xdr:col>
      <xdr:colOff>63500</xdr:colOff>
      <xdr:row>99</xdr:row>
      <xdr:rowOff>69235</xdr:rowOff>
    </xdr:to>
    <xdr:cxnSp macro="">
      <xdr:nvCxnSpPr>
        <xdr:cNvPr id="227" name="直線コネクタ 226"/>
        <xdr:cNvCxnSpPr/>
      </xdr:nvCxnSpPr>
      <xdr:spPr>
        <a:xfrm>
          <a:off x="3797300" y="17032782"/>
          <a:ext cx="8382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59232</xdr:rowOff>
    </xdr:from>
    <xdr:to>
      <xdr:col>19</xdr:col>
      <xdr:colOff>177800</xdr:colOff>
      <xdr:row>99</xdr:row>
      <xdr:rowOff>115982</xdr:rowOff>
    </xdr:to>
    <xdr:cxnSp macro="">
      <xdr:nvCxnSpPr>
        <xdr:cNvPr id="230" name="直線コネクタ 229"/>
        <xdr:cNvCxnSpPr/>
      </xdr:nvCxnSpPr>
      <xdr:spPr>
        <a:xfrm flipV="1">
          <a:off x="2908300" y="17032782"/>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96228</xdr:rowOff>
    </xdr:from>
    <xdr:to>
      <xdr:col>15</xdr:col>
      <xdr:colOff>50800</xdr:colOff>
      <xdr:row>99</xdr:row>
      <xdr:rowOff>115982</xdr:rowOff>
    </xdr:to>
    <xdr:cxnSp macro="">
      <xdr:nvCxnSpPr>
        <xdr:cNvPr id="233" name="直線コネクタ 232"/>
        <xdr:cNvCxnSpPr/>
      </xdr:nvCxnSpPr>
      <xdr:spPr>
        <a:xfrm>
          <a:off x="2019300" y="17069778"/>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67063</xdr:rowOff>
    </xdr:from>
    <xdr:to>
      <xdr:col>10</xdr:col>
      <xdr:colOff>114300</xdr:colOff>
      <xdr:row>99</xdr:row>
      <xdr:rowOff>96228</xdr:rowOff>
    </xdr:to>
    <xdr:cxnSp macro="">
      <xdr:nvCxnSpPr>
        <xdr:cNvPr id="236" name="直線コネクタ 235"/>
        <xdr:cNvCxnSpPr/>
      </xdr:nvCxnSpPr>
      <xdr:spPr>
        <a:xfrm>
          <a:off x="1130300" y="17040613"/>
          <a:ext cx="8890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18435</xdr:rowOff>
    </xdr:from>
    <xdr:to>
      <xdr:col>24</xdr:col>
      <xdr:colOff>114300</xdr:colOff>
      <xdr:row>99</xdr:row>
      <xdr:rowOff>120035</xdr:rowOff>
    </xdr:to>
    <xdr:sp macro="" textlink="">
      <xdr:nvSpPr>
        <xdr:cNvPr id="246" name="楕円 245"/>
        <xdr:cNvSpPr/>
      </xdr:nvSpPr>
      <xdr:spPr>
        <a:xfrm>
          <a:off x="4584700" y="1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104812</xdr:rowOff>
    </xdr:from>
    <xdr:ext cx="534377" cy="259045"/>
    <xdr:sp macro="" textlink="">
      <xdr:nvSpPr>
        <xdr:cNvPr id="247" name="扶助費該当値テキスト"/>
        <xdr:cNvSpPr txBox="1"/>
      </xdr:nvSpPr>
      <xdr:spPr>
        <a:xfrm>
          <a:off x="4686300" y="1690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8432</xdr:rowOff>
    </xdr:from>
    <xdr:to>
      <xdr:col>20</xdr:col>
      <xdr:colOff>38100</xdr:colOff>
      <xdr:row>99</xdr:row>
      <xdr:rowOff>110032</xdr:rowOff>
    </xdr:to>
    <xdr:sp macro="" textlink="">
      <xdr:nvSpPr>
        <xdr:cNvPr id="248" name="楕円 247"/>
        <xdr:cNvSpPr/>
      </xdr:nvSpPr>
      <xdr:spPr>
        <a:xfrm>
          <a:off x="37465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101159</xdr:rowOff>
    </xdr:from>
    <xdr:ext cx="534377" cy="259045"/>
    <xdr:sp macro="" textlink="">
      <xdr:nvSpPr>
        <xdr:cNvPr id="249" name="テキスト ボックス 248"/>
        <xdr:cNvSpPr txBox="1"/>
      </xdr:nvSpPr>
      <xdr:spPr>
        <a:xfrm>
          <a:off x="3530111" y="170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65182</xdr:rowOff>
    </xdr:from>
    <xdr:to>
      <xdr:col>15</xdr:col>
      <xdr:colOff>101600</xdr:colOff>
      <xdr:row>99</xdr:row>
      <xdr:rowOff>166782</xdr:rowOff>
    </xdr:to>
    <xdr:sp macro="" textlink="">
      <xdr:nvSpPr>
        <xdr:cNvPr id="250" name="楕円 249"/>
        <xdr:cNvSpPr/>
      </xdr:nvSpPr>
      <xdr:spPr>
        <a:xfrm>
          <a:off x="2857500" y="170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157909</xdr:rowOff>
    </xdr:from>
    <xdr:ext cx="534377" cy="259045"/>
    <xdr:sp macro="" textlink="">
      <xdr:nvSpPr>
        <xdr:cNvPr id="251" name="テキスト ボックス 250"/>
        <xdr:cNvSpPr txBox="1"/>
      </xdr:nvSpPr>
      <xdr:spPr>
        <a:xfrm>
          <a:off x="2641111" y="1713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45428</xdr:rowOff>
    </xdr:from>
    <xdr:to>
      <xdr:col>10</xdr:col>
      <xdr:colOff>165100</xdr:colOff>
      <xdr:row>99</xdr:row>
      <xdr:rowOff>147028</xdr:rowOff>
    </xdr:to>
    <xdr:sp macro="" textlink="">
      <xdr:nvSpPr>
        <xdr:cNvPr id="252" name="楕円 251"/>
        <xdr:cNvSpPr/>
      </xdr:nvSpPr>
      <xdr:spPr>
        <a:xfrm>
          <a:off x="1968500" y="170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138155</xdr:rowOff>
    </xdr:from>
    <xdr:ext cx="534377" cy="259045"/>
    <xdr:sp macro="" textlink="">
      <xdr:nvSpPr>
        <xdr:cNvPr id="253" name="テキスト ボックス 252"/>
        <xdr:cNvSpPr txBox="1"/>
      </xdr:nvSpPr>
      <xdr:spPr>
        <a:xfrm>
          <a:off x="1752111" y="171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16263</xdr:rowOff>
    </xdr:from>
    <xdr:to>
      <xdr:col>6</xdr:col>
      <xdr:colOff>38100</xdr:colOff>
      <xdr:row>99</xdr:row>
      <xdr:rowOff>117863</xdr:rowOff>
    </xdr:to>
    <xdr:sp macro="" textlink="">
      <xdr:nvSpPr>
        <xdr:cNvPr id="254" name="楕円 253"/>
        <xdr:cNvSpPr/>
      </xdr:nvSpPr>
      <xdr:spPr>
        <a:xfrm>
          <a:off x="1079500" y="169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108990</xdr:rowOff>
    </xdr:from>
    <xdr:ext cx="534377" cy="259045"/>
    <xdr:sp macro="" textlink="">
      <xdr:nvSpPr>
        <xdr:cNvPr id="255" name="テキスト ボックス 254"/>
        <xdr:cNvSpPr txBox="1"/>
      </xdr:nvSpPr>
      <xdr:spPr>
        <a:xfrm>
          <a:off x="863111" y="1708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78321</xdr:rowOff>
    </xdr:from>
    <xdr:to>
      <xdr:col>55</xdr:col>
      <xdr:colOff>0</xdr:colOff>
      <xdr:row>38</xdr:row>
      <xdr:rowOff>90675</xdr:rowOff>
    </xdr:to>
    <xdr:cxnSp macro="">
      <xdr:nvCxnSpPr>
        <xdr:cNvPr id="286" name="直線コネクタ 285"/>
        <xdr:cNvCxnSpPr/>
      </xdr:nvCxnSpPr>
      <xdr:spPr>
        <a:xfrm flipV="1">
          <a:off x="9639300" y="6593421"/>
          <a:ext cx="8382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52538</xdr:rowOff>
    </xdr:from>
    <xdr:to>
      <xdr:col>50</xdr:col>
      <xdr:colOff>114300</xdr:colOff>
      <xdr:row>38</xdr:row>
      <xdr:rowOff>90675</xdr:rowOff>
    </xdr:to>
    <xdr:cxnSp macro="">
      <xdr:nvCxnSpPr>
        <xdr:cNvPr id="289" name="直線コネクタ 288"/>
        <xdr:cNvCxnSpPr/>
      </xdr:nvCxnSpPr>
      <xdr:spPr>
        <a:xfrm>
          <a:off x="8750300" y="6567638"/>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52538</xdr:rowOff>
    </xdr:from>
    <xdr:to>
      <xdr:col>45</xdr:col>
      <xdr:colOff>177800</xdr:colOff>
      <xdr:row>38</xdr:row>
      <xdr:rowOff>84930</xdr:rowOff>
    </xdr:to>
    <xdr:cxnSp macro="">
      <xdr:nvCxnSpPr>
        <xdr:cNvPr id="292" name="直線コネクタ 291"/>
        <xdr:cNvCxnSpPr/>
      </xdr:nvCxnSpPr>
      <xdr:spPr>
        <a:xfrm flipV="1">
          <a:off x="7861300" y="6567638"/>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84930</xdr:rowOff>
    </xdr:from>
    <xdr:to>
      <xdr:col>41</xdr:col>
      <xdr:colOff>50800</xdr:colOff>
      <xdr:row>38</xdr:row>
      <xdr:rowOff>101488</xdr:rowOff>
    </xdr:to>
    <xdr:cxnSp macro="">
      <xdr:nvCxnSpPr>
        <xdr:cNvPr id="295" name="直線コネクタ 294"/>
        <xdr:cNvCxnSpPr/>
      </xdr:nvCxnSpPr>
      <xdr:spPr>
        <a:xfrm flipV="1">
          <a:off x="6972300" y="6600030"/>
          <a:ext cx="889000" cy="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27521</xdr:rowOff>
    </xdr:from>
    <xdr:to>
      <xdr:col>55</xdr:col>
      <xdr:colOff>50800</xdr:colOff>
      <xdr:row>38</xdr:row>
      <xdr:rowOff>129121</xdr:rowOff>
    </xdr:to>
    <xdr:sp macro="" textlink="">
      <xdr:nvSpPr>
        <xdr:cNvPr id="305" name="楕円 304"/>
        <xdr:cNvSpPr/>
      </xdr:nvSpPr>
      <xdr:spPr>
        <a:xfrm>
          <a:off x="10426700" y="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113898</xdr:rowOff>
    </xdr:from>
    <xdr:ext cx="534377" cy="259045"/>
    <xdr:sp macro="" textlink="">
      <xdr:nvSpPr>
        <xdr:cNvPr id="306" name="補助費等該当値テキスト"/>
        <xdr:cNvSpPr txBox="1"/>
      </xdr:nvSpPr>
      <xdr:spPr>
        <a:xfrm>
          <a:off x="10528300" y="64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39875</xdr:rowOff>
    </xdr:from>
    <xdr:to>
      <xdr:col>50</xdr:col>
      <xdr:colOff>165100</xdr:colOff>
      <xdr:row>38</xdr:row>
      <xdr:rowOff>141475</xdr:rowOff>
    </xdr:to>
    <xdr:sp macro="" textlink="">
      <xdr:nvSpPr>
        <xdr:cNvPr id="307" name="楕円 306"/>
        <xdr:cNvSpPr/>
      </xdr:nvSpPr>
      <xdr:spPr>
        <a:xfrm>
          <a:off x="9588500" y="65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132602</xdr:rowOff>
    </xdr:from>
    <xdr:ext cx="534377" cy="259045"/>
    <xdr:sp macro="" textlink="">
      <xdr:nvSpPr>
        <xdr:cNvPr id="308" name="テキスト ボックス 307"/>
        <xdr:cNvSpPr txBox="1"/>
      </xdr:nvSpPr>
      <xdr:spPr>
        <a:xfrm>
          <a:off x="9372111" y="66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1738</xdr:rowOff>
    </xdr:from>
    <xdr:to>
      <xdr:col>46</xdr:col>
      <xdr:colOff>38100</xdr:colOff>
      <xdr:row>38</xdr:row>
      <xdr:rowOff>103338</xdr:rowOff>
    </xdr:to>
    <xdr:sp macro="" textlink="">
      <xdr:nvSpPr>
        <xdr:cNvPr id="309" name="楕円 308"/>
        <xdr:cNvSpPr/>
      </xdr:nvSpPr>
      <xdr:spPr>
        <a:xfrm>
          <a:off x="8699500" y="65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94465</xdr:rowOff>
    </xdr:from>
    <xdr:ext cx="534377" cy="259045"/>
    <xdr:sp macro="" textlink="">
      <xdr:nvSpPr>
        <xdr:cNvPr id="310" name="テキスト ボックス 309"/>
        <xdr:cNvSpPr txBox="1"/>
      </xdr:nvSpPr>
      <xdr:spPr>
        <a:xfrm>
          <a:off x="8483111" y="66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34130</xdr:rowOff>
    </xdr:from>
    <xdr:to>
      <xdr:col>41</xdr:col>
      <xdr:colOff>101600</xdr:colOff>
      <xdr:row>38</xdr:row>
      <xdr:rowOff>135730</xdr:rowOff>
    </xdr:to>
    <xdr:sp macro="" textlink="">
      <xdr:nvSpPr>
        <xdr:cNvPr id="311" name="楕円 310"/>
        <xdr:cNvSpPr/>
      </xdr:nvSpPr>
      <xdr:spPr>
        <a:xfrm>
          <a:off x="7810500" y="6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126857</xdr:rowOff>
    </xdr:from>
    <xdr:ext cx="534377" cy="259045"/>
    <xdr:sp macro="" textlink="">
      <xdr:nvSpPr>
        <xdr:cNvPr id="312" name="テキスト ボックス 311"/>
        <xdr:cNvSpPr txBox="1"/>
      </xdr:nvSpPr>
      <xdr:spPr>
        <a:xfrm>
          <a:off x="7594111" y="66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50688</xdr:rowOff>
    </xdr:from>
    <xdr:to>
      <xdr:col>36</xdr:col>
      <xdr:colOff>165100</xdr:colOff>
      <xdr:row>38</xdr:row>
      <xdr:rowOff>152288</xdr:rowOff>
    </xdr:to>
    <xdr:sp macro="" textlink="">
      <xdr:nvSpPr>
        <xdr:cNvPr id="313" name="楕円 312"/>
        <xdr:cNvSpPr/>
      </xdr:nvSpPr>
      <xdr:spPr>
        <a:xfrm>
          <a:off x="6921500" y="65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143415</xdr:rowOff>
    </xdr:from>
    <xdr:ext cx="534377" cy="259045"/>
    <xdr:sp macro="" textlink="">
      <xdr:nvSpPr>
        <xdr:cNvPr id="314" name="テキスト ボックス 313"/>
        <xdr:cNvSpPr txBox="1"/>
      </xdr:nvSpPr>
      <xdr:spPr>
        <a:xfrm>
          <a:off x="6705111" y="66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57345</xdr:rowOff>
    </xdr:from>
    <xdr:to>
      <xdr:col>55</xdr:col>
      <xdr:colOff>0</xdr:colOff>
      <xdr:row>58</xdr:row>
      <xdr:rowOff>96513</xdr:rowOff>
    </xdr:to>
    <xdr:cxnSp macro="">
      <xdr:nvCxnSpPr>
        <xdr:cNvPr id="341" name="直線コネクタ 340"/>
        <xdr:cNvCxnSpPr/>
      </xdr:nvCxnSpPr>
      <xdr:spPr>
        <a:xfrm>
          <a:off x="9639300" y="10001445"/>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57345</xdr:rowOff>
    </xdr:from>
    <xdr:to>
      <xdr:col>50</xdr:col>
      <xdr:colOff>114300</xdr:colOff>
      <xdr:row>58</xdr:row>
      <xdr:rowOff>103963</xdr:rowOff>
    </xdr:to>
    <xdr:cxnSp macro="">
      <xdr:nvCxnSpPr>
        <xdr:cNvPr id="344" name="直線コネクタ 343"/>
        <xdr:cNvCxnSpPr/>
      </xdr:nvCxnSpPr>
      <xdr:spPr>
        <a:xfrm flipV="1">
          <a:off x="8750300" y="10001445"/>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103963</xdr:rowOff>
    </xdr:from>
    <xdr:to>
      <xdr:col>45</xdr:col>
      <xdr:colOff>177800</xdr:colOff>
      <xdr:row>58</xdr:row>
      <xdr:rowOff>110333</xdr:rowOff>
    </xdr:to>
    <xdr:cxnSp macro="">
      <xdr:nvCxnSpPr>
        <xdr:cNvPr id="347" name="直線コネクタ 346"/>
        <xdr:cNvCxnSpPr/>
      </xdr:nvCxnSpPr>
      <xdr:spPr>
        <a:xfrm flipV="1">
          <a:off x="7861300" y="10048063"/>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86906</xdr:rowOff>
    </xdr:from>
    <xdr:to>
      <xdr:col>41</xdr:col>
      <xdr:colOff>50800</xdr:colOff>
      <xdr:row>58</xdr:row>
      <xdr:rowOff>110333</xdr:rowOff>
    </xdr:to>
    <xdr:cxnSp macro="">
      <xdr:nvCxnSpPr>
        <xdr:cNvPr id="350" name="直線コネクタ 349"/>
        <xdr:cNvCxnSpPr/>
      </xdr:nvCxnSpPr>
      <xdr:spPr>
        <a:xfrm>
          <a:off x="6972300" y="10031006"/>
          <a:ext cx="889000" cy="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45713</xdr:rowOff>
    </xdr:from>
    <xdr:to>
      <xdr:col>55</xdr:col>
      <xdr:colOff>50800</xdr:colOff>
      <xdr:row>58</xdr:row>
      <xdr:rowOff>147313</xdr:rowOff>
    </xdr:to>
    <xdr:sp macro="" textlink="">
      <xdr:nvSpPr>
        <xdr:cNvPr id="360" name="楕円 359"/>
        <xdr:cNvSpPr/>
      </xdr:nvSpPr>
      <xdr:spPr>
        <a:xfrm>
          <a:off x="10426700" y="99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6545</xdr:rowOff>
    </xdr:from>
    <xdr:to>
      <xdr:col>50</xdr:col>
      <xdr:colOff>165100</xdr:colOff>
      <xdr:row>58</xdr:row>
      <xdr:rowOff>108145</xdr:rowOff>
    </xdr:to>
    <xdr:sp macro="" textlink="">
      <xdr:nvSpPr>
        <xdr:cNvPr id="362" name="楕円 361"/>
        <xdr:cNvSpPr/>
      </xdr:nvSpPr>
      <xdr:spPr>
        <a:xfrm>
          <a:off x="9588500" y="99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124672</xdr:rowOff>
    </xdr:from>
    <xdr:ext cx="534377" cy="259045"/>
    <xdr:sp macro="" textlink="">
      <xdr:nvSpPr>
        <xdr:cNvPr id="363" name="テキスト ボックス 362"/>
        <xdr:cNvSpPr txBox="1"/>
      </xdr:nvSpPr>
      <xdr:spPr>
        <a:xfrm>
          <a:off x="9372111" y="972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53163</xdr:rowOff>
    </xdr:from>
    <xdr:to>
      <xdr:col>46</xdr:col>
      <xdr:colOff>38100</xdr:colOff>
      <xdr:row>58</xdr:row>
      <xdr:rowOff>154763</xdr:rowOff>
    </xdr:to>
    <xdr:sp macro="" textlink="">
      <xdr:nvSpPr>
        <xdr:cNvPr id="364" name="楕円 363"/>
        <xdr:cNvSpPr/>
      </xdr:nvSpPr>
      <xdr:spPr>
        <a:xfrm>
          <a:off x="8699500" y="99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145890</xdr:rowOff>
    </xdr:from>
    <xdr:ext cx="534377" cy="259045"/>
    <xdr:sp macro="" textlink="">
      <xdr:nvSpPr>
        <xdr:cNvPr id="365" name="テキスト ボックス 364"/>
        <xdr:cNvSpPr txBox="1"/>
      </xdr:nvSpPr>
      <xdr:spPr>
        <a:xfrm>
          <a:off x="8483111" y="100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59533</xdr:rowOff>
    </xdr:from>
    <xdr:to>
      <xdr:col>41</xdr:col>
      <xdr:colOff>101600</xdr:colOff>
      <xdr:row>58</xdr:row>
      <xdr:rowOff>161133</xdr:rowOff>
    </xdr:to>
    <xdr:sp macro="" textlink="">
      <xdr:nvSpPr>
        <xdr:cNvPr id="366" name="楕円 365"/>
        <xdr:cNvSpPr/>
      </xdr:nvSpPr>
      <xdr:spPr>
        <a:xfrm>
          <a:off x="7810500" y="100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152260</xdr:rowOff>
    </xdr:from>
    <xdr:ext cx="534377" cy="259045"/>
    <xdr:sp macro="" textlink="">
      <xdr:nvSpPr>
        <xdr:cNvPr id="367" name="テキスト ボックス 366"/>
        <xdr:cNvSpPr txBox="1"/>
      </xdr:nvSpPr>
      <xdr:spPr>
        <a:xfrm>
          <a:off x="7594111" y="100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36106</xdr:rowOff>
    </xdr:from>
    <xdr:to>
      <xdr:col>36</xdr:col>
      <xdr:colOff>165100</xdr:colOff>
      <xdr:row>58</xdr:row>
      <xdr:rowOff>137706</xdr:rowOff>
    </xdr:to>
    <xdr:sp macro="" textlink="">
      <xdr:nvSpPr>
        <xdr:cNvPr id="368" name="楕円 367"/>
        <xdr:cNvSpPr/>
      </xdr:nvSpPr>
      <xdr:spPr>
        <a:xfrm>
          <a:off x="6921500" y="99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128833</xdr:rowOff>
    </xdr:from>
    <xdr:ext cx="534377" cy="259045"/>
    <xdr:sp macro="" textlink="">
      <xdr:nvSpPr>
        <xdr:cNvPr id="369" name="テキスト ボックス 368"/>
        <xdr:cNvSpPr txBox="1"/>
      </xdr:nvSpPr>
      <xdr:spPr>
        <a:xfrm>
          <a:off x="6705111" y="100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14066</xdr:rowOff>
    </xdr:from>
    <xdr:to>
      <xdr:col>55</xdr:col>
      <xdr:colOff>0</xdr:colOff>
      <xdr:row>79</xdr:row>
      <xdr:rowOff>38864</xdr:rowOff>
    </xdr:to>
    <xdr:cxnSp macro="">
      <xdr:nvCxnSpPr>
        <xdr:cNvPr id="398" name="直線コネクタ 397"/>
        <xdr:cNvCxnSpPr/>
      </xdr:nvCxnSpPr>
      <xdr:spPr>
        <a:xfrm flipV="1">
          <a:off x="9639300" y="13558616"/>
          <a:ext cx="838200" cy="2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148498</xdr:rowOff>
    </xdr:from>
    <xdr:to>
      <xdr:col>50</xdr:col>
      <xdr:colOff>114300</xdr:colOff>
      <xdr:row>79</xdr:row>
      <xdr:rowOff>38864</xdr:rowOff>
    </xdr:to>
    <xdr:cxnSp macro="">
      <xdr:nvCxnSpPr>
        <xdr:cNvPr id="401" name="直線コネクタ 400"/>
        <xdr:cNvCxnSpPr/>
      </xdr:nvCxnSpPr>
      <xdr:spPr>
        <a:xfrm>
          <a:off x="8750300" y="13521598"/>
          <a:ext cx="889000" cy="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148498</xdr:rowOff>
    </xdr:from>
    <xdr:to>
      <xdr:col>45</xdr:col>
      <xdr:colOff>177800</xdr:colOff>
      <xdr:row>78</xdr:row>
      <xdr:rowOff>153347</xdr:rowOff>
    </xdr:to>
    <xdr:cxnSp macro="">
      <xdr:nvCxnSpPr>
        <xdr:cNvPr id="404" name="直線コネクタ 403"/>
        <xdr:cNvCxnSpPr/>
      </xdr:nvCxnSpPr>
      <xdr:spPr>
        <a:xfrm flipV="1">
          <a:off x="7861300" y="13521598"/>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146741</xdr:rowOff>
    </xdr:from>
    <xdr:to>
      <xdr:col>41</xdr:col>
      <xdr:colOff>50800</xdr:colOff>
      <xdr:row>78</xdr:row>
      <xdr:rowOff>153347</xdr:rowOff>
    </xdr:to>
    <xdr:cxnSp macro="">
      <xdr:nvCxnSpPr>
        <xdr:cNvPr id="407" name="直線コネクタ 406"/>
        <xdr:cNvCxnSpPr/>
      </xdr:nvCxnSpPr>
      <xdr:spPr>
        <a:xfrm>
          <a:off x="6972300" y="13519841"/>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134716</xdr:rowOff>
    </xdr:from>
    <xdr:to>
      <xdr:col>55</xdr:col>
      <xdr:colOff>50800</xdr:colOff>
      <xdr:row>79</xdr:row>
      <xdr:rowOff>64866</xdr:rowOff>
    </xdr:to>
    <xdr:sp macro="" textlink="">
      <xdr:nvSpPr>
        <xdr:cNvPr id="417" name="楕円 416"/>
        <xdr:cNvSpPr/>
      </xdr:nvSpPr>
      <xdr:spPr>
        <a:xfrm>
          <a:off x="10426700" y="135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49643</xdr:rowOff>
    </xdr:from>
    <xdr:ext cx="469744" cy="259045"/>
    <xdr:sp macro="" textlink="">
      <xdr:nvSpPr>
        <xdr:cNvPr id="418" name="普通建設事業費 （ うち新規整備　）該当値テキスト"/>
        <xdr:cNvSpPr txBox="1"/>
      </xdr:nvSpPr>
      <xdr:spPr>
        <a:xfrm>
          <a:off x="10528300" y="13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159514</xdr:rowOff>
    </xdr:from>
    <xdr:to>
      <xdr:col>50</xdr:col>
      <xdr:colOff>165100</xdr:colOff>
      <xdr:row>79</xdr:row>
      <xdr:rowOff>89664</xdr:rowOff>
    </xdr:to>
    <xdr:sp macro="" textlink="">
      <xdr:nvSpPr>
        <xdr:cNvPr id="419" name="楕円 418"/>
        <xdr:cNvSpPr/>
      </xdr:nvSpPr>
      <xdr:spPr>
        <a:xfrm>
          <a:off x="9588500" y="135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80791</xdr:rowOff>
    </xdr:from>
    <xdr:ext cx="469744" cy="259045"/>
    <xdr:sp macro="" textlink="">
      <xdr:nvSpPr>
        <xdr:cNvPr id="420" name="テキスト ボックス 419"/>
        <xdr:cNvSpPr txBox="1"/>
      </xdr:nvSpPr>
      <xdr:spPr>
        <a:xfrm>
          <a:off x="9404428" y="136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97698</xdr:rowOff>
    </xdr:from>
    <xdr:to>
      <xdr:col>46</xdr:col>
      <xdr:colOff>38100</xdr:colOff>
      <xdr:row>79</xdr:row>
      <xdr:rowOff>27848</xdr:rowOff>
    </xdr:to>
    <xdr:sp macro="" textlink="">
      <xdr:nvSpPr>
        <xdr:cNvPr id="421" name="楕円 420"/>
        <xdr:cNvSpPr/>
      </xdr:nvSpPr>
      <xdr:spPr>
        <a:xfrm>
          <a:off x="8699500" y="134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18975</xdr:rowOff>
    </xdr:from>
    <xdr:ext cx="534377" cy="259045"/>
    <xdr:sp macro="" textlink="">
      <xdr:nvSpPr>
        <xdr:cNvPr id="422" name="テキスト ボックス 421"/>
        <xdr:cNvSpPr txBox="1"/>
      </xdr:nvSpPr>
      <xdr:spPr>
        <a:xfrm>
          <a:off x="8483111" y="135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102547</xdr:rowOff>
    </xdr:from>
    <xdr:to>
      <xdr:col>41</xdr:col>
      <xdr:colOff>101600</xdr:colOff>
      <xdr:row>79</xdr:row>
      <xdr:rowOff>32697</xdr:rowOff>
    </xdr:to>
    <xdr:sp macro="" textlink="">
      <xdr:nvSpPr>
        <xdr:cNvPr id="423" name="楕円 422"/>
        <xdr:cNvSpPr/>
      </xdr:nvSpPr>
      <xdr:spPr>
        <a:xfrm>
          <a:off x="7810500" y="134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23824</xdr:rowOff>
    </xdr:from>
    <xdr:ext cx="534377" cy="259045"/>
    <xdr:sp macro="" textlink="">
      <xdr:nvSpPr>
        <xdr:cNvPr id="424" name="テキスト ボックス 423"/>
        <xdr:cNvSpPr txBox="1"/>
      </xdr:nvSpPr>
      <xdr:spPr>
        <a:xfrm>
          <a:off x="7594111" y="135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95941</xdr:rowOff>
    </xdr:from>
    <xdr:to>
      <xdr:col>36</xdr:col>
      <xdr:colOff>165100</xdr:colOff>
      <xdr:row>79</xdr:row>
      <xdr:rowOff>26091</xdr:rowOff>
    </xdr:to>
    <xdr:sp macro="" textlink="">
      <xdr:nvSpPr>
        <xdr:cNvPr id="425" name="楕円 424"/>
        <xdr:cNvSpPr/>
      </xdr:nvSpPr>
      <xdr:spPr>
        <a:xfrm>
          <a:off x="6921500" y="134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17218</xdr:rowOff>
    </xdr:from>
    <xdr:ext cx="534377" cy="259045"/>
    <xdr:sp macro="" textlink="">
      <xdr:nvSpPr>
        <xdr:cNvPr id="426" name="テキスト ボックス 425"/>
        <xdr:cNvSpPr txBox="1"/>
      </xdr:nvSpPr>
      <xdr:spPr>
        <a:xfrm>
          <a:off x="6705111" y="135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44692</xdr:rowOff>
    </xdr:from>
    <xdr:to>
      <xdr:col>55</xdr:col>
      <xdr:colOff>0</xdr:colOff>
      <xdr:row>99</xdr:row>
      <xdr:rowOff>48099</xdr:rowOff>
    </xdr:to>
    <xdr:cxnSp macro="">
      <xdr:nvCxnSpPr>
        <xdr:cNvPr id="457" name="直線コネクタ 456"/>
        <xdr:cNvCxnSpPr/>
      </xdr:nvCxnSpPr>
      <xdr:spPr>
        <a:xfrm>
          <a:off x="9639300" y="17018242"/>
          <a:ext cx="8382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44692</xdr:rowOff>
    </xdr:from>
    <xdr:to>
      <xdr:col>50</xdr:col>
      <xdr:colOff>114300</xdr:colOff>
      <xdr:row>99</xdr:row>
      <xdr:rowOff>86579</xdr:rowOff>
    </xdr:to>
    <xdr:cxnSp macro="">
      <xdr:nvCxnSpPr>
        <xdr:cNvPr id="460" name="直線コネクタ 459"/>
        <xdr:cNvCxnSpPr/>
      </xdr:nvCxnSpPr>
      <xdr:spPr>
        <a:xfrm flipV="1">
          <a:off x="8750300" y="17018242"/>
          <a:ext cx="8890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86579</xdr:rowOff>
    </xdr:from>
    <xdr:to>
      <xdr:col>45</xdr:col>
      <xdr:colOff>177800</xdr:colOff>
      <xdr:row>99</xdr:row>
      <xdr:rowOff>93618</xdr:rowOff>
    </xdr:to>
    <xdr:cxnSp macro="">
      <xdr:nvCxnSpPr>
        <xdr:cNvPr id="463" name="直線コネクタ 462"/>
        <xdr:cNvCxnSpPr/>
      </xdr:nvCxnSpPr>
      <xdr:spPr>
        <a:xfrm flipV="1">
          <a:off x="7861300" y="17060129"/>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93618</xdr:rowOff>
    </xdr:from>
    <xdr:to>
      <xdr:col>41</xdr:col>
      <xdr:colOff>50800</xdr:colOff>
      <xdr:row>99</xdr:row>
      <xdr:rowOff>94385</xdr:rowOff>
    </xdr:to>
    <xdr:cxnSp macro="">
      <xdr:nvCxnSpPr>
        <xdr:cNvPr id="466" name="直線コネクタ 465"/>
        <xdr:cNvCxnSpPr/>
      </xdr:nvCxnSpPr>
      <xdr:spPr>
        <a:xfrm flipV="1">
          <a:off x="6972300" y="17067168"/>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168749</xdr:rowOff>
    </xdr:from>
    <xdr:to>
      <xdr:col>55</xdr:col>
      <xdr:colOff>50800</xdr:colOff>
      <xdr:row>99</xdr:row>
      <xdr:rowOff>98899</xdr:rowOff>
    </xdr:to>
    <xdr:sp macro="" textlink="">
      <xdr:nvSpPr>
        <xdr:cNvPr id="476" name="楕円 475"/>
        <xdr:cNvSpPr/>
      </xdr:nvSpPr>
      <xdr:spPr>
        <a:xfrm>
          <a:off x="10426700" y="169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93863</xdr:rowOff>
    </xdr:from>
    <xdr:ext cx="534377" cy="259045"/>
    <xdr:sp macro="" textlink="">
      <xdr:nvSpPr>
        <xdr:cNvPr id="477" name="普通建設事業費 （ うち更新整備　）該当値テキスト"/>
        <xdr:cNvSpPr txBox="1"/>
      </xdr:nvSpPr>
      <xdr:spPr>
        <a:xfrm>
          <a:off x="10528300" y="168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165342</xdr:rowOff>
    </xdr:from>
    <xdr:to>
      <xdr:col>50</xdr:col>
      <xdr:colOff>165100</xdr:colOff>
      <xdr:row>99</xdr:row>
      <xdr:rowOff>95492</xdr:rowOff>
    </xdr:to>
    <xdr:sp macro="" textlink="">
      <xdr:nvSpPr>
        <xdr:cNvPr id="478" name="楕円 477"/>
        <xdr:cNvSpPr/>
      </xdr:nvSpPr>
      <xdr:spPr>
        <a:xfrm>
          <a:off x="9588500" y="169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86619</xdr:rowOff>
    </xdr:from>
    <xdr:ext cx="534377" cy="259045"/>
    <xdr:sp macro="" textlink="">
      <xdr:nvSpPr>
        <xdr:cNvPr id="479" name="テキスト ボックス 478"/>
        <xdr:cNvSpPr txBox="1"/>
      </xdr:nvSpPr>
      <xdr:spPr>
        <a:xfrm>
          <a:off x="9372111" y="170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35779</xdr:rowOff>
    </xdr:from>
    <xdr:to>
      <xdr:col>46</xdr:col>
      <xdr:colOff>38100</xdr:colOff>
      <xdr:row>99</xdr:row>
      <xdr:rowOff>137379</xdr:rowOff>
    </xdr:to>
    <xdr:sp macro="" textlink="">
      <xdr:nvSpPr>
        <xdr:cNvPr id="480" name="楕円 479"/>
        <xdr:cNvSpPr/>
      </xdr:nvSpPr>
      <xdr:spPr>
        <a:xfrm>
          <a:off x="8699500" y="170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128506</xdr:rowOff>
    </xdr:from>
    <xdr:ext cx="469744" cy="259045"/>
    <xdr:sp macro="" textlink="">
      <xdr:nvSpPr>
        <xdr:cNvPr id="481" name="テキスト ボックス 480"/>
        <xdr:cNvSpPr txBox="1"/>
      </xdr:nvSpPr>
      <xdr:spPr>
        <a:xfrm>
          <a:off x="8515428" y="1710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42818</xdr:rowOff>
    </xdr:from>
    <xdr:to>
      <xdr:col>41</xdr:col>
      <xdr:colOff>101600</xdr:colOff>
      <xdr:row>99</xdr:row>
      <xdr:rowOff>144418</xdr:rowOff>
    </xdr:to>
    <xdr:sp macro="" textlink="">
      <xdr:nvSpPr>
        <xdr:cNvPr id="482" name="楕円 481"/>
        <xdr:cNvSpPr/>
      </xdr:nvSpPr>
      <xdr:spPr>
        <a:xfrm>
          <a:off x="7810500" y="170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135545</xdr:rowOff>
    </xdr:from>
    <xdr:ext cx="469744" cy="259045"/>
    <xdr:sp macro="" textlink="">
      <xdr:nvSpPr>
        <xdr:cNvPr id="483" name="テキスト ボックス 482"/>
        <xdr:cNvSpPr txBox="1"/>
      </xdr:nvSpPr>
      <xdr:spPr>
        <a:xfrm>
          <a:off x="7626428" y="171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43585</xdr:rowOff>
    </xdr:from>
    <xdr:to>
      <xdr:col>36</xdr:col>
      <xdr:colOff>165100</xdr:colOff>
      <xdr:row>99</xdr:row>
      <xdr:rowOff>145185</xdr:rowOff>
    </xdr:to>
    <xdr:sp macro="" textlink="">
      <xdr:nvSpPr>
        <xdr:cNvPr id="484" name="楕円 483"/>
        <xdr:cNvSpPr/>
      </xdr:nvSpPr>
      <xdr:spPr>
        <a:xfrm>
          <a:off x="6921500" y="170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136312</xdr:rowOff>
    </xdr:from>
    <xdr:ext cx="469744" cy="259045"/>
    <xdr:sp macro="" textlink="">
      <xdr:nvSpPr>
        <xdr:cNvPr id="485" name="テキスト ボックス 484"/>
        <xdr:cNvSpPr txBox="1"/>
      </xdr:nvSpPr>
      <xdr:spPr>
        <a:xfrm>
          <a:off x="6737428" y="171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141125</xdr:rowOff>
    </xdr:from>
    <xdr:to>
      <xdr:col>85</xdr:col>
      <xdr:colOff>127000</xdr:colOff>
      <xdr:row>77</xdr:row>
      <xdr:rowOff>143335</xdr:rowOff>
    </xdr:to>
    <xdr:cxnSp macro="">
      <xdr:nvCxnSpPr>
        <xdr:cNvPr id="622" name="直線コネクタ 621"/>
        <xdr:cNvCxnSpPr/>
      </xdr:nvCxnSpPr>
      <xdr:spPr>
        <a:xfrm flipV="1">
          <a:off x="15481300" y="13342775"/>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139564</xdr:rowOff>
    </xdr:from>
    <xdr:to>
      <xdr:col>81</xdr:col>
      <xdr:colOff>50800</xdr:colOff>
      <xdr:row>77</xdr:row>
      <xdr:rowOff>143335</xdr:rowOff>
    </xdr:to>
    <xdr:cxnSp macro="">
      <xdr:nvCxnSpPr>
        <xdr:cNvPr id="625" name="直線コネクタ 624"/>
        <xdr:cNvCxnSpPr/>
      </xdr:nvCxnSpPr>
      <xdr:spPr>
        <a:xfrm>
          <a:off x="14592300" y="13341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136469</xdr:rowOff>
    </xdr:from>
    <xdr:to>
      <xdr:col>76</xdr:col>
      <xdr:colOff>114300</xdr:colOff>
      <xdr:row>77</xdr:row>
      <xdr:rowOff>139564</xdr:rowOff>
    </xdr:to>
    <xdr:cxnSp macro="">
      <xdr:nvCxnSpPr>
        <xdr:cNvPr id="628" name="直線コネクタ 627"/>
        <xdr:cNvCxnSpPr/>
      </xdr:nvCxnSpPr>
      <xdr:spPr>
        <a:xfrm>
          <a:off x="13703300" y="13338119"/>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127005</xdr:rowOff>
    </xdr:from>
    <xdr:to>
      <xdr:col>71</xdr:col>
      <xdr:colOff>177800</xdr:colOff>
      <xdr:row>77</xdr:row>
      <xdr:rowOff>136469</xdr:rowOff>
    </xdr:to>
    <xdr:cxnSp macro="">
      <xdr:nvCxnSpPr>
        <xdr:cNvPr id="631" name="直線コネクタ 630"/>
        <xdr:cNvCxnSpPr/>
      </xdr:nvCxnSpPr>
      <xdr:spPr>
        <a:xfrm>
          <a:off x="12814300" y="1332865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90325</xdr:rowOff>
    </xdr:from>
    <xdr:to>
      <xdr:col>85</xdr:col>
      <xdr:colOff>177800</xdr:colOff>
      <xdr:row>78</xdr:row>
      <xdr:rowOff>20475</xdr:rowOff>
    </xdr:to>
    <xdr:sp macro="" textlink="">
      <xdr:nvSpPr>
        <xdr:cNvPr id="641" name="楕円 640"/>
        <xdr:cNvSpPr/>
      </xdr:nvSpPr>
      <xdr:spPr>
        <a:xfrm>
          <a:off x="16268700" y="132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5252</xdr:rowOff>
    </xdr:from>
    <xdr:ext cx="534377" cy="259045"/>
    <xdr:sp macro="" textlink="">
      <xdr:nvSpPr>
        <xdr:cNvPr id="642" name="公債費該当値テキスト"/>
        <xdr:cNvSpPr txBox="1"/>
      </xdr:nvSpPr>
      <xdr:spPr>
        <a:xfrm>
          <a:off x="16370300" y="132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92535</xdr:rowOff>
    </xdr:from>
    <xdr:to>
      <xdr:col>81</xdr:col>
      <xdr:colOff>101600</xdr:colOff>
      <xdr:row>78</xdr:row>
      <xdr:rowOff>22685</xdr:rowOff>
    </xdr:to>
    <xdr:sp macro="" textlink="">
      <xdr:nvSpPr>
        <xdr:cNvPr id="643" name="楕円 642"/>
        <xdr:cNvSpPr/>
      </xdr:nvSpPr>
      <xdr:spPr>
        <a:xfrm>
          <a:off x="15430500" y="132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13812</xdr:rowOff>
    </xdr:from>
    <xdr:ext cx="534377" cy="259045"/>
    <xdr:sp macro="" textlink="">
      <xdr:nvSpPr>
        <xdr:cNvPr id="644" name="テキスト ボックス 643"/>
        <xdr:cNvSpPr txBox="1"/>
      </xdr:nvSpPr>
      <xdr:spPr>
        <a:xfrm>
          <a:off x="15214111" y="133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88764</xdr:rowOff>
    </xdr:from>
    <xdr:to>
      <xdr:col>76</xdr:col>
      <xdr:colOff>165100</xdr:colOff>
      <xdr:row>78</xdr:row>
      <xdr:rowOff>18914</xdr:rowOff>
    </xdr:to>
    <xdr:sp macro="" textlink="">
      <xdr:nvSpPr>
        <xdr:cNvPr id="645" name="楕円 644"/>
        <xdr:cNvSpPr/>
      </xdr:nvSpPr>
      <xdr:spPr>
        <a:xfrm>
          <a:off x="14541500" y="13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10041</xdr:rowOff>
    </xdr:from>
    <xdr:ext cx="534377" cy="259045"/>
    <xdr:sp macro="" textlink="">
      <xdr:nvSpPr>
        <xdr:cNvPr id="646" name="テキスト ボックス 645"/>
        <xdr:cNvSpPr txBox="1"/>
      </xdr:nvSpPr>
      <xdr:spPr>
        <a:xfrm>
          <a:off x="14325111" y="1338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85669</xdr:rowOff>
    </xdr:from>
    <xdr:to>
      <xdr:col>72</xdr:col>
      <xdr:colOff>38100</xdr:colOff>
      <xdr:row>78</xdr:row>
      <xdr:rowOff>15819</xdr:rowOff>
    </xdr:to>
    <xdr:sp macro="" textlink="">
      <xdr:nvSpPr>
        <xdr:cNvPr id="647" name="楕円 646"/>
        <xdr:cNvSpPr/>
      </xdr:nvSpPr>
      <xdr:spPr>
        <a:xfrm>
          <a:off x="13652500" y="132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6946</xdr:rowOff>
    </xdr:from>
    <xdr:ext cx="534377" cy="259045"/>
    <xdr:sp macro="" textlink="">
      <xdr:nvSpPr>
        <xdr:cNvPr id="648" name="テキスト ボックス 647"/>
        <xdr:cNvSpPr txBox="1"/>
      </xdr:nvSpPr>
      <xdr:spPr>
        <a:xfrm>
          <a:off x="13436111" y="133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76205</xdr:rowOff>
    </xdr:from>
    <xdr:to>
      <xdr:col>67</xdr:col>
      <xdr:colOff>101600</xdr:colOff>
      <xdr:row>78</xdr:row>
      <xdr:rowOff>6355</xdr:rowOff>
    </xdr:to>
    <xdr:sp macro="" textlink="">
      <xdr:nvSpPr>
        <xdr:cNvPr id="649" name="楕円 648"/>
        <xdr:cNvSpPr/>
      </xdr:nvSpPr>
      <xdr:spPr>
        <a:xfrm>
          <a:off x="12763500" y="132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168932</xdr:rowOff>
    </xdr:from>
    <xdr:ext cx="534377" cy="259045"/>
    <xdr:sp macro="" textlink="">
      <xdr:nvSpPr>
        <xdr:cNvPr id="650" name="テキスト ボックス 649"/>
        <xdr:cNvSpPr txBox="1"/>
      </xdr:nvSpPr>
      <xdr:spPr>
        <a:xfrm>
          <a:off x="12547111" y="133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67752</xdr:rowOff>
    </xdr:from>
    <xdr:to>
      <xdr:col>85</xdr:col>
      <xdr:colOff>127000</xdr:colOff>
      <xdr:row>98</xdr:row>
      <xdr:rowOff>117892</xdr:rowOff>
    </xdr:to>
    <xdr:cxnSp macro="">
      <xdr:nvCxnSpPr>
        <xdr:cNvPr id="679" name="直線コネクタ 678"/>
        <xdr:cNvCxnSpPr/>
      </xdr:nvCxnSpPr>
      <xdr:spPr>
        <a:xfrm>
          <a:off x="15481300" y="16526952"/>
          <a:ext cx="838200" cy="3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67752</xdr:rowOff>
    </xdr:from>
    <xdr:to>
      <xdr:col>81</xdr:col>
      <xdr:colOff>50800</xdr:colOff>
      <xdr:row>97</xdr:row>
      <xdr:rowOff>129893</xdr:rowOff>
    </xdr:to>
    <xdr:cxnSp macro="">
      <xdr:nvCxnSpPr>
        <xdr:cNvPr id="682" name="直線コネクタ 681"/>
        <xdr:cNvCxnSpPr/>
      </xdr:nvCxnSpPr>
      <xdr:spPr>
        <a:xfrm flipV="1">
          <a:off x="14592300" y="16526952"/>
          <a:ext cx="889000" cy="2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129893</xdr:rowOff>
    </xdr:from>
    <xdr:to>
      <xdr:col>76</xdr:col>
      <xdr:colOff>114300</xdr:colOff>
      <xdr:row>98</xdr:row>
      <xdr:rowOff>26017</xdr:rowOff>
    </xdr:to>
    <xdr:cxnSp macro="">
      <xdr:nvCxnSpPr>
        <xdr:cNvPr id="685" name="直線コネクタ 684"/>
        <xdr:cNvCxnSpPr/>
      </xdr:nvCxnSpPr>
      <xdr:spPr>
        <a:xfrm flipV="1">
          <a:off x="13703300" y="16760543"/>
          <a:ext cx="8890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1519</xdr:rowOff>
    </xdr:from>
    <xdr:to>
      <xdr:col>71</xdr:col>
      <xdr:colOff>177800</xdr:colOff>
      <xdr:row>98</xdr:row>
      <xdr:rowOff>26017</xdr:rowOff>
    </xdr:to>
    <xdr:cxnSp macro="">
      <xdr:nvCxnSpPr>
        <xdr:cNvPr id="688" name="直線コネクタ 687"/>
        <xdr:cNvCxnSpPr/>
      </xdr:nvCxnSpPr>
      <xdr:spPr>
        <a:xfrm>
          <a:off x="12814300" y="16803619"/>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67092</xdr:rowOff>
    </xdr:from>
    <xdr:to>
      <xdr:col>85</xdr:col>
      <xdr:colOff>177800</xdr:colOff>
      <xdr:row>98</xdr:row>
      <xdr:rowOff>168692</xdr:rowOff>
    </xdr:to>
    <xdr:sp macro="" textlink="">
      <xdr:nvSpPr>
        <xdr:cNvPr id="698" name="楕円 697"/>
        <xdr:cNvSpPr/>
      </xdr:nvSpPr>
      <xdr:spPr>
        <a:xfrm>
          <a:off x="16268700" y="168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153469</xdr:rowOff>
    </xdr:from>
    <xdr:ext cx="534377" cy="259045"/>
    <xdr:sp macro="" textlink="">
      <xdr:nvSpPr>
        <xdr:cNvPr id="699" name="積立金該当値テキスト"/>
        <xdr:cNvSpPr txBox="1"/>
      </xdr:nvSpPr>
      <xdr:spPr>
        <a:xfrm>
          <a:off x="16370300" y="167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16952</xdr:rowOff>
    </xdr:from>
    <xdr:to>
      <xdr:col>81</xdr:col>
      <xdr:colOff>101600</xdr:colOff>
      <xdr:row>96</xdr:row>
      <xdr:rowOff>118552</xdr:rowOff>
    </xdr:to>
    <xdr:sp macro="" textlink="">
      <xdr:nvSpPr>
        <xdr:cNvPr id="700" name="楕円 699"/>
        <xdr:cNvSpPr/>
      </xdr:nvSpPr>
      <xdr:spPr>
        <a:xfrm>
          <a:off x="15430500" y="164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135079</xdr:rowOff>
    </xdr:from>
    <xdr:ext cx="534377" cy="259045"/>
    <xdr:sp macro="" textlink="">
      <xdr:nvSpPr>
        <xdr:cNvPr id="701" name="テキスト ボックス 700"/>
        <xdr:cNvSpPr txBox="1"/>
      </xdr:nvSpPr>
      <xdr:spPr>
        <a:xfrm>
          <a:off x="15214111" y="162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79093</xdr:rowOff>
    </xdr:from>
    <xdr:to>
      <xdr:col>76</xdr:col>
      <xdr:colOff>165100</xdr:colOff>
      <xdr:row>98</xdr:row>
      <xdr:rowOff>9243</xdr:rowOff>
    </xdr:to>
    <xdr:sp macro="" textlink="">
      <xdr:nvSpPr>
        <xdr:cNvPr id="702" name="楕円 701"/>
        <xdr:cNvSpPr/>
      </xdr:nvSpPr>
      <xdr:spPr>
        <a:xfrm>
          <a:off x="14541500" y="167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25770</xdr:rowOff>
    </xdr:from>
    <xdr:ext cx="534377" cy="259045"/>
    <xdr:sp macro="" textlink="">
      <xdr:nvSpPr>
        <xdr:cNvPr id="703" name="テキスト ボックス 702"/>
        <xdr:cNvSpPr txBox="1"/>
      </xdr:nvSpPr>
      <xdr:spPr>
        <a:xfrm>
          <a:off x="14325111" y="164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146667</xdr:rowOff>
    </xdr:from>
    <xdr:to>
      <xdr:col>72</xdr:col>
      <xdr:colOff>38100</xdr:colOff>
      <xdr:row>98</xdr:row>
      <xdr:rowOff>76817</xdr:rowOff>
    </xdr:to>
    <xdr:sp macro="" textlink="">
      <xdr:nvSpPr>
        <xdr:cNvPr id="704" name="楕円 703"/>
        <xdr:cNvSpPr/>
      </xdr:nvSpPr>
      <xdr:spPr>
        <a:xfrm>
          <a:off x="13652500" y="167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67944</xdr:rowOff>
    </xdr:from>
    <xdr:ext cx="534377" cy="259045"/>
    <xdr:sp macro="" textlink="">
      <xdr:nvSpPr>
        <xdr:cNvPr id="705" name="テキスト ボックス 704"/>
        <xdr:cNvSpPr txBox="1"/>
      </xdr:nvSpPr>
      <xdr:spPr>
        <a:xfrm>
          <a:off x="13436111" y="168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122169</xdr:rowOff>
    </xdr:from>
    <xdr:to>
      <xdr:col>67</xdr:col>
      <xdr:colOff>101600</xdr:colOff>
      <xdr:row>98</xdr:row>
      <xdr:rowOff>52319</xdr:rowOff>
    </xdr:to>
    <xdr:sp macro="" textlink="">
      <xdr:nvSpPr>
        <xdr:cNvPr id="706" name="楕円 705"/>
        <xdr:cNvSpPr/>
      </xdr:nvSpPr>
      <xdr:spPr>
        <a:xfrm>
          <a:off x="12763500" y="167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43446</xdr:rowOff>
    </xdr:from>
    <xdr:ext cx="534377" cy="259045"/>
    <xdr:sp macro="" textlink="">
      <xdr:nvSpPr>
        <xdr:cNvPr id="707" name="テキスト ボックス 706"/>
        <xdr:cNvSpPr txBox="1"/>
      </xdr:nvSpPr>
      <xdr:spPr>
        <a:xfrm>
          <a:off x="12547111" y="168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12198</xdr:rowOff>
    </xdr:from>
    <xdr:to>
      <xdr:col>116</xdr:col>
      <xdr:colOff>63500</xdr:colOff>
      <xdr:row>39</xdr:row>
      <xdr:rowOff>34049</xdr:rowOff>
    </xdr:to>
    <xdr:cxnSp macro="">
      <xdr:nvCxnSpPr>
        <xdr:cNvPr id="736" name="直線コネクタ 735"/>
        <xdr:cNvCxnSpPr/>
      </xdr:nvCxnSpPr>
      <xdr:spPr>
        <a:xfrm flipV="1">
          <a:off x="21323300" y="6698748"/>
          <a:ext cx="8382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34049</xdr:rowOff>
    </xdr:from>
    <xdr:to>
      <xdr:col>111</xdr:col>
      <xdr:colOff>177800</xdr:colOff>
      <xdr:row>39</xdr:row>
      <xdr:rowOff>44450</xdr:rowOff>
    </xdr:to>
    <xdr:cxnSp macro="">
      <xdr:nvCxnSpPr>
        <xdr:cNvPr id="739" name="直線コネクタ 738"/>
        <xdr:cNvCxnSpPr/>
      </xdr:nvCxnSpPr>
      <xdr:spPr>
        <a:xfrm flipV="1">
          <a:off x="20434300" y="67205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132848</xdr:rowOff>
    </xdr:from>
    <xdr:to>
      <xdr:col>116</xdr:col>
      <xdr:colOff>114300</xdr:colOff>
      <xdr:row>39</xdr:row>
      <xdr:rowOff>62998</xdr:rowOff>
    </xdr:to>
    <xdr:sp macro="" textlink="">
      <xdr:nvSpPr>
        <xdr:cNvPr id="755" name="楕円 754"/>
        <xdr:cNvSpPr/>
      </xdr:nvSpPr>
      <xdr:spPr>
        <a:xfrm>
          <a:off x="22110700" y="66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97616</xdr:rowOff>
    </xdr:from>
    <xdr:ext cx="469744" cy="259045"/>
    <xdr:sp macro="" textlink="">
      <xdr:nvSpPr>
        <xdr:cNvPr id="756" name="投資及び出資金該当値テキスト"/>
        <xdr:cNvSpPr txBox="1"/>
      </xdr:nvSpPr>
      <xdr:spPr>
        <a:xfrm>
          <a:off x="22212300" y="66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154699</xdr:rowOff>
    </xdr:from>
    <xdr:to>
      <xdr:col>112</xdr:col>
      <xdr:colOff>38100</xdr:colOff>
      <xdr:row>39</xdr:row>
      <xdr:rowOff>84849</xdr:rowOff>
    </xdr:to>
    <xdr:sp macro="" textlink="">
      <xdr:nvSpPr>
        <xdr:cNvPr id="757" name="楕円 756"/>
        <xdr:cNvSpPr/>
      </xdr:nvSpPr>
      <xdr:spPr>
        <a:xfrm>
          <a:off x="21272500" y="6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75976</xdr:rowOff>
    </xdr:from>
    <xdr:ext cx="378565" cy="259045"/>
    <xdr:sp macro="" textlink="">
      <xdr:nvSpPr>
        <xdr:cNvPr id="758" name="テキスト ボックス 757"/>
        <xdr:cNvSpPr txBox="1"/>
      </xdr:nvSpPr>
      <xdr:spPr>
        <a:xfrm>
          <a:off x="21134017" y="676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56741</xdr:rowOff>
    </xdr:from>
    <xdr:to>
      <xdr:col>116</xdr:col>
      <xdr:colOff>63500</xdr:colOff>
      <xdr:row>58</xdr:row>
      <xdr:rowOff>56901</xdr:rowOff>
    </xdr:to>
    <xdr:cxnSp macro="">
      <xdr:nvCxnSpPr>
        <xdr:cNvPr id="791" name="直線コネクタ 790"/>
        <xdr:cNvCxnSpPr/>
      </xdr:nvCxnSpPr>
      <xdr:spPr>
        <a:xfrm flipV="1">
          <a:off x="21323300" y="10000841"/>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56901</xdr:rowOff>
    </xdr:from>
    <xdr:to>
      <xdr:col>111</xdr:col>
      <xdr:colOff>177800</xdr:colOff>
      <xdr:row>58</xdr:row>
      <xdr:rowOff>57427</xdr:rowOff>
    </xdr:to>
    <xdr:cxnSp macro="">
      <xdr:nvCxnSpPr>
        <xdr:cNvPr id="794" name="直線コネクタ 793"/>
        <xdr:cNvCxnSpPr/>
      </xdr:nvCxnSpPr>
      <xdr:spPr>
        <a:xfrm flipV="1">
          <a:off x="20434300" y="10001001"/>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57427</xdr:rowOff>
    </xdr:from>
    <xdr:to>
      <xdr:col>107</xdr:col>
      <xdr:colOff>50800</xdr:colOff>
      <xdr:row>58</xdr:row>
      <xdr:rowOff>68171</xdr:rowOff>
    </xdr:to>
    <xdr:cxnSp macro="">
      <xdr:nvCxnSpPr>
        <xdr:cNvPr id="797" name="直線コネクタ 796"/>
        <xdr:cNvCxnSpPr/>
      </xdr:nvCxnSpPr>
      <xdr:spPr>
        <a:xfrm flipV="1">
          <a:off x="19545300" y="1000152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67302</xdr:rowOff>
    </xdr:from>
    <xdr:to>
      <xdr:col>102</xdr:col>
      <xdr:colOff>114300</xdr:colOff>
      <xdr:row>58</xdr:row>
      <xdr:rowOff>68171</xdr:rowOff>
    </xdr:to>
    <xdr:cxnSp macro="">
      <xdr:nvCxnSpPr>
        <xdr:cNvPr id="800" name="直線コネクタ 799"/>
        <xdr:cNvCxnSpPr/>
      </xdr:nvCxnSpPr>
      <xdr:spPr>
        <a:xfrm>
          <a:off x="18656300" y="1001140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5941</xdr:rowOff>
    </xdr:from>
    <xdr:to>
      <xdr:col>116</xdr:col>
      <xdr:colOff>114300</xdr:colOff>
      <xdr:row>58</xdr:row>
      <xdr:rowOff>107541</xdr:rowOff>
    </xdr:to>
    <xdr:sp macro="" textlink="">
      <xdr:nvSpPr>
        <xdr:cNvPr id="810" name="楕円 809"/>
        <xdr:cNvSpPr/>
      </xdr:nvSpPr>
      <xdr:spPr>
        <a:xfrm>
          <a:off x="221107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1" name="貸付金該当値テキスト"/>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6101</xdr:rowOff>
    </xdr:from>
    <xdr:to>
      <xdr:col>112</xdr:col>
      <xdr:colOff>38100</xdr:colOff>
      <xdr:row>58</xdr:row>
      <xdr:rowOff>107701</xdr:rowOff>
    </xdr:to>
    <xdr:sp macro="" textlink="">
      <xdr:nvSpPr>
        <xdr:cNvPr id="812" name="楕円 811"/>
        <xdr:cNvSpPr/>
      </xdr:nvSpPr>
      <xdr:spPr>
        <a:xfrm>
          <a:off x="21272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98828</xdr:rowOff>
    </xdr:from>
    <xdr:ext cx="469744" cy="259045"/>
    <xdr:sp macro="" textlink="">
      <xdr:nvSpPr>
        <xdr:cNvPr id="813" name="テキスト ボックス 812"/>
        <xdr:cNvSpPr txBox="1"/>
      </xdr:nvSpPr>
      <xdr:spPr>
        <a:xfrm>
          <a:off x="21088428" y="100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6627</xdr:rowOff>
    </xdr:from>
    <xdr:to>
      <xdr:col>107</xdr:col>
      <xdr:colOff>101600</xdr:colOff>
      <xdr:row>58</xdr:row>
      <xdr:rowOff>108227</xdr:rowOff>
    </xdr:to>
    <xdr:sp macro="" textlink="">
      <xdr:nvSpPr>
        <xdr:cNvPr id="814" name="楕円 813"/>
        <xdr:cNvSpPr/>
      </xdr:nvSpPr>
      <xdr:spPr>
        <a:xfrm>
          <a:off x="20383500" y="99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99354</xdr:rowOff>
    </xdr:from>
    <xdr:ext cx="469744" cy="259045"/>
    <xdr:sp macro="" textlink="">
      <xdr:nvSpPr>
        <xdr:cNvPr id="815" name="テキスト ボックス 814"/>
        <xdr:cNvSpPr txBox="1"/>
      </xdr:nvSpPr>
      <xdr:spPr>
        <a:xfrm>
          <a:off x="20199428" y="100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17371</xdr:rowOff>
    </xdr:from>
    <xdr:to>
      <xdr:col>102</xdr:col>
      <xdr:colOff>165100</xdr:colOff>
      <xdr:row>58</xdr:row>
      <xdr:rowOff>118971</xdr:rowOff>
    </xdr:to>
    <xdr:sp macro="" textlink="">
      <xdr:nvSpPr>
        <xdr:cNvPr id="816" name="楕円 815"/>
        <xdr:cNvSpPr/>
      </xdr:nvSpPr>
      <xdr:spPr>
        <a:xfrm>
          <a:off x="19494500" y="99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110098</xdr:rowOff>
    </xdr:from>
    <xdr:ext cx="469744" cy="259045"/>
    <xdr:sp macro="" textlink="">
      <xdr:nvSpPr>
        <xdr:cNvPr id="817" name="テキスト ボックス 816"/>
        <xdr:cNvSpPr txBox="1"/>
      </xdr:nvSpPr>
      <xdr:spPr>
        <a:xfrm>
          <a:off x="19310428" y="1005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xdr:rowOff>
    </xdr:from>
    <xdr:to>
      <xdr:col>98</xdr:col>
      <xdr:colOff>38100</xdr:colOff>
      <xdr:row>58</xdr:row>
      <xdr:rowOff>118102</xdr:rowOff>
    </xdr:to>
    <xdr:sp macro="" textlink="">
      <xdr:nvSpPr>
        <xdr:cNvPr id="818" name="楕円 817"/>
        <xdr:cNvSpPr/>
      </xdr:nvSpPr>
      <xdr:spPr>
        <a:xfrm>
          <a:off x="18605500" y="9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109229</xdr:rowOff>
    </xdr:from>
    <xdr:ext cx="469744" cy="259045"/>
    <xdr:sp macro="" textlink="">
      <xdr:nvSpPr>
        <xdr:cNvPr id="819" name="テキスト ボックス 818"/>
        <xdr:cNvSpPr txBox="1"/>
      </xdr:nvSpPr>
      <xdr:spPr>
        <a:xfrm>
          <a:off x="18421428" y="1005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9182</xdr:rowOff>
    </xdr:from>
    <xdr:to>
      <xdr:col>116</xdr:col>
      <xdr:colOff>63500</xdr:colOff>
      <xdr:row>78</xdr:row>
      <xdr:rowOff>19165</xdr:rowOff>
    </xdr:to>
    <xdr:cxnSp macro="">
      <xdr:nvCxnSpPr>
        <xdr:cNvPr id="849" name="直線コネクタ 848"/>
        <xdr:cNvCxnSpPr/>
      </xdr:nvCxnSpPr>
      <xdr:spPr>
        <a:xfrm>
          <a:off x="21323300" y="13382282"/>
          <a:ext cx="8382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9182</xdr:rowOff>
    </xdr:from>
    <xdr:to>
      <xdr:col>111</xdr:col>
      <xdr:colOff>177800</xdr:colOff>
      <xdr:row>78</xdr:row>
      <xdr:rowOff>12840</xdr:rowOff>
    </xdr:to>
    <xdr:cxnSp macro="">
      <xdr:nvCxnSpPr>
        <xdr:cNvPr id="852" name="直線コネクタ 851"/>
        <xdr:cNvCxnSpPr/>
      </xdr:nvCxnSpPr>
      <xdr:spPr>
        <a:xfrm flipV="1">
          <a:off x="20434300" y="1338228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12840</xdr:rowOff>
    </xdr:from>
    <xdr:to>
      <xdr:col>107</xdr:col>
      <xdr:colOff>50800</xdr:colOff>
      <xdr:row>78</xdr:row>
      <xdr:rowOff>33249</xdr:rowOff>
    </xdr:to>
    <xdr:cxnSp macro="">
      <xdr:nvCxnSpPr>
        <xdr:cNvPr id="855" name="直線コネクタ 854"/>
        <xdr:cNvCxnSpPr/>
      </xdr:nvCxnSpPr>
      <xdr:spPr>
        <a:xfrm flipV="1">
          <a:off x="19545300" y="13385940"/>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33249</xdr:rowOff>
    </xdr:from>
    <xdr:to>
      <xdr:col>102</xdr:col>
      <xdr:colOff>114300</xdr:colOff>
      <xdr:row>78</xdr:row>
      <xdr:rowOff>41123</xdr:rowOff>
    </xdr:to>
    <xdr:cxnSp macro="">
      <xdr:nvCxnSpPr>
        <xdr:cNvPr id="858" name="直線コネクタ 857"/>
        <xdr:cNvCxnSpPr/>
      </xdr:nvCxnSpPr>
      <xdr:spPr>
        <a:xfrm flipV="1">
          <a:off x="18656300" y="13406349"/>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139815</xdr:rowOff>
    </xdr:from>
    <xdr:to>
      <xdr:col>116</xdr:col>
      <xdr:colOff>114300</xdr:colOff>
      <xdr:row>78</xdr:row>
      <xdr:rowOff>69965</xdr:rowOff>
    </xdr:to>
    <xdr:sp macro="" textlink="">
      <xdr:nvSpPr>
        <xdr:cNvPr id="868" name="楕円 867"/>
        <xdr:cNvSpPr/>
      </xdr:nvSpPr>
      <xdr:spPr>
        <a:xfrm>
          <a:off x="22110700" y="133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118242</xdr:rowOff>
    </xdr:from>
    <xdr:ext cx="534377" cy="259045"/>
    <xdr:sp macro="" textlink="">
      <xdr:nvSpPr>
        <xdr:cNvPr id="869" name="繰出金該当値テキスト"/>
        <xdr:cNvSpPr txBox="1"/>
      </xdr:nvSpPr>
      <xdr:spPr>
        <a:xfrm>
          <a:off x="22212300" y="1331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129832</xdr:rowOff>
    </xdr:from>
    <xdr:to>
      <xdr:col>112</xdr:col>
      <xdr:colOff>38100</xdr:colOff>
      <xdr:row>78</xdr:row>
      <xdr:rowOff>59982</xdr:rowOff>
    </xdr:to>
    <xdr:sp macro="" textlink="">
      <xdr:nvSpPr>
        <xdr:cNvPr id="870" name="楕円 869"/>
        <xdr:cNvSpPr/>
      </xdr:nvSpPr>
      <xdr:spPr>
        <a:xfrm>
          <a:off x="21272500" y="133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51109</xdr:rowOff>
    </xdr:from>
    <xdr:ext cx="534377" cy="259045"/>
    <xdr:sp macro="" textlink="">
      <xdr:nvSpPr>
        <xdr:cNvPr id="871" name="テキスト ボックス 870"/>
        <xdr:cNvSpPr txBox="1"/>
      </xdr:nvSpPr>
      <xdr:spPr>
        <a:xfrm>
          <a:off x="21056111" y="1342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133490</xdr:rowOff>
    </xdr:from>
    <xdr:to>
      <xdr:col>107</xdr:col>
      <xdr:colOff>101600</xdr:colOff>
      <xdr:row>78</xdr:row>
      <xdr:rowOff>63640</xdr:rowOff>
    </xdr:to>
    <xdr:sp macro="" textlink="">
      <xdr:nvSpPr>
        <xdr:cNvPr id="872" name="楕円 871"/>
        <xdr:cNvSpPr/>
      </xdr:nvSpPr>
      <xdr:spPr>
        <a:xfrm>
          <a:off x="20383500" y="133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54767</xdr:rowOff>
    </xdr:from>
    <xdr:ext cx="534377" cy="259045"/>
    <xdr:sp macro="" textlink="">
      <xdr:nvSpPr>
        <xdr:cNvPr id="873" name="テキスト ボックス 872"/>
        <xdr:cNvSpPr txBox="1"/>
      </xdr:nvSpPr>
      <xdr:spPr>
        <a:xfrm>
          <a:off x="20167111" y="134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153899</xdr:rowOff>
    </xdr:from>
    <xdr:to>
      <xdr:col>102</xdr:col>
      <xdr:colOff>165100</xdr:colOff>
      <xdr:row>78</xdr:row>
      <xdr:rowOff>84049</xdr:rowOff>
    </xdr:to>
    <xdr:sp macro="" textlink="">
      <xdr:nvSpPr>
        <xdr:cNvPr id="874" name="楕円 873"/>
        <xdr:cNvSpPr/>
      </xdr:nvSpPr>
      <xdr:spPr>
        <a:xfrm>
          <a:off x="19494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75176</xdr:rowOff>
    </xdr:from>
    <xdr:ext cx="534377" cy="259045"/>
    <xdr:sp macro="" textlink="">
      <xdr:nvSpPr>
        <xdr:cNvPr id="875" name="テキスト ボックス 874"/>
        <xdr:cNvSpPr txBox="1"/>
      </xdr:nvSpPr>
      <xdr:spPr>
        <a:xfrm>
          <a:off x="19278111" y="134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161773</xdr:rowOff>
    </xdr:from>
    <xdr:to>
      <xdr:col>98</xdr:col>
      <xdr:colOff>38100</xdr:colOff>
      <xdr:row>78</xdr:row>
      <xdr:rowOff>91923</xdr:rowOff>
    </xdr:to>
    <xdr:sp macro="" textlink="">
      <xdr:nvSpPr>
        <xdr:cNvPr id="876" name="楕円 875"/>
        <xdr:cNvSpPr/>
      </xdr:nvSpPr>
      <xdr:spPr>
        <a:xfrm>
          <a:off x="18605500" y="133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83050</xdr:rowOff>
    </xdr:from>
    <xdr:ext cx="534377" cy="259045"/>
    <xdr:sp macro="" textlink="">
      <xdr:nvSpPr>
        <xdr:cNvPr id="877" name="テキスト ボックス 876"/>
        <xdr:cNvSpPr txBox="1"/>
      </xdr:nvSpPr>
      <xdr:spPr>
        <a:xfrm>
          <a:off x="18389111" y="13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性質別歳出の住民一人当たりのコストは全体的に類似団体平均を下回っている。今後も適正な人員管理により人件費を抑制するほか、事務経費の削減による物件費の抑制に努める。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11,816
11,634
64.25
5,342,830
4,971,800
204,114
3,450,599
3,525,414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51852</xdr:rowOff>
    </xdr:from>
    <xdr:to>
      <xdr:col>24</xdr:col>
      <xdr:colOff>63500</xdr:colOff>
      <xdr:row>36</xdr:row>
      <xdr:rowOff>86632</xdr:rowOff>
    </xdr:to>
    <xdr:cxnSp macro="">
      <xdr:nvCxnSpPr>
        <xdr:cNvPr id="63" name="直線コネクタ 62"/>
        <xdr:cNvCxnSpPr/>
      </xdr:nvCxnSpPr>
      <xdr:spPr>
        <a:xfrm>
          <a:off x="3797300" y="6224052"/>
          <a:ext cx="8382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51852</xdr:rowOff>
    </xdr:from>
    <xdr:to>
      <xdr:col>19</xdr:col>
      <xdr:colOff>177800</xdr:colOff>
      <xdr:row>36</xdr:row>
      <xdr:rowOff>54302</xdr:rowOff>
    </xdr:to>
    <xdr:cxnSp macro="">
      <xdr:nvCxnSpPr>
        <xdr:cNvPr id="66" name="直線コネクタ 65"/>
        <xdr:cNvCxnSpPr/>
      </xdr:nvCxnSpPr>
      <xdr:spPr>
        <a:xfrm flipV="1">
          <a:off x="2908300" y="6224052"/>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120432</xdr:rowOff>
    </xdr:from>
    <xdr:to>
      <xdr:col>15</xdr:col>
      <xdr:colOff>50800</xdr:colOff>
      <xdr:row>36</xdr:row>
      <xdr:rowOff>54302</xdr:rowOff>
    </xdr:to>
    <xdr:cxnSp macro="">
      <xdr:nvCxnSpPr>
        <xdr:cNvPr id="69" name="直線コネクタ 68"/>
        <xdr:cNvCxnSpPr/>
      </xdr:nvCxnSpPr>
      <xdr:spPr>
        <a:xfrm>
          <a:off x="2019300" y="6121182"/>
          <a:ext cx="889000" cy="10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120432</xdr:rowOff>
    </xdr:from>
    <xdr:to>
      <xdr:col>10</xdr:col>
      <xdr:colOff>114300</xdr:colOff>
      <xdr:row>36</xdr:row>
      <xdr:rowOff>29156</xdr:rowOff>
    </xdr:to>
    <xdr:cxnSp macro="">
      <xdr:nvCxnSpPr>
        <xdr:cNvPr id="72" name="直線コネクタ 71"/>
        <xdr:cNvCxnSpPr/>
      </xdr:nvCxnSpPr>
      <xdr:spPr>
        <a:xfrm flipV="1">
          <a:off x="1130300" y="6121182"/>
          <a:ext cx="889000" cy="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35832</xdr:rowOff>
    </xdr:from>
    <xdr:to>
      <xdr:col>24</xdr:col>
      <xdr:colOff>114300</xdr:colOff>
      <xdr:row>36</xdr:row>
      <xdr:rowOff>137432</xdr:rowOff>
    </xdr:to>
    <xdr:sp macro="" textlink="">
      <xdr:nvSpPr>
        <xdr:cNvPr id="82" name="楕円 81"/>
        <xdr:cNvSpPr/>
      </xdr:nvSpPr>
      <xdr:spPr>
        <a:xfrm>
          <a:off x="4584700" y="62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58709</xdr:rowOff>
    </xdr:from>
    <xdr:ext cx="469744" cy="259045"/>
    <xdr:sp macro="" textlink="">
      <xdr:nvSpPr>
        <xdr:cNvPr id="83" name="議会費該当値テキスト"/>
        <xdr:cNvSpPr txBox="1"/>
      </xdr:nvSpPr>
      <xdr:spPr>
        <a:xfrm>
          <a:off x="4686300" y="605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xdr:rowOff>
    </xdr:from>
    <xdr:to>
      <xdr:col>20</xdr:col>
      <xdr:colOff>38100</xdr:colOff>
      <xdr:row>36</xdr:row>
      <xdr:rowOff>102652</xdr:rowOff>
    </xdr:to>
    <xdr:sp macro="" textlink="">
      <xdr:nvSpPr>
        <xdr:cNvPr id="84" name="楕円 83"/>
        <xdr:cNvSpPr/>
      </xdr:nvSpPr>
      <xdr:spPr>
        <a:xfrm>
          <a:off x="3746500" y="61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119179</xdr:rowOff>
    </xdr:from>
    <xdr:ext cx="469744" cy="259045"/>
    <xdr:sp macro="" textlink="">
      <xdr:nvSpPr>
        <xdr:cNvPr id="85" name="テキスト ボックス 84"/>
        <xdr:cNvSpPr txBox="1"/>
      </xdr:nvSpPr>
      <xdr:spPr>
        <a:xfrm>
          <a:off x="3562428" y="59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3502</xdr:rowOff>
    </xdr:from>
    <xdr:to>
      <xdr:col>15</xdr:col>
      <xdr:colOff>101600</xdr:colOff>
      <xdr:row>36</xdr:row>
      <xdr:rowOff>105102</xdr:rowOff>
    </xdr:to>
    <xdr:sp macro="" textlink="">
      <xdr:nvSpPr>
        <xdr:cNvPr id="86" name="楕円 85"/>
        <xdr:cNvSpPr/>
      </xdr:nvSpPr>
      <xdr:spPr>
        <a:xfrm>
          <a:off x="2857500" y="617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121629</xdr:rowOff>
    </xdr:from>
    <xdr:ext cx="469744" cy="259045"/>
    <xdr:sp macro="" textlink="">
      <xdr:nvSpPr>
        <xdr:cNvPr id="87" name="テキスト ボックス 86"/>
        <xdr:cNvSpPr txBox="1"/>
      </xdr:nvSpPr>
      <xdr:spPr>
        <a:xfrm>
          <a:off x="2673428" y="595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69632</xdr:rowOff>
    </xdr:from>
    <xdr:to>
      <xdr:col>10</xdr:col>
      <xdr:colOff>165100</xdr:colOff>
      <xdr:row>35</xdr:row>
      <xdr:rowOff>171232</xdr:rowOff>
    </xdr:to>
    <xdr:sp macro="" textlink="">
      <xdr:nvSpPr>
        <xdr:cNvPr id="88" name="楕円 87"/>
        <xdr:cNvSpPr/>
      </xdr:nvSpPr>
      <xdr:spPr>
        <a:xfrm>
          <a:off x="1968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16309</xdr:rowOff>
    </xdr:from>
    <xdr:ext cx="469744" cy="259045"/>
    <xdr:sp macro="" textlink="">
      <xdr:nvSpPr>
        <xdr:cNvPr id="89" name="テキスト ボックス 88"/>
        <xdr:cNvSpPr txBox="1"/>
      </xdr:nvSpPr>
      <xdr:spPr>
        <a:xfrm>
          <a:off x="1784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149806</xdr:rowOff>
    </xdr:from>
    <xdr:to>
      <xdr:col>6</xdr:col>
      <xdr:colOff>38100</xdr:colOff>
      <xdr:row>36</xdr:row>
      <xdr:rowOff>79956</xdr:rowOff>
    </xdr:to>
    <xdr:sp macro="" textlink="">
      <xdr:nvSpPr>
        <xdr:cNvPr id="90" name="楕円 89"/>
        <xdr:cNvSpPr/>
      </xdr:nvSpPr>
      <xdr:spPr>
        <a:xfrm>
          <a:off x="10795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96483</xdr:rowOff>
    </xdr:from>
    <xdr:ext cx="469744" cy="259045"/>
    <xdr:sp macro="" textlink="">
      <xdr:nvSpPr>
        <xdr:cNvPr id="91" name="テキスト ボックス 90"/>
        <xdr:cNvSpPr txBox="1"/>
      </xdr:nvSpPr>
      <xdr:spPr>
        <a:xfrm>
          <a:off x="895428" y="59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58026</xdr:rowOff>
    </xdr:from>
    <xdr:to>
      <xdr:col>24</xdr:col>
      <xdr:colOff>63500</xdr:colOff>
      <xdr:row>58</xdr:row>
      <xdr:rowOff>6552</xdr:rowOff>
    </xdr:to>
    <xdr:cxnSp macro="">
      <xdr:nvCxnSpPr>
        <xdr:cNvPr id="118" name="直線コネクタ 117"/>
        <xdr:cNvCxnSpPr/>
      </xdr:nvCxnSpPr>
      <xdr:spPr>
        <a:xfrm>
          <a:off x="3797300" y="9830676"/>
          <a:ext cx="838200" cy="1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58026</xdr:rowOff>
    </xdr:from>
    <xdr:to>
      <xdr:col>19</xdr:col>
      <xdr:colOff>177800</xdr:colOff>
      <xdr:row>57</xdr:row>
      <xdr:rowOff>122999</xdr:rowOff>
    </xdr:to>
    <xdr:cxnSp macro="">
      <xdr:nvCxnSpPr>
        <xdr:cNvPr id="121" name="直線コネクタ 120"/>
        <xdr:cNvCxnSpPr/>
      </xdr:nvCxnSpPr>
      <xdr:spPr>
        <a:xfrm flipV="1">
          <a:off x="2908300" y="9830676"/>
          <a:ext cx="8890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122999</xdr:rowOff>
    </xdr:from>
    <xdr:to>
      <xdr:col>15</xdr:col>
      <xdr:colOff>50800</xdr:colOff>
      <xdr:row>57</xdr:row>
      <xdr:rowOff>149100</xdr:rowOff>
    </xdr:to>
    <xdr:cxnSp macro="">
      <xdr:nvCxnSpPr>
        <xdr:cNvPr id="124" name="直線コネクタ 123"/>
        <xdr:cNvCxnSpPr/>
      </xdr:nvCxnSpPr>
      <xdr:spPr>
        <a:xfrm flipV="1">
          <a:off x="2019300" y="9895649"/>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139869</xdr:rowOff>
    </xdr:from>
    <xdr:to>
      <xdr:col>10</xdr:col>
      <xdr:colOff>114300</xdr:colOff>
      <xdr:row>57</xdr:row>
      <xdr:rowOff>149100</xdr:rowOff>
    </xdr:to>
    <xdr:cxnSp macro="">
      <xdr:nvCxnSpPr>
        <xdr:cNvPr id="127" name="直線コネクタ 126"/>
        <xdr:cNvCxnSpPr/>
      </xdr:nvCxnSpPr>
      <xdr:spPr>
        <a:xfrm>
          <a:off x="1130300" y="9912519"/>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127202</xdr:rowOff>
    </xdr:from>
    <xdr:to>
      <xdr:col>24</xdr:col>
      <xdr:colOff>114300</xdr:colOff>
      <xdr:row>58</xdr:row>
      <xdr:rowOff>57352</xdr:rowOff>
    </xdr:to>
    <xdr:sp macro="" textlink="">
      <xdr:nvSpPr>
        <xdr:cNvPr id="137" name="楕円 136"/>
        <xdr:cNvSpPr/>
      </xdr:nvSpPr>
      <xdr:spPr>
        <a:xfrm>
          <a:off x="4584700" y="98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42129</xdr:rowOff>
    </xdr:from>
    <xdr:ext cx="534377" cy="259045"/>
    <xdr:sp macro="" textlink="">
      <xdr:nvSpPr>
        <xdr:cNvPr id="138" name="総務費該当値テキスト"/>
        <xdr:cNvSpPr txBox="1"/>
      </xdr:nvSpPr>
      <xdr:spPr>
        <a:xfrm>
          <a:off x="4686300" y="98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7226</xdr:rowOff>
    </xdr:from>
    <xdr:to>
      <xdr:col>20</xdr:col>
      <xdr:colOff>38100</xdr:colOff>
      <xdr:row>57</xdr:row>
      <xdr:rowOff>108826</xdr:rowOff>
    </xdr:to>
    <xdr:sp macro="" textlink="">
      <xdr:nvSpPr>
        <xdr:cNvPr id="139" name="楕円 138"/>
        <xdr:cNvSpPr/>
      </xdr:nvSpPr>
      <xdr:spPr>
        <a:xfrm>
          <a:off x="3746500" y="97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125353</xdr:rowOff>
    </xdr:from>
    <xdr:ext cx="599010" cy="259045"/>
    <xdr:sp macro="" textlink="">
      <xdr:nvSpPr>
        <xdr:cNvPr id="140" name="テキスト ボックス 139"/>
        <xdr:cNvSpPr txBox="1"/>
      </xdr:nvSpPr>
      <xdr:spPr>
        <a:xfrm>
          <a:off x="3497795" y="955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72199</xdr:rowOff>
    </xdr:from>
    <xdr:to>
      <xdr:col>15</xdr:col>
      <xdr:colOff>101600</xdr:colOff>
      <xdr:row>58</xdr:row>
      <xdr:rowOff>2349</xdr:rowOff>
    </xdr:to>
    <xdr:sp macro="" textlink="">
      <xdr:nvSpPr>
        <xdr:cNvPr id="141" name="楕円 140"/>
        <xdr:cNvSpPr/>
      </xdr:nvSpPr>
      <xdr:spPr>
        <a:xfrm>
          <a:off x="2857500" y="98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164926</xdr:rowOff>
    </xdr:from>
    <xdr:ext cx="534377" cy="259045"/>
    <xdr:sp macro="" textlink="">
      <xdr:nvSpPr>
        <xdr:cNvPr id="142" name="テキスト ボックス 141"/>
        <xdr:cNvSpPr txBox="1"/>
      </xdr:nvSpPr>
      <xdr:spPr>
        <a:xfrm>
          <a:off x="2641111" y="99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98300</xdr:rowOff>
    </xdr:from>
    <xdr:to>
      <xdr:col>10</xdr:col>
      <xdr:colOff>165100</xdr:colOff>
      <xdr:row>58</xdr:row>
      <xdr:rowOff>28450</xdr:rowOff>
    </xdr:to>
    <xdr:sp macro="" textlink="">
      <xdr:nvSpPr>
        <xdr:cNvPr id="143" name="楕円 142"/>
        <xdr:cNvSpPr/>
      </xdr:nvSpPr>
      <xdr:spPr>
        <a:xfrm>
          <a:off x="1968500" y="98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19577</xdr:rowOff>
    </xdr:from>
    <xdr:ext cx="534377" cy="259045"/>
    <xdr:sp macro="" textlink="">
      <xdr:nvSpPr>
        <xdr:cNvPr id="144" name="テキスト ボックス 143"/>
        <xdr:cNvSpPr txBox="1"/>
      </xdr:nvSpPr>
      <xdr:spPr>
        <a:xfrm>
          <a:off x="1752111" y="99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89069</xdr:rowOff>
    </xdr:from>
    <xdr:to>
      <xdr:col>6</xdr:col>
      <xdr:colOff>38100</xdr:colOff>
      <xdr:row>58</xdr:row>
      <xdr:rowOff>19219</xdr:rowOff>
    </xdr:to>
    <xdr:sp macro="" textlink="">
      <xdr:nvSpPr>
        <xdr:cNvPr id="145" name="楕円 144"/>
        <xdr:cNvSpPr/>
      </xdr:nvSpPr>
      <xdr:spPr>
        <a:xfrm>
          <a:off x="1079500" y="986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10346</xdr:rowOff>
    </xdr:from>
    <xdr:ext cx="534377" cy="259045"/>
    <xdr:sp macro="" textlink="">
      <xdr:nvSpPr>
        <xdr:cNvPr id="146" name="テキスト ボックス 145"/>
        <xdr:cNvSpPr txBox="1"/>
      </xdr:nvSpPr>
      <xdr:spPr>
        <a:xfrm>
          <a:off x="863111" y="995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69766</xdr:rowOff>
    </xdr:from>
    <xdr:to>
      <xdr:col>24</xdr:col>
      <xdr:colOff>63500</xdr:colOff>
      <xdr:row>77</xdr:row>
      <xdr:rowOff>91591</xdr:rowOff>
    </xdr:to>
    <xdr:cxnSp macro="">
      <xdr:nvCxnSpPr>
        <xdr:cNvPr id="172" name="直線コネクタ 171"/>
        <xdr:cNvCxnSpPr/>
      </xdr:nvCxnSpPr>
      <xdr:spPr>
        <a:xfrm flipV="1">
          <a:off x="3797300" y="13271416"/>
          <a:ext cx="8382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91591</xdr:rowOff>
    </xdr:from>
    <xdr:to>
      <xdr:col>19</xdr:col>
      <xdr:colOff>177800</xdr:colOff>
      <xdr:row>77</xdr:row>
      <xdr:rowOff>103649</xdr:rowOff>
    </xdr:to>
    <xdr:cxnSp macro="">
      <xdr:nvCxnSpPr>
        <xdr:cNvPr id="175" name="直線コネクタ 174"/>
        <xdr:cNvCxnSpPr/>
      </xdr:nvCxnSpPr>
      <xdr:spPr>
        <a:xfrm flipV="1">
          <a:off x="2908300" y="13293241"/>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103649</xdr:rowOff>
    </xdr:from>
    <xdr:to>
      <xdr:col>15</xdr:col>
      <xdr:colOff>50800</xdr:colOff>
      <xdr:row>77</xdr:row>
      <xdr:rowOff>135094</xdr:rowOff>
    </xdr:to>
    <xdr:cxnSp macro="">
      <xdr:nvCxnSpPr>
        <xdr:cNvPr id="178" name="直線コネクタ 177"/>
        <xdr:cNvCxnSpPr/>
      </xdr:nvCxnSpPr>
      <xdr:spPr>
        <a:xfrm flipV="1">
          <a:off x="2019300" y="13305299"/>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107604</xdr:rowOff>
    </xdr:from>
    <xdr:to>
      <xdr:col>10</xdr:col>
      <xdr:colOff>114300</xdr:colOff>
      <xdr:row>77</xdr:row>
      <xdr:rowOff>135094</xdr:rowOff>
    </xdr:to>
    <xdr:cxnSp macro="">
      <xdr:nvCxnSpPr>
        <xdr:cNvPr id="181" name="直線コネクタ 180"/>
        <xdr:cNvCxnSpPr/>
      </xdr:nvCxnSpPr>
      <xdr:spPr>
        <a:xfrm>
          <a:off x="1130300" y="13309254"/>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18966</xdr:rowOff>
    </xdr:from>
    <xdr:to>
      <xdr:col>24</xdr:col>
      <xdr:colOff>114300</xdr:colOff>
      <xdr:row>77</xdr:row>
      <xdr:rowOff>120566</xdr:rowOff>
    </xdr:to>
    <xdr:sp macro="" textlink="">
      <xdr:nvSpPr>
        <xdr:cNvPr id="191" name="楕円 190"/>
        <xdr:cNvSpPr/>
      </xdr:nvSpPr>
      <xdr:spPr>
        <a:xfrm>
          <a:off x="4584700" y="132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168843</xdr:rowOff>
    </xdr:from>
    <xdr:ext cx="599010" cy="259045"/>
    <xdr:sp macro="" textlink="">
      <xdr:nvSpPr>
        <xdr:cNvPr id="192" name="民生費該当値テキスト"/>
        <xdr:cNvSpPr txBox="1"/>
      </xdr:nvSpPr>
      <xdr:spPr>
        <a:xfrm>
          <a:off x="4686300" y="1319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40791</xdr:rowOff>
    </xdr:from>
    <xdr:to>
      <xdr:col>20</xdr:col>
      <xdr:colOff>38100</xdr:colOff>
      <xdr:row>77</xdr:row>
      <xdr:rowOff>142391</xdr:rowOff>
    </xdr:to>
    <xdr:sp macro="" textlink="">
      <xdr:nvSpPr>
        <xdr:cNvPr id="193" name="楕円 192"/>
        <xdr:cNvSpPr/>
      </xdr:nvSpPr>
      <xdr:spPr>
        <a:xfrm>
          <a:off x="3746500" y="132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133518</xdr:rowOff>
    </xdr:from>
    <xdr:ext cx="599010" cy="259045"/>
    <xdr:sp macro="" textlink="">
      <xdr:nvSpPr>
        <xdr:cNvPr id="194" name="テキスト ボックス 193"/>
        <xdr:cNvSpPr txBox="1"/>
      </xdr:nvSpPr>
      <xdr:spPr>
        <a:xfrm>
          <a:off x="3497795" y="133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52849</xdr:rowOff>
    </xdr:from>
    <xdr:to>
      <xdr:col>15</xdr:col>
      <xdr:colOff>101600</xdr:colOff>
      <xdr:row>77</xdr:row>
      <xdr:rowOff>154449</xdr:rowOff>
    </xdr:to>
    <xdr:sp macro="" textlink="">
      <xdr:nvSpPr>
        <xdr:cNvPr id="195" name="楕円 194"/>
        <xdr:cNvSpPr/>
      </xdr:nvSpPr>
      <xdr:spPr>
        <a:xfrm>
          <a:off x="2857500" y="13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145576</xdr:rowOff>
    </xdr:from>
    <xdr:ext cx="599010" cy="259045"/>
    <xdr:sp macro="" textlink="">
      <xdr:nvSpPr>
        <xdr:cNvPr id="196" name="テキスト ボックス 195"/>
        <xdr:cNvSpPr txBox="1"/>
      </xdr:nvSpPr>
      <xdr:spPr>
        <a:xfrm>
          <a:off x="2608795" y="1334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84294</xdr:rowOff>
    </xdr:from>
    <xdr:to>
      <xdr:col>10</xdr:col>
      <xdr:colOff>165100</xdr:colOff>
      <xdr:row>78</xdr:row>
      <xdr:rowOff>14444</xdr:rowOff>
    </xdr:to>
    <xdr:sp macro="" textlink="">
      <xdr:nvSpPr>
        <xdr:cNvPr id="197" name="楕円 196"/>
        <xdr:cNvSpPr/>
      </xdr:nvSpPr>
      <xdr:spPr>
        <a:xfrm>
          <a:off x="1968500" y="132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5571</xdr:rowOff>
    </xdr:from>
    <xdr:ext cx="599010" cy="259045"/>
    <xdr:sp macro="" textlink="">
      <xdr:nvSpPr>
        <xdr:cNvPr id="198" name="テキスト ボックス 197"/>
        <xdr:cNvSpPr txBox="1"/>
      </xdr:nvSpPr>
      <xdr:spPr>
        <a:xfrm>
          <a:off x="1719795" y="1337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56804</xdr:rowOff>
    </xdr:from>
    <xdr:to>
      <xdr:col>6</xdr:col>
      <xdr:colOff>38100</xdr:colOff>
      <xdr:row>77</xdr:row>
      <xdr:rowOff>158404</xdr:rowOff>
    </xdr:to>
    <xdr:sp macro="" textlink="">
      <xdr:nvSpPr>
        <xdr:cNvPr id="199" name="楕円 198"/>
        <xdr:cNvSpPr/>
      </xdr:nvSpPr>
      <xdr:spPr>
        <a:xfrm>
          <a:off x="1079500" y="1325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149531</xdr:rowOff>
    </xdr:from>
    <xdr:ext cx="599010" cy="259045"/>
    <xdr:sp macro="" textlink="">
      <xdr:nvSpPr>
        <xdr:cNvPr id="200" name="テキスト ボックス 199"/>
        <xdr:cNvSpPr txBox="1"/>
      </xdr:nvSpPr>
      <xdr:spPr>
        <a:xfrm>
          <a:off x="830795" y="1335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68230</xdr:rowOff>
    </xdr:from>
    <xdr:to>
      <xdr:col>24</xdr:col>
      <xdr:colOff>63500</xdr:colOff>
      <xdr:row>98</xdr:row>
      <xdr:rowOff>73896</xdr:rowOff>
    </xdr:to>
    <xdr:cxnSp macro="">
      <xdr:nvCxnSpPr>
        <xdr:cNvPr id="232" name="直線コネクタ 231"/>
        <xdr:cNvCxnSpPr/>
      </xdr:nvCxnSpPr>
      <xdr:spPr>
        <a:xfrm>
          <a:off x="3797300" y="16870330"/>
          <a:ext cx="8382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1005</xdr:rowOff>
    </xdr:from>
    <xdr:to>
      <xdr:col>19</xdr:col>
      <xdr:colOff>177800</xdr:colOff>
      <xdr:row>98</xdr:row>
      <xdr:rowOff>68230</xdr:rowOff>
    </xdr:to>
    <xdr:cxnSp macro="">
      <xdr:nvCxnSpPr>
        <xdr:cNvPr id="235" name="直線コネクタ 234"/>
        <xdr:cNvCxnSpPr/>
      </xdr:nvCxnSpPr>
      <xdr:spPr>
        <a:xfrm>
          <a:off x="2908300" y="16803105"/>
          <a:ext cx="889000" cy="6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1005</xdr:rowOff>
    </xdr:from>
    <xdr:to>
      <xdr:col>15</xdr:col>
      <xdr:colOff>50800</xdr:colOff>
      <xdr:row>98</xdr:row>
      <xdr:rowOff>19016</xdr:rowOff>
    </xdr:to>
    <xdr:cxnSp macro="">
      <xdr:nvCxnSpPr>
        <xdr:cNvPr id="238" name="直線コネクタ 237"/>
        <xdr:cNvCxnSpPr/>
      </xdr:nvCxnSpPr>
      <xdr:spPr>
        <a:xfrm flipV="1">
          <a:off x="2019300" y="16803105"/>
          <a:ext cx="889000" cy="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19016</xdr:rowOff>
    </xdr:from>
    <xdr:to>
      <xdr:col>10</xdr:col>
      <xdr:colOff>114300</xdr:colOff>
      <xdr:row>98</xdr:row>
      <xdr:rowOff>122588</xdr:rowOff>
    </xdr:to>
    <xdr:cxnSp macro="">
      <xdr:nvCxnSpPr>
        <xdr:cNvPr id="241" name="直線コネクタ 240"/>
        <xdr:cNvCxnSpPr/>
      </xdr:nvCxnSpPr>
      <xdr:spPr>
        <a:xfrm flipV="1">
          <a:off x="1130300" y="16821116"/>
          <a:ext cx="8890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23096</xdr:rowOff>
    </xdr:from>
    <xdr:to>
      <xdr:col>24</xdr:col>
      <xdr:colOff>114300</xdr:colOff>
      <xdr:row>98</xdr:row>
      <xdr:rowOff>124696</xdr:rowOff>
    </xdr:to>
    <xdr:sp macro="" textlink="">
      <xdr:nvSpPr>
        <xdr:cNvPr id="251" name="楕円 250"/>
        <xdr:cNvSpPr/>
      </xdr:nvSpPr>
      <xdr:spPr>
        <a:xfrm>
          <a:off x="4584700" y="168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1523</xdr:rowOff>
    </xdr:from>
    <xdr:ext cx="534377" cy="259045"/>
    <xdr:sp macro="" textlink="">
      <xdr:nvSpPr>
        <xdr:cNvPr id="252" name="衛生費該当値テキスト"/>
        <xdr:cNvSpPr txBox="1"/>
      </xdr:nvSpPr>
      <xdr:spPr>
        <a:xfrm>
          <a:off x="4686300" y="168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17430</xdr:rowOff>
    </xdr:from>
    <xdr:to>
      <xdr:col>20</xdr:col>
      <xdr:colOff>38100</xdr:colOff>
      <xdr:row>98</xdr:row>
      <xdr:rowOff>119030</xdr:rowOff>
    </xdr:to>
    <xdr:sp macro="" textlink="">
      <xdr:nvSpPr>
        <xdr:cNvPr id="253" name="楕円 252"/>
        <xdr:cNvSpPr/>
      </xdr:nvSpPr>
      <xdr:spPr>
        <a:xfrm>
          <a:off x="3746500" y="168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110157</xdr:rowOff>
    </xdr:from>
    <xdr:ext cx="534377" cy="259045"/>
    <xdr:sp macro="" textlink="">
      <xdr:nvSpPr>
        <xdr:cNvPr id="254" name="テキスト ボックス 253"/>
        <xdr:cNvSpPr txBox="1"/>
      </xdr:nvSpPr>
      <xdr:spPr>
        <a:xfrm>
          <a:off x="3530111" y="169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121655</xdr:rowOff>
    </xdr:from>
    <xdr:to>
      <xdr:col>15</xdr:col>
      <xdr:colOff>101600</xdr:colOff>
      <xdr:row>98</xdr:row>
      <xdr:rowOff>51805</xdr:rowOff>
    </xdr:to>
    <xdr:sp macro="" textlink="">
      <xdr:nvSpPr>
        <xdr:cNvPr id="255" name="楕円 254"/>
        <xdr:cNvSpPr/>
      </xdr:nvSpPr>
      <xdr:spPr>
        <a:xfrm>
          <a:off x="2857500" y="167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42932</xdr:rowOff>
    </xdr:from>
    <xdr:ext cx="534377" cy="259045"/>
    <xdr:sp macro="" textlink="">
      <xdr:nvSpPr>
        <xdr:cNvPr id="256" name="テキスト ボックス 255"/>
        <xdr:cNvSpPr txBox="1"/>
      </xdr:nvSpPr>
      <xdr:spPr>
        <a:xfrm>
          <a:off x="2641111" y="168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139666</xdr:rowOff>
    </xdr:from>
    <xdr:to>
      <xdr:col>10</xdr:col>
      <xdr:colOff>165100</xdr:colOff>
      <xdr:row>98</xdr:row>
      <xdr:rowOff>69816</xdr:rowOff>
    </xdr:to>
    <xdr:sp macro="" textlink="">
      <xdr:nvSpPr>
        <xdr:cNvPr id="257" name="楕円 256"/>
        <xdr:cNvSpPr/>
      </xdr:nvSpPr>
      <xdr:spPr>
        <a:xfrm>
          <a:off x="1968500" y="167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60943</xdr:rowOff>
    </xdr:from>
    <xdr:ext cx="534377" cy="259045"/>
    <xdr:sp macro="" textlink="">
      <xdr:nvSpPr>
        <xdr:cNvPr id="258" name="テキスト ボックス 257"/>
        <xdr:cNvSpPr txBox="1"/>
      </xdr:nvSpPr>
      <xdr:spPr>
        <a:xfrm>
          <a:off x="1752111" y="168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71788</xdr:rowOff>
    </xdr:from>
    <xdr:to>
      <xdr:col>6</xdr:col>
      <xdr:colOff>38100</xdr:colOff>
      <xdr:row>99</xdr:row>
      <xdr:rowOff>1938</xdr:rowOff>
    </xdr:to>
    <xdr:sp macro="" textlink="">
      <xdr:nvSpPr>
        <xdr:cNvPr id="259" name="楕円 258"/>
        <xdr:cNvSpPr/>
      </xdr:nvSpPr>
      <xdr:spPr>
        <a:xfrm>
          <a:off x="1079500" y="168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164515</xdr:rowOff>
    </xdr:from>
    <xdr:ext cx="534377" cy="259045"/>
    <xdr:sp macro="" textlink="">
      <xdr:nvSpPr>
        <xdr:cNvPr id="260" name="テキスト ボックス 259"/>
        <xdr:cNvSpPr txBox="1"/>
      </xdr:nvSpPr>
      <xdr:spPr>
        <a:xfrm>
          <a:off x="863111" y="169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37782</xdr:rowOff>
    </xdr:from>
    <xdr:to>
      <xdr:col>55</xdr:col>
      <xdr:colOff>0</xdr:colOff>
      <xdr:row>39</xdr:row>
      <xdr:rowOff>38354</xdr:rowOff>
    </xdr:to>
    <xdr:cxnSp macro="">
      <xdr:nvCxnSpPr>
        <xdr:cNvPr id="289" name="直線コネクタ 288"/>
        <xdr:cNvCxnSpPr/>
      </xdr:nvCxnSpPr>
      <xdr:spPr>
        <a:xfrm flipV="1">
          <a:off x="9639300" y="672433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37402</xdr:rowOff>
    </xdr:from>
    <xdr:to>
      <xdr:col>50</xdr:col>
      <xdr:colOff>114300</xdr:colOff>
      <xdr:row>39</xdr:row>
      <xdr:rowOff>38354</xdr:rowOff>
    </xdr:to>
    <xdr:cxnSp macro="">
      <xdr:nvCxnSpPr>
        <xdr:cNvPr id="292" name="直線コネクタ 291"/>
        <xdr:cNvCxnSpPr/>
      </xdr:nvCxnSpPr>
      <xdr:spPr>
        <a:xfrm>
          <a:off x="8750300" y="67239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36449</xdr:rowOff>
    </xdr:from>
    <xdr:to>
      <xdr:col>45</xdr:col>
      <xdr:colOff>177800</xdr:colOff>
      <xdr:row>39</xdr:row>
      <xdr:rowOff>37402</xdr:rowOff>
    </xdr:to>
    <xdr:cxnSp macro="">
      <xdr:nvCxnSpPr>
        <xdr:cNvPr id="295" name="直線コネクタ 294"/>
        <xdr:cNvCxnSpPr/>
      </xdr:nvCxnSpPr>
      <xdr:spPr>
        <a:xfrm>
          <a:off x="7861300" y="672299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35687</xdr:rowOff>
    </xdr:from>
    <xdr:to>
      <xdr:col>41</xdr:col>
      <xdr:colOff>50800</xdr:colOff>
      <xdr:row>39</xdr:row>
      <xdr:rowOff>36449</xdr:rowOff>
    </xdr:to>
    <xdr:cxnSp macro="">
      <xdr:nvCxnSpPr>
        <xdr:cNvPr id="298" name="直線コネクタ 297"/>
        <xdr:cNvCxnSpPr/>
      </xdr:nvCxnSpPr>
      <xdr:spPr>
        <a:xfrm>
          <a:off x="6972300" y="67222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158432</xdr:rowOff>
    </xdr:from>
    <xdr:to>
      <xdr:col>55</xdr:col>
      <xdr:colOff>50800</xdr:colOff>
      <xdr:row>39</xdr:row>
      <xdr:rowOff>88582</xdr:rowOff>
    </xdr:to>
    <xdr:sp macro="" textlink="">
      <xdr:nvSpPr>
        <xdr:cNvPr id="308" name="楕円 307"/>
        <xdr:cNvSpPr/>
      </xdr:nvSpPr>
      <xdr:spPr>
        <a:xfrm>
          <a:off x="104267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73359</xdr:rowOff>
    </xdr:from>
    <xdr:ext cx="313932" cy="259045"/>
    <xdr:sp macro="" textlink="">
      <xdr:nvSpPr>
        <xdr:cNvPr id="309" name="労働費該当値テキスト"/>
        <xdr:cNvSpPr txBox="1"/>
      </xdr:nvSpPr>
      <xdr:spPr>
        <a:xfrm>
          <a:off x="10528300" y="6588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159004</xdr:rowOff>
    </xdr:from>
    <xdr:to>
      <xdr:col>50</xdr:col>
      <xdr:colOff>165100</xdr:colOff>
      <xdr:row>39</xdr:row>
      <xdr:rowOff>89154</xdr:rowOff>
    </xdr:to>
    <xdr:sp macro="" textlink="">
      <xdr:nvSpPr>
        <xdr:cNvPr id="310" name="楕円 309"/>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80281</xdr:rowOff>
    </xdr:from>
    <xdr:ext cx="313932" cy="259045"/>
    <xdr:sp macro="" textlink="">
      <xdr:nvSpPr>
        <xdr:cNvPr id="311" name="テキスト ボックス 310"/>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158052</xdr:rowOff>
    </xdr:from>
    <xdr:to>
      <xdr:col>46</xdr:col>
      <xdr:colOff>38100</xdr:colOff>
      <xdr:row>39</xdr:row>
      <xdr:rowOff>88202</xdr:rowOff>
    </xdr:to>
    <xdr:sp macro="" textlink="">
      <xdr:nvSpPr>
        <xdr:cNvPr id="312" name="楕円 311"/>
        <xdr:cNvSpPr/>
      </xdr:nvSpPr>
      <xdr:spPr>
        <a:xfrm>
          <a:off x="8699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79329</xdr:rowOff>
    </xdr:from>
    <xdr:ext cx="313932" cy="259045"/>
    <xdr:sp macro="" textlink="">
      <xdr:nvSpPr>
        <xdr:cNvPr id="313" name="テキスト ボックス 312"/>
        <xdr:cNvSpPr txBox="1"/>
      </xdr:nvSpPr>
      <xdr:spPr>
        <a:xfrm>
          <a:off x="8593333" y="676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157099</xdr:rowOff>
    </xdr:from>
    <xdr:to>
      <xdr:col>41</xdr:col>
      <xdr:colOff>101600</xdr:colOff>
      <xdr:row>39</xdr:row>
      <xdr:rowOff>87249</xdr:rowOff>
    </xdr:to>
    <xdr:sp macro="" textlink="">
      <xdr:nvSpPr>
        <xdr:cNvPr id="314" name="楕円 313"/>
        <xdr:cNvSpPr/>
      </xdr:nvSpPr>
      <xdr:spPr>
        <a:xfrm>
          <a:off x="781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78376</xdr:rowOff>
    </xdr:from>
    <xdr:ext cx="313932" cy="259045"/>
    <xdr:sp macro="" textlink="">
      <xdr:nvSpPr>
        <xdr:cNvPr id="315" name="テキスト ボックス 314"/>
        <xdr:cNvSpPr txBox="1"/>
      </xdr:nvSpPr>
      <xdr:spPr>
        <a:xfrm>
          <a:off x="7704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156337</xdr:rowOff>
    </xdr:from>
    <xdr:to>
      <xdr:col>36</xdr:col>
      <xdr:colOff>165100</xdr:colOff>
      <xdr:row>39</xdr:row>
      <xdr:rowOff>86487</xdr:rowOff>
    </xdr:to>
    <xdr:sp macro="" textlink="">
      <xdr:nvSpPr>
        <xdr:cNvPr id="316" name="楕円 315"/>
        <xdr:cNvSpPr/>
      </xdr:nvSpPr>
      <xdr:spPr>
        <a:xfrm>
          <a:off x="6921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77614</xdr:rowOff>
    </xdr:from>
    <xdr:ext cx="313932" cy="259045"/>
    <xdr:sp macro="" textlink="">
      <xdr:nvSpPr>
        <xdr:cNvPr id="317" name="テキスト ボックス 316"/>
        <xdr:cNvSpPr txBox="1"/>
      </xdr:nvSpPr>
      <xdr:spPr>
        <a:xfrm>
          <a:off x="6815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13018</xdr:rowOff>
    </xdr:from>
    <xdr:to>
      <xdr:col>55</xdr:col>
      <xdr:colOff>0</xdr:colOff>
      <xdr:row>58</xdr:row>
      <xdr:rowOff>52298</xdr:rowOff>
    </xdr:to>
    <xdr:cxnSp macro="">
      <xdr:nvCxnSpPr>
        <xdr:cNvPr id="346" name="直線コネクタ 345"/>
        <xdr:cNvCxnSpPr/>
      </xdr:nvCxnSpPr>
      <xdr:spPr>
        <a:xfrm>
          <a:off x="9639300" y="9614218"/>
          <a:ext cx="838200" cy="38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13018</xdr:rowOff>
    </xdr:from>
    <xdr:to>
      <xdr:col>50</xdr:col>
      <xdr:colOff>114300</xdr:colOff>
      <xdr:row>57</xdr:row>
      <xdr:rowOff>151351</xdr:rowOff>
    </xdr:to>
    <xdr:cxnSp macro="">
      <xdr:nvCxnSpPr>
        <xdr:cNvPr id="349" name="直線コネクタ 348"/>
        <xdr:cNvCxnSpPr/>
      </xdr:nvCxnSpPr>
      <xdr:spPr>
        <a:xfrm flipV="1">
          <a:off x="8750300" y="9614218"/>
          <a:ext cx="889000" cy="30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151351</xdr:rowOff>
    </xdr:from>
    <xdr:to>
      <xdr:col>45</xdr:col>
      <xdr:colOff>177800</xdr:colOff>
      <xdr:row>57</xdr:row>
      <xdr:rowOff>167277</xdr:rowOff>
    </xdr:to>
    <xdr:cxnSp macro="">
      <xdr:nvCxnSpPr>
        <xdr:cNvPr id="352" name="直線コネクタ 351"/>
        <xdr:cNvCxnSpPr/>
      </xdr:nvCxnSpPr>
      <xdr:spPr>
        <a:xfrm flipV="1">
          <a:off x="7861300" y="992400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162598</xdr:rowOff>
    </xdr:from>
    <xdr:to>
      <xdr:col>41</xdr:col>
      <xdr:colOff>50800</xdr:colOff>
      <xdr:row>57</xdr:row>
      <xdr:rowOff>167277</xdr:rowOff>
    </xdr:to>
    <xdr:cxnSp macro="">
      <xdr:nvCxnSpPr>
        <xdr:cNvPr id="355" name="直線コネクタ 354"/>
        <xdr:cNvCxnSpPr/>
      </xdr:nvCxnSpPr>
      <xdr:spPr>
        <a:xfrm>
          <a:off x="6972300" y="9935248"/>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1498</xdr:rowOff>
    </xdr:from>
    <xdr:to>
      <xdr:col>55</xdr:col>
      <xdr:colOff>50800</xdr:colOff>
      <xdr:row>58</xdr:row>
      <xdr:rowOff>103098</xdr:rowOff>
    </xdr:to>
    <xdr:sp macro="" textlink="">
      <xdr:nvSpPr>
        <xdr:cNvPr id="365" name="楕円 364"/>
        <xdr:cNvSpPr/>
      </xdr:nvSpPr>
      <xdr:spPr>
        <a:xfrm>
          <a:off x="10426700" y="99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87875</xdr:rowOff>
    </xdr:from>
    <xdr:ext cx="534377" cy="259045"/>
    <xdr:sp macro="" textlink="">
      <xdr:nvSpPr>
        <xdr:cNvPr id="366" name="農林水産業費該当値テキスト"/>
        <xdr:cNvSpPr txBox="1"/>
      </xdr:nvSpPr>
      <xdr:spPr>
        <a:xfrm>
          <a:off x="10528300" y="98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133668</xdr:rowOff>
    </xdr:from>
    <xdr:to>
      <xdr:col>50</xdr:col>
      <xdr:colOff>165100</xdr:colOff>
      <xdr:row>56</xdr:row>
      <xdr:rowOff>63818</xdr:rowOff>
    </xdr:to>
    <xdr:sp macro="" textlink="">
      <xdr:nvSpPr>
        <xdr:cNvPr id="367" name="楕円 366"/>
        <xdr:cNvSpPr/>
      </xdr:nvSpPr>
      <xdr:spPr>
        <a:xfrm>
          <a:off x="9588500" y="956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80345</xdr:rowOff>
    </xdr:from>
    <xdr:ext cx="534377" cy="259045"/>
    <xdr:sp macro="" textlink="">
      <xdr:nvSpPr>
        <xdr:cNvPr id="368" name="テキスト ボックス 367"/>
        <xdr:cNvSpPr txBox="1"/>
      </xdr:nvSpPr>
      <xdr:spPr>
        <a:xfrm>
          <a:off x="9372111" y="93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100551</xdr:rowOff>
    </xdr:from>
    <xdr:to>
      <xdr:col>46</xdr:col>
      <xdr:colOff>38100</xdr:colOff>
      <xdr:row>58</xdr:row>
      <xdr:rowOff>30701</xdr:rowOff>
    </xdr:to>
    <xdr:sp macro="" textlink="">
      <xdr:nvSpPr>
        <xdr:cNvPr id="369" name="楕円 368"/>
        <xdr:cNvSpPr/>
      </xdr:nvSpPr>
      <xdr:spPr>
        <a:xfrm>
          <a:off x="8699500" y="98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21828</xdr:rowOff>
    </xdr:from>
    <xdr:ext cx="534377" cy="259045"/>
    <xdr:sp macro="" textlink="">
      <xdr:nvSpPr>
        <xdr:cNvPr id="370" name="テキスト ボックス 369"/>
        <xdr:cNvSpPr txBox="1"/>
      </xdr:nvSpPr>
      <xdr:spPr>
        <a:xfrm>
          <a:off x="8483111" y="99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116477</xdr:rowOff>
    </xdr:from>
    <xdr:to>
      <xdr:col>41</xdr:col>
      <xdr:colOff>101600</xdr:colOff>
      <xdr:row>58</xdr:row>
      <xdr:rowOff>46627</xdr:rowOff>
    </xdr:to>
    <xdr:sp macro="" textlink="">
      <xdr:nvSpPr>
        <xdr:cNvPr id="371" name="楕円 370"/>
        <xdr:cNvSpPr/>
      </xdr:nvSpPr>
      <xdr:spPr>
        <a:xfrm>
          <a:off x="7810500" y="98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37754</xdr:rowOff>
    </xdr:from>
    <xdr:ext cx="534377" cy="259045"/>
    <xdr:sp macro="" textlink="">
      <xdr:nvSpPr>
        <xdr:cNvPr id="372" name="テキスト ボックス 371"/>
        <xdr:cNvSpPr txBox="1"/>
      </xdr:nvSpPr>
      <xdr:spPr>
        <a:xfrm>
          <a:off x="7594111" y="99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111798</xdr:rowOff>
    </xdr:from>
    <xdr:to>
      <xdr:col>36</xdr:col>
      <xdr:colOff>165100</xdr:colOff>
      <xdr:row>58</xdr:row>
      <xdr:rowOff>41948</xdr:rowOff>
    </xdr:to>
    <xdr:sp macro="" textlink="">
      <xdr:nvSpPr>
        <xdr:cNvPr id="373" name="楕円 372"/>
        <xdr:cNvSpPr/>
      </xdr:nvSpPr>
      <xdr:spPr>
        <a:xfrm>
          <a:off x="6921500" y="98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33075</xdr:rowOff>
    </xdr:from>
    <xdr:ext cx="534377" cy="259045"/>
    <xdr:sp macro="" textlink="">
      <xdr:nvSpPr>
        <xdr:cNvPr id="374" name="テキスト ボックス 373"/>
        <xdr:cNvSpPr txBox="1"/>
      </xdr:nvSpPr>
      <xdr:spPr>
        <a:xfrm>
          <a:off x="6705111" y="99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71028</xdr:rowOff>
    </xdr:from>
    <xdr:to>
      <xdr:col>55</xdr:col>
      <xdr:colOff>0</xdr:colOff>
      <xdr:row>76</xdr:row>
      <xdr:rowOff>73430</xdr:rowOff>
    </xdr:to>
    <xdr:cxnSp macro="">
      <xdr:nvCxnSpPr>
        <xdr:cNvPr id="401" name="直線コネクタ 400"/>
        <xdr:cNvCxnSpPr/>
      </xdr:nvCxnSpPr>
      <xdr:spPr>
        <a:xfrm flipV="1">
          <a:off x="9639300" y="12929778"/>
          <a:ext cx="838200" cy="17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48535</xdr:rowOff>
    </xdr:from>
    <xdr:to>
      <xdr:col>50</xdr:col>
      <xdr:colOff>114300</xdr:colOff>
      <xdr:row>76</xdr:row>
      <xdr:rowOff>73430</xdr:rowOff>
    </xdr:to>
    <xdr:cxnSp macro="">
      <xdr:nvCxnSpPr>
        <xdr:cNvPr id="404" name="直線コネクタ 403"/>
        <xdr:cNvCxnSpPr/>
      </xdr:nvCxnSpPr>
      <xdr:spPr>
        <a:xfrm>
          <a:off x="8750300" y="1307873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48535</xdr:rowOff>
    </xdr:from>
    <xdr:to>
      <xdr:col>45</xdr:col>
      <xdr:colOff>177800</xdr:colOff>
      <xdr:row>76</xdr:row>
      <xdr:rowOff>155679</xdr:rowOff>
    </xdr:to>
    <xdr:cxnSp macro="">
      <xdr:nvCxnSpPr>
        <xdr:cNvPr id="407" name="直線コネクタ 406"/>
        <xdr:cNvCxnSpPr/>
      </xdr:nvCxnSpPr>
      <xdr:spPr>
        <a:xfrm flipV="1">
          <a:off x="7861300" y="13078735"/>
          <a:ext cx="889000" cy="10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133322</xdr:rowOff>
    </xdr:from>
    <xdr:to>
      <xdr:col>41</xdr:col>
      <xdr:colOff>50800</xdr:colOff>
      <xdr:row>76</xdr:row>
      <xdr:rowOff>155679</xdr:rowOff>
    </xdr:to>
    <xdr:cxnSp macro="">
      <xdr:nvCxnSpPr>
        <xdr:cNvPr id="410" name="直線コネクタ 409"/>
        <xdr:cNvCxnSpPr/>
      </xdr:nvCxnSpPr>
      <xdr:spPr>
        <a:xfrm>
          <a:off x="6972300" y="1316352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115585</xdr:rowOff>
    </xdr:from>
    <xdr:ext cx="534377" cy="259045"/>
    <xdr:sp macro="" textlink="">
      <xdr:nvSpPr>
        <xdr:cNvPr id="414" name="テキスト ボックス 413"/>
        <xdr:cNvSpPr txBox="1"/>
      </xdr:nvSpPr>
      <xdr:spPr>
        <a:xfrm>
          <a:off x="6705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20228</xdr:rowOff>
    </xdr:from>
    <xdr:to>
      <xdr:col>55</xdr:col>
      <xdr:colOff>50800</xdr:colOff>
      <xdr:row>75</xdr:row>
      <xdr:rowOff>121828</xdr:rowOff>
    </xdr:to>
    <xdr:sp macro="" textlink="">
      <xdr:nvSpPr>
        <xdr:cNvPr id="420" name="楕円 419"/>
        <xdr:cNvSpPr/>
      </xdr:nvSpPr>
      <xdr:spPr>
        <a:xfrm>
          <a:off x="10426700" y="1287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43105</xdr:rowOff>
    </xdr:from>
    <xdr:ext cx="534377" cy="259045"/>
    <xdr:sp macro="" textlink="">
      <xdr:nvSpPr>
        <xdr:cNvPr id="421" name="商工費該当値テキスト"/>
        <xdr:cNvSpPr txBox="1"/>
      </xdr:nvSpPr>
      <xdr:spPr>
        <a:xfrm>
          <a:off x="10528300" y="127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22630</xdr:rowOff>
    </xdr:from>
    <xdr:to>
      <xdr:col>50</xdr:col>
      <xdr:colOff>165100</xdr:colOff>
      <xdr:row>76</xdr:row>
      <xdr:rowOff>124230</xdr:rowOff>
    </xdr:to>
    <xdr:sp macro="" textlink="">
      <xdr:nvSpPr>
        <xdr:cNvPr id="422" name="楕円 421"/>
        <xdr:cNvSpPr/>
      </xdr:nvSpPr>
      <xdr:spPr>
        <a:xfrm>
          <a:off x="9588500" y="13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115357</xdr:rowOff>
    </xdr:from>
    <xdr:ext cx="534377" cy="259045"/>
    <xdr:sp macro="" textlink="">
      <xdr:nvSpPr>
        <xdr:cNvPr id="423" name="テキスト ボックス 422"/>
        <xdr:cNvSpPr txBox="1"/>
      </xdr:nvSpPr>
      <xdr:spPr>
        <a:xfrm>
          <a:off x="9372111" y="131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169185</xdr:rowOff>
    </xdr:from>
    <xdr:to>
      <xdr:col>46</xdr:col>
      <xdr:colOff>38100</xdr:colOff>
      <xdr:row>76</xdr:row>
      <xdr:rowOff>99335</xdr:rowOff>
    </xdr:to>
    <xdr:sp macro="" textlink="">
      <xdr:nvSpPr>
        <xdr:cNvPr id="424" name="楕円 423"/>
        <xdr:cNvSpPr/>
      </xdr:nvSpPr>
      <xdr:spPr>
        <a:xfrm>
          <a:off x="8699500" y="130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115861</xdr:rowOff>
    </xdr:from>
    <xdr:ext cx="534377" cy="259045"/>
    <xdr:sp macro="" textlink="">
      <xdr:nvSpPr>
        <xdr:cNvPr id="425" name="テキスト ボックス 424"/>
        <xdr:cNvSpPr txBox="1"/>
      </xdr:nvSpPr>
      <xdr:spPr>
        <a:xfrm>
          <a:off x="8483111" y="128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104879</xdr:rowOff>
    </xdr:from>
    <xdr:to>
      <xdr:col>41</xdr:col>
      <xdr:colOff>101600</xdr:colOff>
      <xdr:row>77</xdr:row>
      <xdr:rowOff>35029</xdr:rowOff>
    </xdr:to>
    <xdr:sp macro="" textlink="">
      <xdr:nvSpPr>
        <xdr:cNvPr id="426" name="楕円 425"/>
        <xdr:cNvSpPr/>
      </xdr:nvSpPr>
      <xdr:spPr>
        <a:xfrm>
          <a:off x="7810500" y="131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26156</xdr:rowOff>
    </xdr:from>
    <xdr:ext cx="534377" cy="259045"/>
    <xdr:sp macro="" textlink="">
      <xdr:nvSpPr>
        <xdr:cNvPr id="427" name="テキスト ボックス 426"/>
        <xdr:cNvSpPr txBox="1"/>
      </xdr:nvSpPr>
      <xdr:spPr>
        <a:xfrm>
          <a:off x="7594111" y="1322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82522</xdr:rowOff>
    </xdr:from>
    <xdr:to>
      <xdr:col>36</xdr:col>
      <xdr:colOff>165100</xdr:colOff>
      <xdr:row>77</xdr:row>
      <xdr:rowOff>12672</xdr:rowOff>
    </xdr:to>
    <xdr:sp macro="" textlink="">
      <xdr:nvSpPr>
        <xdr:cNvPr id="428" name="楕円 427"/>
        <xdr:cNvSpPr/>
      </xdr:nvSpPr>
      <xdr:spPr>
        <a:xfrm>
          <a:off x="6921500" y="131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29199</xdr:rowOff>
    </xdr:from>
    <xdr:ext cx="534377" cy="259045"/>
    <xdr:sp macro="" textlink="">
      <xdr:nvSpPr>
        <xdr:cNvPr id="429" name="テキスト ボックス 428"/>
        <xdr:cNvSpPr txBox="1"/>
      </xdr:nvSpPr>
      <xdr:spPr>
        <a:xfrm>
          <a:off x="6705111" y="1288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156825</xdr:rowOff>
    </xdr:from>
    <xdr:to>
      <xdr:col>55</xdr:col>
      <xdr:colOff>0</xdr:colOff>
      <xdr:row>98</xdr:row>
      <xdr:rowOff>164799</xdr:rowOff>
    </xdr:to>
    <xdr:cxnSp macro="">
      <xdr:nvCxnSpPr>
        <xdr:cNvPr id="458" name="直線コネクタ 457"/>
        <xdr:cNvCxnSpPr/>
      </xdr:nvCxnSpPr>
      <xdr:spPr>
        <a:xfrm flipV="1">
          <a:off x="9639300" y="16958925"/>
          <a:ext cx="8382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164799</xdr:rowOff>
    </xdr:from>
    <xdr:to>
      <xdr:col>50</xdr:col>
      <xdr:colOff>114300</xdr:colOff>
      <xdr:row>99</xdr:row>
      <xdr:rowOff>2242</xdr:rowOff>
    </xdr:to>
    <xdr:cxnSp macro="">
      <xdr:nvCxnSpPr>
        <xdr:cNvPr id="461" name="直線コネクタ 460"/>
        <xdr:cNvCxnSpPr/>
      </xdr:nvCxnSpPr>
      <xdr:spPr>
        <a:xfrm flipV="1">
          <a:off x="8750300" y="16966899"/>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2242</xdr:rowOff>
    </xdr:from>
    <xdr:to>
      <xdr:col>45</xdr:col>
      <xdr:colOff>177800</xdr:colOff>
      <xdr:row>99</xdr:row>
      <xdr:rowOff>13497</xdr:rowOff>
    </xdr:to>
    <xdr:cxnSp macro="">
      <xdr:nvCxnSpPr>
        <xdr:cNvPr id="464" name="直線コネクタ 463"/>
        <xdr:cNvCxnSpPr/>
      </xdr:nvCxnSpPr>
      <xdr:spPr>
        <a:xfrm flipV="1">
          <a:off x="7861300" y="16975792"/>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7324</xdr:rowOff>
    </xdr:from>
    <xdr:to>
      <xdr:col>41</xdr:col>
      <xdr:colOff>50800</xdr:colOff>
      <xdr:row>99</xdr:row>
      <xdr:rowOff>13497</xdr:rowOff>
    </xdr:to>
    <xdr:cxnSp macro="">
      <xdr:nvCxnSpPr>
        <xdr:cNvPr id="467" name="直線コネクタ 466"/>
        <xdr:cNvCxnSpPr/>
      </xdr:nvCxnSpPr>
      <xdr:spPr>
        <a:xfrm>
          <a:off x="6972300" y="1698087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106025</xdr:rowOff>
    </xdr:from>
    <xdr:to>
      <xdr:col>55</xdr:col>
      <xdr:colOff>50800</xdr:colOff>
      <xdr:row>99</xdr:row>
      <xdr:rowOff>36175</xdr:rowOff>
    </xdr:to>
    <xdr:sp macro="" textlink="">
      <xdr:nvSpPr>
        <xdr:cNvPr id="477" name="楕円 476"/>
        <xdr:cNvSpPr/>
      </xdr:nvSpPr>
      <xdr:spPr>
        <a:xfrm>
          <a:off x="10426700" y="169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113999</xdr:rowOff>
    </xdr:from>
    <xdr:to>
      <xdr:col>50</xdr:col>
      <xdr:colOff>165100</xdr:colOff>
      <xdr:row>99</xdr:row>
      <xdr:rowOff>44149</xdr:rowOff>
    </xdr:to>
    <xdr:sp macro="" textlink="">
      <xdr:nvSpPr>
        <xdr:cNvPr id="479" name="楕円 478"/>
        <xdr:cNvSpPr/>
      </xdr:nvSpPr>
      <xdr:spPr>
        <a:xfrm>
          <a:off x="9588500" y="169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35276</xdr:rowOff>
    </xdr:from>
    <xdr:ext cx="534377" cy="259045"/>
    <xdr:sp macro="" textlink="">
      <xdr:nvSpPr>
        <xdr:cNvPr id="480" name="テキスト ボックス 479"/>
        <xdr:cNvSpPr txBox="1"/>
      </xdr:nvSpPr>
      <xdr:spPr>
        <a:xfrm>
          <a:off x="9372111" y="170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122892</xdr:rowOff>
    </xdr:from>
    <xdr:to>
      <xdr:col>46</xdr:col>
      <xdr:colOff>38100</xdr:colOff>
      <xdr:row>99</xdr:row>
      <xdr:rowOff>53042</xdr:rowOff>
    </xdr:to>
    <xdr:sp macro="" textlink="">
      <xdr:nvSpPr>
        <xdr:cNvPr id="481" name="楕円 480"/>
        <xdr:cNvSpPr/>
      </xdr:nvSpPr>
      <xdr:spPr>
        <a:xfrm>
          <a:off x="8699500" y="169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44169</xdr:rowOff>
    </xdr:from>
    <xdr:ext cx="534377" cy="259045"/>
    <xdr:sp macro="" textlink="">
      <xdr:nvSpPr>
        <xdr:cNvPr id="482" name="テキスト ボックス 481"/>
        <xdr:cNvSpPr txBox="1"/>
      </xdr:nvSpPr>
      <xdr:spPr>
        <a:xfrm>
          <a:off x="8483111" y="170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134147</xdr:rowOff>
    </xdr:from>
    <xdr:to>
      <xdr:col>41</xdr:col>
      <xdr:colOff>101600</xdr:colOff>
      <xdr:row>99</xdr:row>
      <xdr:rowOff>64297</xdr:rowOff>
    </xdr:to>
    <xdr:sp macro="" textlink="">
      <xdr:nvSpPr>
        <xdr:cNvPr id="483" name="楕円 482"/>
        <xdr:cNvSpPr/>
      </xdr:nvSpPr>
      <xdr:spPr>
        <a:xfrm>
          <a:off x="7810500" y="169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55424</xdr:rowOff>
    </xdr:from>
    <xdr:ext cx="534377" cy="259045"/>
    <xdr:sp macro="" textlink="">
      <xdr:nvSpPr>
        <xdr:cNvPr id="484" name="テキスト ボックス 483"/>
        <xdr:cNvSpPr txBox="1"/>
      </xdr:nvSpPr>
      <xdr:spPr>
        <a:xfrm>
          <a:off x="7594111" y="17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127974</xdr:rowOff>
    </xdr:from>
    <xdr:to>
      <xdr:col>36</xdr:col>
      <xdr:colOff>165100</xdr:colOff>
      <xdr:row>99</xdr:row>
      <xdr:rowOff>58124</xdr:rowOff>
    </xdr:to>
    <xdr:sp macro="" textlink="">
      <xdr:nvSpPr>
        <xdr:cNvPr id="485" name="楕円 484"/>
        <xdr:cNvSpPr/>
      </xdr:nvSpPr>
      <xdr:spPr>
        <a:xfrm>
          <a:off x="6921500" y="169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49251</xdr:rowOff>
    </xdr:from>
    <xdr:ext cx="534377" cy="259045"/>
    <xdr:sp macro="" textlink="">
      <xdr:nvSpPr>
        <xdr:cNvPr id="486" name="テキスト ボックス 485"/>
        <xdr:cNvSpPr txBox="1"/>
      </xdr:nvSpPr>
      <xdr:spPr>
        <a:xfrm>
          <a:off x="6705111" y="17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93980</xdr:rowOff>
    </xdr:from>
    <xdr:to>
      <xdr:col>85</xdr:col>
      <xdr:colOff>127000</xdr:colOff>
      <xdr:row>36</xdr:row>
      <xdr:rowOff>162751</xdr:rowOff>
    </xdr:to>
    <xdr:cxnSp macro="">
      <xdr:nvCxnSpPr>
        <xdr:cNvPr id="515" name="直線コネクタ 514"/>
        <xdr:cNvCxnSpPr/>
      </xdr:nvCxnSpPr>
      <xdr:spPr>
        <a:xfrm flipV="1">
          <a:off x="15481300" y="6266180"/>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141662</xdr:rowOff>
    </xdr:from>
    <xdr:to>
      <xdr:col>81</xdr:col>
      <xdr:colOff>50800</xdr:colOff>
      <xdr:row>36</xdr:row>
      <xdr:rowOff>162751</xdr:rowOff>
    </xdr:to>
    <xdr:cxnSp macro="">
      <xdr:nvCxnSpPr>
        <xdr:cNvPr id="518" name="直線コネクタ 517"/>
        <xdr:cNvCxnSpPr/>
      </xdr:nvCxnSpPr>
      <xdr:spPr>
        <a:xfrm>
          <a:off x="14592300" y="6313862"/>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93294</xdr:rowOff>
    </xdr:from>
    <xdr:to>
      <xdr:col>76</xdr:col>
      <xdr:colOff>114300</xdr:colOff>
      <xdr:row>36</xdr:row>
      <xdr:rowOff>141662</xdr:rowOff>
    </xdr:to>
    <xdr:cxnSp macro="">
      <xdr:nvCxnSpPr>
        <xdr:cNvPr id="521" name="直線コネクタ 520"/>
        <xdr:cNvCxnSpPr/>
      </xdr:nvCxnSpPr>
      <xdr:spPr>
        <a:xfrm>
          <a:off x="13703300" y="6265494"/>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93294</xdr:rowOff>
    </xdr:from>
    <xdr:to>
      <xdr:col>71</xdr:col>
      <xdr:colOff>177800</xdr:colOff>
      <xdr:row>36</xdr:row>
      <xdr:rowOff>132290</xdr:rowOff>
    </xdr:to>
    <xdr:cxnSp macro="">
      <xdr:nvCxnSpPr>
        <xdr:cNvPr id="524" name="直線コネクタ 523"/>
        <xdr:cNvCxnSpPr/>
      </xdr:nvCxnSpPr>
      <xdr:spPr>
        <a:xfrm flipV="1">
          <a:off x="12814300" y="6265494"/>
          <a:ext cx="889000" cy="3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43180</xdr:rowOff>
    </xdr:from>
    <xdr:to>
      <xdr:col>85</xdr:col>
      <xdr:colOff>177800</xdr:colOff>
      <xdr:row>36</xdr:row>
      <xdr:rowOff>144780</xdr:rowOff>
    </xdr:to>
    <xdr:sp macro="" textlink="">
      <xdr:nvSpPr>
        <xdr:cNvPr id="534" name="楕円 533"/>
        <xdr:cNvSpPr/>
      </xdr:nvSpPr>
      <xdr:spPr>
        <a:xfrm>
          <a:off x="16268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21607</xdr:rowOff>
    </xdr:from>
    <xdr:ext cx="534377" cy="259045"/>
    <xdr:sp macro="" textlink="">
      <xdr:nvSpPr>
        <xdr:cNvPr id="535" name="消防費該当値テキスト"/>
        <xdr:cNvSpPr txBox="1"/>
      </xdr:nvSpPr>
      <xdr:spPr>
        <a:xfrm>
          <a:off x="16370300"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111951</xdr:rowOff>
    </xdr:from>
    <xdr:to>
      <xdr:col>81</xdr:col>
      <xdr:colOff>101600</xdr:colOff>
      <xdr:row>37</xdr:row>
      <xdr:rowOff>42101</xdr:rowOff>
    </xdr:to>
    <xdr:sp macro="" textlink="">
      <xdr:nvSpPr>
        <xdr:cNvPr id="536" name="楕円 535"/>
        <xdr:cNvSpPr/>
      </xdr:nvSpPr>
      <xdr:spPr>
        <a:xfrm>
          <a:off x="15430500" y="62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33228</xdr:rowOff>
    </xdr:from>
    <xdr:ext cx="534377" cy="259045"/>
    <xdr:sp macro="" textlink="">
      <xdr:nvSpPr>
        <xdr:cNvPr id="537" name="テキスト ボックス 536"/>
        <xdr:cNvSpPr txBox="1"/>
      </xdr:nvSpPr>
      <xdr:spPr>
        <a:xfrm>
          <a:off x="15214111" y="63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90862</xdr:rowOff>
    </xdr:from>
    <xdr:to>
      <xdr:col>76</xdr:col>
      <xdr:colOff>165100</xdr:colOff>
      <xdr:row>37</xdr:row>
      <xdr:rowOff>21012</xdr:rowOff>
    </xdr:to>
    <xdr:sp macro="" textlink="">
      <xdr:nvSpPr>
        <xdr:cNvPr id="538" name="楕円 537"/>
        <xdr:cNvSpPr/>
      </xdr:nvSpPr>
      <xdr:spPr>
        <a:xfrm>
          <a:off x="14541500" y="62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12139</xdr:rowOff>
    </xdr:from>
    <xdr:ext cx="534377" cy="259045"/>
    <xdr:sp macro="" textlink="">
      <xdr:nvSpPr>
        <xdr:cNvPr id="539" name="テキスト ボックス 538"/>
        <xdr:cNvSpPr txBox="1"/>
      </xdr:nvSpPr>
      <xdr:spPr>
        <a:xfrm>
          <a:off x="14325111" y="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42494</xdr:rowOff>
    </xdr:from>
    <xdr:to>
      <xdr:col>72</xdr:col>
      <xdr:colOff>38100</xdr:colOff>
      <xdr:row>36</xdr:row>
      <xdr:rowOff>144094</xdr:rowOff>
    </xdr:to>
    <xdr:sp macro="" textlink="">
      <xdr:nvSpPr>
        <xdr:cNvPr id="540" name="楕円 539"/>
        <xdr:cNvSpPr/>
      </xdr:nvSpPr>
      <xdr:spPr>
        <a:xfrm>
          <a:off x="13652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160621</xdr:rowOff>
    </xdr:from>
    <xdr:ext cx="534377" cy="259045"/>
    <xdr:sp macro="" textlink="">
      <xdr:nvSpPr>
        <xdr:cNvPr id="541" name="テキスト ボックス 540"/>
        <xdr:cNvSpPr txBox="1"/>
      </xdr:nvSpPr>
      <xdr:spPr>
        <a:xfrm>
          <a:off x="13436111" y="59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81490</xdr:rowOff>
    </xdr:from>
    <xdr:to>
      <xdr:col>67</xdr:col>
      <xdr:colOff>101600</xdr:colOff>
      <xdr:row>37</xdr:row>
      <xdr:rowOff>11640</xdr:rowOff>
    </xdr:to>
    <xdr:sp macro="" textlink="">
      <xdr:nvSpPr>
        <xdr:cNvPr id="542" name="楕円 541"/>
        <xdr:cNvSpPr/>
      </xdr:nvSpPr>
      <xdr:spPr>
        <a:xfrm>
          <a:off x="12763500" y="62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2767</xdr:rowOff>
    </xdr:from>
    <xdr:ext cx="534377" cy="259045"/>
    <xdr:sp macro="" textlink="">
      <xdr:nvSpPr>
        <xdr:cNvPr id="543" name="テキスト ボックス 542"/>
        <xdr:cNvSpPr txBox="1"/>
      </xdr:nvSpPr>
      <xdr:spPr>
        <a:xfrm>
          <a:off x="12547111" y="634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104025</xdr:rowOff>
    </xdr:from>
    <xdr:to>
      <xdr:col>85</xdr:col>
      <xdr:colOff>127000</xdr:colOff>
      <xdr:row>57</xdr:row>
      <xdr:rowOff>123266</xdr:rowOff>
    </xdr:to>
    <xdr:cxnSp macro="">
      <xdr:nvCxnSpPr>
        <xdr:cNvPr id="573" name="直線コネクタ 572"/>
        <xdr:cNvCxnSpPr/>
      </xdr:nvCxnSpPr>
      <xdr:spPr>
        <a:xfrm>
          <a:off x="15481300" y="9876675"/>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104025</xdr:rowOff>
    </xdr:from>
    <xdr:to>
      <xdr:col>81</xdr:col>
      <xdr:colOff>50800</xdr:colOff>
      <xdr:row>58</xdr:row>
      <xdr:rowOff>50140</xdr:rowOff>
    </xdr:to>
    <xdr:cxnSp macro="">
      <xdr:nvCxnSpPr>
        <xdr:cNvPr id="576" name="直線コネクタ 575"/>
        <xdr:cNvCxnSpPr/>
      </xdr:nvCxnSpPr>
      <xdr:spPr>
        <a:xfrm flipV="1">
          <a:off x="14592300" y="987667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37224</xdr:rowOff>
    </xdr:from>
    <xdr:to>
      <xdr:col>76</xdr:col>
      <xdr:colOff>114300</xdr:colOff>
      <xdr:row>58</xdr:row>
      <xdr:rowOff>50140</xdr:rowOff>
    </xdr:to>
    <xdr:cxnSp macro="">
      <xdr:nvCxnSpPr>
        <xdr:cNvPr id="579" name="直線コネクタ 578"/>
        <xdr:cNvCxnSpPr/>
      </xdr:nvCxnSpPr>
      <xdr:spPr>
        <a:xfrm>
          <a:off x="13703300" y="998132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135852</xdr:rowOff>
    </xdr:from>
    <xdr:to>
      <xdr:col>71</xdr:col>
      <xdr:colOff>177800</xdr:colOff>
      <xdr:row>58</xdr:row>
      <xdr:rowOff>37224</xdr:rowOff>
    </xdr:to>
    <xdr:cxnSp macro="">
      <xdr:nvCxnSpPr>
        <xdr:cNvPr id="582" name="直線コネクタ 581"/>
        <xdr:cNvCxnSpPr/>
      </xdr:nvCxnSpPr>
      <xdr:spPr>
        <a:xfrm>
          <a:off x="12814300" y="9908502"/>
          <a:ext cx="889000" cy="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72466</xdr:rowOff>
    </xdr:from>
    <xdr:to>
      <xdr:col>85</xdr:col>
      <xdr:colOff>177800</xdr:colOff>
      <xdr:row>58</xdr:row>
      <xdr:rowOff>2616</xdr:rowOff>
    </xdr:to>
    <xdr:sp macro="" textlink="">
      <xdr:nvSpPr>
        <xdr:cNvPr id="592" name="楕円 591"/>
        <xdr:cNvSpPr/>
      </xdr:nvSpPr>
      <xdr:spPr>
        <a:xfrm>
          <a:off x="16268700" y="98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50893</xdr:rowOff>
    </xdr:from>
    <xdr:ext cx="534377" cy="259045"/>
    <xdr:sp macro="" textlink="">
      <xdr:nvSpPr>
        <xdr:cNvPr id="593" name="教育費該当値テキスト"/>
        <xdr:cNvSpPr txBox="1"/>
      </xdr:nvSpPr>
      <xdr:spPr>
        <a:xfrm>
          <a:off x="16370300" y="982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53225</xdr:rowOff>
    </xdr:from>
    <xdr:to>
      <xdr:col>81</xdr:col>
      <xdr:colOff>101600</xdr:colOff>
      <xdr:row>57</xdr:row>
      <xdr:rowOff>154825</xdr:rowOff>
    </xdr:to>
    <xdr:sp macro="" textlink="">
      <xdr:nvSpPr>
        <xdr:cNvPr id="594" name="楕円 593"/>
        <xdr:cNvSpPr/>
      </xdr:nvSpPr>
      <xdr:spPr>
        <a:xfrm>
          <a:off x="15430500" y="98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145952</xdr:rowOff>
    </xdr:from>
    <xdr:ext cx="534377" cy="259045"/>
    <xdr:sp macro="" textlink="">
      <xdr:nvSpPr>
        <xdr:cNvPr id="595" name="テキスト ボックス 594"/>
        <xdr:cNvSpPr txBox="1"/>
      </xdr:nvSpPr>
      <xdr:spPr>
        <a:xfrm>
          <a:off x="15214111" y="99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170790</xdr:rowOff>
    </xdr:from>
    <xdr:to>
      <xdr:col>76</xdr:col>
      <xdr:colOff>165100</xdr:colOff>
      <xdr:row>58</xdr:row>
      <xdr:rowOff>100940</xdr:rowOff>
    </xdr:to>
    <xdr:sp macro="" textlink="">
      <xdr:nvSpPr>
        <xdr:cNvPr id="596" name="楕円 595"/>
        <xdr:cNvSpPr/>
      </xdr:nvSpPr>
      <xdr:spPr>
        <a:xfrm>
          <a:off x="14541500" y="99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92067</xdr:rowOff>
    </xdr:from>
    <xdr:ext cx="534377" cy="259045"/>
    <xdr:sp macro="" textlink="">
      <xdr:nvSpPr>
        <xdr:cNvPr id="597" name="テキスト ボックス 596"/>
        <xdr:cNvSpPr txBox="1"/>
      </xdr:nvSpPr>
      <xdr:spPr>
        <a:xfrm>
          <a:off x="14325111" y="10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157874</xdr:rowOff>
    </xdr:from>
    <xdr:to>
      <xdr:col>72</xdr:col>
      <xdr:colOff>38100</xdr:colOff>
      <xdr:row>58</xdr:row>
      <xdr:rowOff>88024</xdr:rowOff>
    </xdr:to>
    <xdr:sp macro="" textlink="">
      <xdr:nvSpPr>
        <xdr:cNvPr id="598" name="楕円 597"/>
        <xdr:cNvSpPr/>
      </xdr:nvSpPr>
      <xdr:spPr>
        <a:xfrm>
          <a:off x="13652500" y="9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79151</xdr:rowOff>
    </xdr:from>
    <xdr:ext cx="534377" cy="259045"/>
    <xdr:sp macro="" textlink="">
      <xdr:nvSpPr>
        <xdr:cNvPr id="599" name="テキスト ボックス 598"/>
        <xdr:cNvSpPr txBox="1"/>
      </xdr:nvSpPr>
      <xdr:spPr>
        <a:xfrm>
          <a:off x="13436111" y="10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85052</xdr:rowOff>
    </xdr:from>
    <xdr:to>
      <xdr:col>67</xdr:col>
      <xdr:colOff>101600</xdr:colOff>
      <xdr:row>58</xdr:row>
      <xdr:rowOff>15202</xdr:rowOff>
    </xdr:to>
    <xdr:sp macro="" textlink="">
      <xdr:nvSpPr>
        <xdr:cNvPr id="600" name="楕円 599"/>
        <xdr:cNvSpPr/>
      </xdr:nvSpPr>
      <xdr:spPr>
        <a:xfrm>
          <a:off x="12763500" y="98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6329</xdr:rowOff>
    </xdr:from>
    <xdr:ext cx="534377" cy="259045"/>
    <xdr:sp macro="" textlink="">
      <xdr:nvSpPr>
        <xdr:cNvPr id="601" name="テキスト ボックス 600"/>
        <xdr:cNvSpPr txBox="1"/>
      </xdr:nvSpPr>
      <xdr:spPr>
        <a:xfrm>
          <a:off x="12547111" y="99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141125</xdr:rowOff>
    </xdr:from>
    <xdr:to>
      <xdr:col>85</xdr:col>
      <xdr:colOff>127000</xdr:colOff>
      <xdr:row>97</xdr:row>
      <xdr:rowOff>143335</xdr:rowOff>
    </xdr:to>
    <xdr:cxnSp macro="">
      <xdr:nvCxnSpPr>
        <xdr:cNvPr id="689" name="直線コネクタ 688"/>
        <xdr:cNvCxnSpPr/>
      </xdr:nvCxnSpPr>
      <xdr:spPr>
        <a:xfrm flipV="1">
          <a:off x="15481300" y="16771775"/>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139564</xdr:rowOff>
    </xdr:from>
    <xdr:to>
      <xdr:col>81</xdr:col>
      <xdr:colOff>50800</xdr:colOff>
      <xdr:row>97</xdr:row>
      <xdr:rowOff>143335</xdr:rowOff>
    </xdr:to>
    <xdr:cxnSp macro="">
      <xdr:nvCxnSpPr>
        <xdr:cNvPr id="692" name="直線コネクタ 691"/>
        <xdr:cNvCxnSpPr/>
      </xdr:nvCxnSpPr>
      <xdr:spPr>
        <a:xfrm>
          <a:off x="14592300" y="16770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136469</xdr:rowOff>
    </xdr:from>
    <xdr:to>
      <xdr:col>76</xdr:col>
      <xdr:colOff>114300</xdr:colOff>
      <xdr:row>97</xdr:row>
      <xdr:rowOff>139564</xdr:rowOff>
    </xdr:to>
    <xdr:cxnSp macro="">
      <xdr:nvCxnSpPr>
        <xdr:cNvPr id="695" name="直線コネクタ 694"/>
        <xdr:cNvCxnSpPr/>
      </xdr:nvCxnSpPr>
      <xdr:spPr>
        <a:xfrm>
          <a:off x="13703300" y="16767119"/>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127005</xdr:rowOff>
    </xdr:from>
    <xdr:to>
      <xdr:col>71</xdr:col>
      <xdr:colOff>177800</xdr:colOff>
      <xdr:row>97</xdr:row>
      <xdr:rowOff>136469</xdr:rowOff>
    </xdr:to>
    <xdr:cxnSp macro="">
      <xdr:nvCxnSpPr>
        <xdr:cNvPr id="698" name="直線コネクタ 697"/>
        <xdr:cNvCxnSpPr/>
      </xdr:nvCxnSpPr>
      <xdr:spPr>
        <a:xfrm>
          <a:off x="12814300" y="1675765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90325</xdr:rowOff>
    </xdr:from>
    <xdr:to>
      <xdr:col>85</xdr:col>
      <xdr:colOff>177800</xdr:colOff>
      <xdr:row>98</xdr:row>
      <xdr:rowOff>20475</xdr:rowOff>
    </xdr:to>
    <xdr:sp macro="" textlink="">
      <xdr:nvSpPr>
        <xdr:cNvPr id="708" name="楕円 707"/>
        <xdr:cNvSpPr/>
      </xdr:nvSpPr>
      <xdr:spPr>
        <a:xfrm>
          <a:off x="16268700" y="16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5252</xdr:rowOff>
    </xdr:from>
    <xdr:ext cx="534377" cy="259045"/>
    <xdr:sp macro="" textlink="">
      <xdr:nvSpPr>
        <xdr:cNvPr id="709" name="公債費該当値テキスト"/>
        <xdr:cNvSpPr txBox="1"/>
      </xdr:nvSpPr>
      <xdr:spPr>
        <a:xfrm>
          <a:off x="16370300" y="166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92535</xdr:rowOff>
    </xdr:from>
    <xdr:to>
      <xdr:col>81</xdr:col>
      <xdr:colOff>101600</xdr:colOff>
      <xdr:row>98</xdr:row>
      <xdr:rowOff>22685</xdr:rowOff>
    </xdr:to>
    <xdr:sp macro="" textlink="">
      <xdr:nvSpPr>
        <xdr:cNvPr id="710" name="楕円 709"/>
        <xdr:cNvSpPr/>
      </xdr:nvSpPr>
      <xdr:spPr>
        <a:xfrm>
          <a:off x="15430500" y="167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13812</xdr:rowOff>
    </xdr:from>
    <xdr:ext cx="534377" cy="259045"/>
    <xdr:sp macro="" textlink="">
      <xdr:nvSpPr>
        <xdr:cNvPr id="711" name="テキスト ボックス 710"/>
        <xdr:cNvSpPr txBox="1"/>
      </xdr:nvSpPr>
      <xdr:spPr>
        <a:xfrm>
          <a:off x="15214111" y="168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88764</xdr:rowOff>
    </xdr:from>
    <xdr:to>
      <xdr:col>76</xdr:col>
      <xdr:colOff>165100</xdr:colOff>
      <xdr:row>98</xdr:row>
      <xdr:rowOff>18914</xdr:rowOff>
    </xdr:to>
    <xdr:sp macro="" textlink="">
      <xdr:nvSpPr>
        <xdr:cNvPr id="712" name="楕円 711"/>
        <xdr:cNvSpPr/>
      </xdr:nvSpPr>
      <xdr:spPr>
        <a:xfrm>
          <a:off x="145415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10041</xdr:rowOff>
    </xdr:from>
    <xdr:ext cx="534377" cy="259045"/>
    <xdr:sp macro="" textlink="">
      <xdr:nvSpPr>
        <xdr:cNvPr id="713" name="テキスト ボックス 712"/>
        <xdr:cNvSpPr txBox="1"/>
      </xdr:nvSpPr>
      <xdr:spPr>
        <a:xfrm>
          <a:off x="14325111" y="1681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85669</xdr:rowOff>
    </xdr:from>
    <xdr:to>
      <xdr:col>72</xdr:col>
      <xdr:colOff>38100</xdr:colOff>
      <xdr:row>98</xdr:row>
      <xdr:rowOff>15819</xdr:rowOff>
    </xdr:to>
    <xdr:sp macro="" textlink="">
      <xdr:nvSpPr>
        <xdr:cNvPr id="714" name="楕円 713"/>
        <xdr:cNvSpPr/>
      </xdr:nvSpPr>
      <xdr:spPr>
        <a:xfrm>
          <a:off x="13652500" y="167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6946</xdr:rowOff>
    </xdr:from>
    <xdr:ext cx="534377" cy="259045"/>
    <xdr:sp macro="" textlink="">
      <xdr:nvSpPr>
        <xdr:cNvPr id="715" name="テキスト ボックス 714"/>
        <xdr:cNvSpPr txBox="1"/>
      </xdr:nvSpPr>
      <xdr:spPr>
        <a:xfrm>
          <a:off x="13436111" y="168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76205</xdr:rowOff>
    </xdr:from>
    <xdr:to>
      <xdr:col>67</xdr:col>
      <xdr:colOff>101600</xdr:colOff>
      <xdr:row>98</xdr:row>
      <xdr:rowOff>6355</xdr:rowOff>
    </xdr:to>
    <xdr:sp macro="" textlink="">
      <xdr:nvSpPr>
        <xdr:cNvPr id="716" name="楕円 715"/>
        <xdr:cNvSpPr/>
      </xdr:nvSpPr>
      <xdr:spPr>
        <a:xfrm>
          <a:off x="12763500" y="167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168932</xdr:rowOff>
    </xdr:from>
    <xdr:ext cx="534377" cy="259045"/>
    <xdr:sp macro="" textlink="">
      <xdr:nvSpPr>
        <xdr:cNvPr id="717" name="テキスト ボックス 716"/>
        <xdr:cNvSpPr txBox="1"/>
      </xdr:nvSpPr>
      <xdr:spPr>
        <a:xfrm>
          <a:off x="12547111" y="167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住民一人当たりのコストは議会費と商工費を除いて類似団体平均を下回っている。今後も類似団体の状況を注視するとともに、住民ニーズの把握に努め、必要とされる事業に予算を配分するよう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％を切った。また、実質単年度収支についても</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年連続マイナスとなっている。町税等の歳入確保による基金取り崩しの抑制及び歳出の適正化に努め健全化を図る。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連結実質赤字比率については、各会計とも赤字は発生していない。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黒字額については一般会計を除きほぼ横ばいで推移している。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010_&#20225;&#30011;&#25391;&#33288;&#35506;/&#36001;&#25919;&#25285;&#24403;/&#20225;&#30011;&#36001;&#25919;&#20418;/&#21508;&#31278;&#35519;&#26619;&#12539;&#22577;&#21578;&#38306;&#20418;/R2/020924&#36001;&#25919;&#29366;&#27841;&#36039;&#26009;&#38598;/&#12304;&#36001;&#25919;&#29366;&#27841;&#36039;&#26009;&#38598;&#12305;_093441_&#24066;&#35997;&#30010;_2018%20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57736</v>
          </cell>
          <cell r="F3">
            <v>158564</v>
          </cell>
        </row>
        <row r="5">
          <cell r="A5" t="str">
            <v xml:space="preserve"> H27</v>
          </cell>
          <cell r="D5">
            <v>32116</v>
          </cell>
          <cell r="F5">
            <v>106092</v>
          </cell>
        </row>
        <row r="7">
          <cell r="A7" t="str">
            <v xml:space="preserve"> H28</v>
          </cell>
          <cell r="D7">
            <v>39082</v>
          </cell>
          <cell r="F7">
            <v>78903</v>
          </cell>
        </row>
        <row r="9">
          <cell r="A9" t="str">
            <v xml:space="preserve"> H29</v>
          </cell>
          <cell r="D9">
            <v>90064</v>
          </cell>
          <cell r="F9">
            <v>82993</v>
          </cell>
        </row>
        <row r="11">
          <cell r="A11" t="str">
            <v xml:space="preserve"> H30</v>
          </cell>
          <cell r="D11">
            <v>47230</v>
          </cell>
          <cell r="F11">
            <v>108252</v>
          </cell>
        </row>
        <row r="18">
          <cell r="B18" t="str">
            <v>H26</v>
          </cell>
          <cell r="C18" t="str">
            <v>H27</v>
          </cell>
          <cell r="D18" t="str">
            <v>H28</v>
          </cell>
          <cell r="E18" t="str">
            <v>H29</v>
          </cell>
          <cell r="F18" t="str">
            <v>H30</v>
          </cell>
        </row>
        <row r="19">
          <cell r="A19" t="str">
            <v>実質収支額</v>
          </cell>
          <cell r="B19">
            <v>18.14</v>
          </cell>
          <cell r="C19">
            <v>23.82</v>
          </cell>
          <cell r="D19">
            <v>22.22</v>
          </cell>
          <cell r="E19">
            <v>7.8</v>
          </cell>
          <cell r="F19">
            <v>5.92</v>
          </cell>
        </row>
        <row r="20">
          <cell r="A20" t="str">
            <v>財政調整基金残高</v>
          </cell>
          <cell r="B20">
            <v>24.27</v>
          </cell>
          <cell r="C20">
            <v>22.55</v>
          </cell>
          <cell r="D20">
            <v>20.71</v>
          </cell>
          <cell r="E20">
            <v>23.87</v>
          </cell>
          <cell r="F20">
            <v>15.78</v>
          </cell>
        </row>
        <row r="21">
          <cell r="A21" t="str">
            <v>実質単年度収支</v>
          </cell>
          <cell r="B21">
            <v>-1.56</v>
          </cell>
          <cell r="C21">
            <v>4.62</v>
          </cell>
          <cell r="D21">
            <v>-2.66</v>
          </cell>
          <cell r="E21">
            <v>-11.69</v>
          </cell>
          <cell r="F21">
            <v>-9.34</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奨学金貸与費特別会計</v>
          </cell>
          <cell r="B30" t="e">
            <v>#N/A</v>
          </cell>
          <cell r="C30">
            <v>0.08</v>
          </cell>
          <cell r="D30" t="e">
            <v>#N/A</v>
          </cell>
          <cell r="E30">
            <v>0.09</v>
          </cell>
          <cell r="F30" t="e">
            <v>#N/A</v>
          </cell>
          <cell r="G30">
            <v>0.08</v>
          </cell>
          <cell r="H30" t="e">
            <v>#N/A</v>
          </cell>
          <cell r="I30">
            <v>0.04</v>
          </cell>
          <cell r="J30" t="e">
            <v>#N/A</v>
          </cell>
          <cell r="K30">
            <v>0.04</v>
          </cell>
        </row>
        <row r="31">
          <cell r="A31" t="str">
            <v>後期高齢者医療特別会計</v>
          </cell>
          <cell r="B31" t="e">
            <v>#N/A</v>
          </cell>
          <cell r="C31">
            <v>0.06</v>
          </cell>
          <cell r="D31" t="e">
            <v>#N/A</v>
          </cell>
          <cell r="E31">
            <v>7.0000000000000007E-2</v>
          </cell>
          <cell r="F31" t="e">
            <v>#N/A</v>
          </cell>
          <cell r="G31">
            <v>7.0000000000000007E-2</v>
          </cell>
          <cell r="H31" t="e">
            <v>#N/A</v>
          </cell>
          <cell r="I31">
            <v>0.06</v>
          </cell>
          <cell r="J31" t="e">
            <v>#N/A</v>
          </cell>
          <cell r="K31">
            <v>0.06</v>
          </cell>
        </row>
        <row r="32">
          <cell r="A32" t="str">
            <v>農業集落排水事業特別会計</v>
          </cell>
          <cell r="B32" t="e">
            <v>#N/A</v>
          </cell>
          <cell r="C32">
            <v>0.28999999999999998</v>
          </cell>
          <cell r="D32" t="e">
            <v>#N/A</v>
          </cell>
          <cell r="E32">
            <v>0.26</v>
          </cell>
          <cell r="F32" t="e">
            <v>#N/A</v>
          </cell>
          <cell r="G32">
            <v>0.27</v>
          </cell>
          <cell r="H32" t="e">
            <v>#N/A</v>
          </cell>
          <cell r="I32">
            <v>0.28999999999999998</v>
          </cell>
          <cell r="J32" t="e">
            <v>#N/A</v>
          </cell>
          <cell r="K32">
            <v>0.25</v>
          </cell>
        </row>
        <row r="33">
          <cell r="A33" t="str">
            <v>公共下水道事業特別会計</v>
          </cell>
          <cell r="B33" t="e">
            <v>#N/A</v>
          </cell>
          <cell r="C33">
            <v>0.43</v>
          </cell>
          <cell r="D33" t="e">
            <v>#N/A</v>
          </cell>
          <cell r="E33">
            <v>0.51</v>
          </cell>
          <cell r="F33" t="e">
            <v>#N/A</v>
          </cell>
          <cell r="G33">
            <v>0.7</v>
          </cell>
          <cell r="H33" t="e">
            <v>#N/A</v>
          </cell>
          <cell r="I33">
            <v>0.8</v>
          </cell>
          <cell r="J33" t="e">
            <v>#N/A</v>
          </cell>
          <cell r="K33">
            <v>0.95</v>
          </cell>
        </row>
        <row r="34">
          <cell r="A34" t="str">
            <v>介護保険特別会計</v>
          </cell>
          <cell r="B34" t="e">
            <v>#N/A</v>
          </cell>
          <cell r="C34">
            <v>1.01</v>
          </cell>
          <cell r="D34" t="e">
            <v>#N/A</v>
          </cell>
          <cell r="E34">
            <v>1.8</v>
          </cell>
          <cell r="F34" t="e">
            <v>#N/A</v>
          </cell>
          <cell r="G34">
            <v>1.94</v>
          </cell>
          <cell r="H34" t="e">
            <v>#N/A</v>
          </cell>
          <cell r="I34">
            <v>1.71</v>
          </cell>
          <cell r="J34" t="e">
            <v>#N/A</v>
          </cell>
          <cell r="K34">
            <v>1.82</v>
          </cell>
        </row>
        <row r="35">
          <cell r="A35" t="str">
            <v>国民健康保険特別会計</v>
          </cell>
          <cell r="B35" t="e">
            <v>#N/A</v>
          </cell>
          <cell r="C35">
            <v>4.4000000000000004</v>
          </cell>
          <cell r="D35" t="e">
            <v>#N/A</v>
          </cell>
          <cell r="E35">
            <v>3.81</v>
          </cell>
          <cell r="F35" t="e">
            <v>#N/A</v>
          </cell>
          <cell r="G35">
            <v>3.52</v>
          </cell>
          <cell r="H35" t="e">
            <v>#N/A</v>
          </cell>
          <cell r="I35">
            <v>4.76</v>
          </cell>
          <cell r="J35" t="e">
            <v>#N/A</v>
          </cell>
          <cell r="K35">
            <v>4.75</v>
          </cell>
        </row>
        <row r="36">
          <cell r="A36" t="str">
            <v>一般会計</v>
          </cell>
          <cell r="B36" t="e">
            <v>#N/A</v>
          </cell>
          <cell r="C36">
            <v>18.05</v>
          </cell>
          <cell r="D36" t="e">
            <v>#N/A</v>
          </cell>
          <cell r="E36">
            <v>23.72</v>
          </cell>
          <cell r="F36" t="e">
            <v>#N/A</v>
          </cell>
          <cell r="G36">
            <v>22.14</v>
          </cell>
          <cell r="H36" t="e">
            <v>#N/A</v>
          </cell>
          <cell r="I36">
            <v>7.74</v>
          </cell>
          <cell r="J36" t="e">
            <v>#N/A</v>
          </cell>
          <cell r="K36">
            <v>5.86</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393</v>
          </cell>
          <cell r="G42">
            <v>366</v>
          </cell>
          <cell r="J42">
            <v>368</v>
          </cell>
          <cell r="M42">
            <v>373</v>
          </cell>
          <cell r="P42">
            <v>378</v>
          </cell>
        </row>
        <row r="43">
          <cell r="A43" t="str">
            <v>一時借入金の利子</v>
          </cell>
          <cell r="B43" t="str">
            <v>-</v>
          </cell>
          <cell r="E43" t="str">
            <v>-</v>
          </cell>
          <cell r="H43" t="str">
            <v>-</v>
          </cell>
          <cell r="K43" t="str">
            <v>-</v>
          </cell>
          <cell r="N43" t="str">
            <v>-</v>
          </cell>
        </row>
        <row r="44">
          <cell r="A44" t="str">
            <v>債務負担行為に基づく支出額</v>
          </cell>
          <cell r="B44">
            <v>75</v>
          </cell>
          <cell r="E44">
            <v>74</v>
          </cell>
          <cell r="H44">
            <v>74</v>
          </cell>
          <cell r="K44">
            <v>73</v>
          </cell>
          <cell r="N44">
            <v>1</v>
          </cell>
        </row>
        <row r="45">
          <cell r="A45" t="str">
            <v>組合等が起こした地方債の元利償還金に対する負担金等</v>
          </cell>
          <cell r="B45">
            <v>15</v>
          </cell>
          <cell r="E45">
            <v>16</v>
          </cell>
          <cell r="H45">
            <v>20</v>
          </cell>
          <cell r="K45">
            <v>30</v>
          </cell>
          <cell r="N45">
            <v>30</v>
          </cell>
        </row>
        <row r="46">
          <cell r="A46" t="str">
            <v>公営企業債の元利償還金に対する繰入金</v>
          </cell>
          <cell r="B46">
            <v>133</v>
          </cell>
          <cell r="E46">
            <v>136</v>
          </cell>
          <cell r="H46">
            <v>136</v>
          </cell>
          <cell r="K46">
            <v>138</v>
          </cell>
          <cell r="N46">
            <v>143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415</v>
          </cell>
          <cell r="E49">
            <v>400</v>
          </cell>
          <cell r="H49">
            <v>391</v>
          </cell>
          <cell r="K49">
            <v>381</v>
          </cell>
          <cell r="N49">
            <v>382</v>
          </cell>
        </row>
        <row r="50">
          <cell r="A50" t="str">
            <v>実質公債費比率の分子</v>
          </cell>
          <cell r="B50" t="e">
            <v>#N/A</v>
          </cell>
          <cell r="C50">
            <v>245</v>
          </cell>
          <cell r="D50" t="e">
            <v>#N/A</v>
          </cell>
          <cell r="E50" t="e">
            <v>#N/A</v>
          </cell>
          <cell r="F50">
            <v>260</v>
          </cell>
          <cell r="G50" t="e">
            <v>#N/A</v>
          </cell>
          <cell r="H50" t="e">
            <v>#N/A</v>
          </cell>
          <cell r="I50">
            <v>253</v>
          </cell>
          <cell r="J50" t="e">
            <v>#N/A</v>
          </cell>
          <cell r="K50" t="e">
            <v>#N/A</v>
          </cell>
          <cell r="L50">
            <v>249</v>
          </cell>
          <cell r="M50" t="e">
            <v>#N/A</v>
          </cell>
          <cell r="N50" t="e">
            <v>#N/A</v>
          </cell>
          <cell r="O50">
            <v>178</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4608</v>
          </cell>
          <cell r="G56">
            <v>4717</v>
          </cell>
          <cell r="J56">
            <v>4699</v>
          </cell>
          <cell r="M56">
            <v>4657</v>
          </cell>
          <cell r="P56">
            <v>4577</v>
          </cell>
        </row>
        <row r="57">
          <cell r="A57" t="str">
            <v>充当可能特定歳入</v>
          </cell>
          <cell r="D57">
            <v>2</v>
          </cell>
          <cell r="G57">
            <v>2</v>
          </cell>
          <cell r="J57">
            <v>1</v>
          </cell>
          <cell r="M57">
            <v>1</v>
          </cell>
          <cell r="P57">
            <v>0</v>
          </cell>
        </row>
        <row r="58">
          <cell r="A58" t="str">
            <v>充当可能基金</v>
          </cell>
          <cell r="D58">
            <v>1386</v>
          </cell>
          <cell r="G58">
            <v>1383</v>
          </cell>
          <cell r="J58">
            <v>1469</v>
          </cell>
          <cell r="M58">
            <v>1923</v>
          </cell>
          <cell r="P58">
            <v>1466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776</v>
          </cell>
          <cell r="E62">
            <v>696</v>
          </cell>
          <cell r="H62">
            <v>724</v>
          </cell>
          <cell r="K62">
            <v>708</v>
          </cell>
          <cell r="N62">
            <v>635</v>
          </cell>
        </row>
        <row r="63">
          <cell r="A63" t="str">
            <v>組合等負担等見込額</v>
          </cell>
          <cell r="B63">
            <v>281</v>
          </cell>
          <cell r="E63">
            <v>345</v>
          </cell>
          <cell r="H63">
            <v>404</v>
          </cell>
          <cell r="K63">
            <v>409</v>
          </cell>
          <cell r="N63">
            <v>416</v>
          </cell>
        </row>
        <row r="64">
          <cell r="A64" t="str">
            <v>公営企業債等繰入見込額</v>
          </cell>
          <cell r="B64">
            <v>2113</v>
          </cell>
          <cell r="E64">
            <v>2078</v>
          </cell>
          <cell r="H64">
            <v>2047</v>
          </cell>
          <cell r="K64">
            <v>1940</v>
          </cell>
          <cell r="N64">
            <v>1984</v>
          </cell>
        </row>
        <row r="65">
          <cell r="A65" t="str">
            <v>債務負担行為に基づく支出予定額</v>
          </cell>
          <cell r="B65">
            <v>217</v>
          </cell>
          <cell r="E65">
            <v>144</v>
          </cell>
          <cell r="H65">
            <v>72</v>
          </cell>
          <cell r="K65" t="str">
            <v>-</v>
          </cell>
          <cell r="N65" t="str">
            <v>-</v>
          </cell>
        </row>
        <row r="66">
          <cell r="A66" t="str">
            <v>一般会計等に係る地方債の現在高</v>
          </cell>
          <cell r="B66">
            <v>4096</v>
          </cell>
          <cell r="E66">
            <v>4042</v>
          </cell>
          <cell r="H66">
            <v>3891</v>
          </cell>
          <cell r="K66">
            <v>3718</v>
          </cell>
          <cell r="N66">
            <v>3525</v>
          </cell>
        </row>
        <row r="67">
          <cell r="A67" t="str">
            <v>将来負担比率の分子</v>
          </cell>
          <cell r="B67" t="e">
            <v>#N/A</v>
          </cell>
          <cell r="C67">
            <v>1488</v>
          </cell>
          <cell r="D67" t="e">
            <v>#N/A</v>
          </cell>
          <cell r="E67" t="e">
            <v>#N/A</v>
          </cell>
          <cell r="F67">
            <v>1203</v>
          </cell>
          <cell r="G67" t="e">
            <v>#N/A</v>
          </cell>
          <cell r="H67" t="e">
            <v>#N/A</v>
          </cell>
          <cell r="I67">
            <v>969</v>
          </cell>
          <cell r="J67" t="e">
            <v>#N/A</v>
          </cell>
          <cell r="K67" t="e">
            <v>#N/A</v>
          </cell>
          <cell r="L67">
            <v>195</v>
          </cell>
          <cell r="M67" t="e">
            <v>#N/A</v>
          </cell>
          <cell r="N67" t="e">
            <v>#N/A</v>
          </cell>
          <cell r="O67">
            <v>517</v>
          </cell>
          <cell r="P67" t="e">
            <v>#N/A</v>
          </cell>
        </row>
        <row r="71">
          <cell r="B71" t="str">
            <v>H28</v>
          </cell>
          <cell r="C71" t="str">
            <v>H29</v>
          </cell>
          <cell r="D71" t="str">
            <v>H30</v>
          </cell>
        </row>
        <row r="72">
          <cell r="A72" t="str">
            <v>財政調整基金</v>
          </cell>
          <cell r="B72">
            <v>707</v>
          </cell>
          <cell r="C72">
            <v>807</v>
          </cell>
          <cell r="D72">
            <v>545</v>
          </cell>
        </row>
        <row r="73">
          <cell r="A73" t="str">
            <v>減債基金</v>
          </cell>
          <cell r="B73">
            <v>201</v>
          </cell>
          <cell r="C73">
            <v>201</v>
          </cell>
          <cell r="D73">
            <v>151</v>
          </cell>
        </row>
        <row r="74">
          <cell r="A74" t="str">
            <v>その他特定目的基金</v>
          </cell>
          <cell r="B74">
            <v>460</v>
          </cell>
          <cell r="C74">
            <v>771</v>
          </cell>
          <cell r="D74">
            <v>634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30" sqref="L30:P30"/>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18</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20</v>
      </c>
      <c r="C3" s="604"/>
      <c r="D3" s="604"/>
      <c r="E3" s="605"/>
      <c r="F3" s="605"/>
      <c r="G3" s="605"/>
      <c r="H3" s="605"/>
      <c r="I3" s="605"/>
      <c r="J3" s="605"/>
      <c r="K3" s="605"/>
      <c r="L3" s="605" t="s">
        <v>21</v>
      </c>
      <c r="M3" s="605"/>
      <c r="N3" s="605"/>
      <c r="O3" s="605"/>
      <c r="P3" s="605"/>
      <c r="Q3" s="605"/>
      <c r="R3" s="608"/>
      <c r="S3" s="608"/>
      <c r="T3" s="608"/>
      <c r="U3" s="608"/>
      <c r="V3" s="609"/>
      <c r="W3" s="502" t="s">
        <v>22</v>
      </c>
      <c r="X3" s="503"/>
      <c r="Y3" s="503"/>
      <c r="Z3" s="503"/>
      <c r="AA3" s="503"/>
      <c r="AB3" s="604"/>
      <c r="AC3" s="608" t="s">
        <v>23</v>
      </c>
      <c r="AD3" s="503"/>
      <c r="AE3" s="503"/>
      <c r="AF3" s="503"/>
      <c r="AG3" s="503"/>
      <c r="AH3" s="503"/>
      <c r="AI3" s="503"/>
      <c r="AJ3" s="503"/>
      <c r="AK3" s="503"/>
      <c r="AL3" s="570"/>
      <c r="AM3" s="502" t="s">
        <v>24</v>
      </c>
      <c r="AN3" s="503"/>
      <c r="AO3" s="503"/>
      <c r="AP3" s="503"/>
      <c r="AQ3" s="503"/>
      <c r="AR3" s="503"/>
      <c r="AS3" s="503"/>
      <c r="AT3" s="503"/>
      <c r="AU3" s="503"/>
      <c r="AV3" s="503"/>
      <c r="AW3" s="503"/>
      <c r="AX3" s="570"/>
      <c r="AY3" s="562" t="s">
        <v>25</v>
      </c>
      <c r="AZ3" s="563"/>
      <c r="BA3" s="563"/>
      <c r="BB3" s="563"/>
      <c r="BC3" s="563"/>
      <c r="BD3" s="563"/>
      <c r="BE3" s="563"/>
      <c r="BF3" s="563"/>
      <c r="BG3" s="563"/>
      <c r="BH3" s="563"/>
      <c r="BI3" s="563"/>
      <c r="BJ3" s="563"/>
      <c r="BK3" s="563"/>
      <c r="BL3" s="563"/>
      <c r="BM3" s="612"/>
      <c r="BN3" s="502" t="s">
        <v>26</v>
      </c>
      <c r="BO3" s="503"/>
      <c r="BP3" s="503"/>
      <c r="BQ3" s="503"/>
      <c r="BR3" s="503"/>
      <c r="BS3" s="503"/>
      <c r="BT3" s="503"/>
      <c r="BU3" s="570"/>
      <c r="BV3" s="502" t="s">
        <v>27</v>
      </c>
      <c r="BW3" s="503"/>
      <c r="BX3" s="503"/>
      <c r="BY3" s="503"/>
      <c r="BZ3" s="503"/>
      <c r="CA3" s="503"/>
      <c r="CB3" s="503"/>
      <c r="CC3" s="570"/>
      <c r="CD3" s="562" t="s">
        <v>25</v>
      </c>
      <c r="CE3" s="563"/>
      <c r="CF3" s="563"/>
      <c r="CG3" s="563"/>
      <c r="CH3" s="563"/>
      <c r="CI3" s="563"/>
      <c r="CJ3" s="563"/>
      <c r="CK3" s="563"/>
      <c r="CL3" s="563"/>
      <c r="CM3" s="563"/>
      <c r="CN3" s="563"/>
      <c r="CO3" s="563"/>
      <c r="CP3" s="563"/>
      <c r="CQ3" s="563"/>
      <c r="CR3" s="563"/>
      <c r="CS3" s="612"/>
      <c r="CT3" s="502" t="s">
        <v>28</v>
      </c>
      <c r="CU3" s="503"/>
      <c r="CV3" s="503"/>
      <c r="CW3" s="503"/>
      <c r="CX3" s="503"/>
      <c r="CY3" s="503"/>
      <c r="CZ3" s="503"/>
      <c r="DA3" s="570"/>
      <c r="DB3" s="502" t="s">
        <v>29</v>
      </c>
      <c r="DC3" s="503"/>
      <c r="DD3" s="503"/>
      <c r="DE3" s="503"/>
      <c r="DF3" s="503"/>
      <c r="DG3" s="503"/>
      <c r="DH3" s="503"/>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39"/>
      <c r="AO4" s="439"/>
      <c r="AP4" s="439"/>
      <c r="AQ4" s="439"/>
      <c r="AR4" s="439"/>
      <c r="AS4" s="439"/>
      <c r="AT4" s="439"/>
      <c r="AU4" s="439"/>
      <c r="AV4" s="439"/>
      <c r="AW4" s="439"/>
      <c r="AX4" s="611"/>
      <c r="AY4" s="415" t="s">
        <v>30</v>
      </c>
      <c r="AZ4" s="416"/>
      <c r="BA4" s="416"/>
      <c r="BB4" s="416"/>
      <c r="BC4" s="416"/>
      <c r="BD4" s="416"/>
      <c r="BE4" s="416"/>
      <c r="BF4" s="416"/>
      <c r="BG4" s="416"/>
      <c r="BH4" s="416"/>
      <c r="BI4" s="416"/>
      <c r="BJ4" s="416"/>
      <c r="BK4" s="416"/>
      <c r="BL4" s="416"/>
      <c r="BM4" s="417"/>
      <c r="BN4" s="418">
        <v>5342830</v>
      </c>
      <c r="BO4" s="419"/>
      <c r="BP4" s="419"/>
      <c r="BQ4" s="419"/>
      <c r="BR4" s="419"/>
      <c r="BS4" s="419"/>
      <c r="BT4" s="419"/>
      <c r="BU4" s="420"/>
      <c r="BV4" s="418">
        <v>6312891</v>
      </c>
      <c r="BW4" s="419"/>
      <c r="BX4" s="419"/>
      <c r="BY4" s="419"/>
      <c r="BZ4" s="419"/>
      <c r="CA4" s="419"/>
      <c r="CB4" s="419"/>
      <c r="CC4" s="420"/>
      <c r="CD4" s="596" t="s">
        <v>31</v>
      </c>
      <c r="CE4" s="597"/>
      <c r="CF4" s="597"/>
      <c r="CG4" s="597"/>
      <c r="CH4" s="597"/>
      <c r="CI4" s="597"/>
      <c r="CJ4" s="597"/>
      <c r="CK4" s="597"/>
      <c r="CL4" s="597"/>
      <c r="CM4" s="597"/>
      <c r="CN4" s="597"/>
      <c r="CO4" s="597"/>
      <c r="CP4" s="597"/>
      <c r="CQ4" s="597"/>
      <c r="CR4" s="597"/>
      <c r="CS4" s="598"/>
      <c r="CT4" s="599">
        <v>5.9</v>
      </c>
      <c r="CU4" s="600"/>
      <c r="CV4" s="600"/>
      <c r="CW4" s="600"/>
      <c r="CX4" s="600"/>
      <c r="CY4" s="600"/>
      <c r="CZ4" s="600"/>
      <c r="DA4" s="601"/>
      <c r="DB4" s="599">
        <v>7.8</v>
      </c>
      <c r="DC4" s="600"/>
      <c r="DD4" s="600"/>
      <c r="DE4" s="600"/>
      <c r="DF4" s="600"/>
      <c r="DG4" s="600"/>
      <c r="DH4" s="600"/>
      <c r="DI4" s="601"/>
      <c r="DJ4" s="41"/>
      <c r="DK4" s="41"/>
      <c r="DL4" s="41"/>
      <c r="DM4" s="41"/>
      <c r="DN4" s="41"/>
      <c r="DO4" s="41"/>
    </row>
    <row r="5" spans="1:119" ht="18.75" customHeight="1" x14ac:dyDescent="0.15">
      <c r="A5" s="42"/>
      <c r="B5" s="606"/>
      <c r="C5" s="440"/>
      <c r="D5" s="440"/>
      <c r="E5" s="607"/>
      <c r="F5" s="607"/>
      <c r="G5" s="607"/>
      <c r="H5" s="607"/>
      <c r="I5" s="607"/>
      <c r="J5" s="607"/>
      <c r="K5" s="607"/>
      <c r="L5" s="607"/>
      <c r="M5" s="607"/>
      <c r="N5" s="607"/>
      <c r="O5" s="607"/>
      <c r="P5" s="607"/>
      <c r="Q5" s="607"/>
      <c r="R5" s="438"/>
      <c r="S5" s="438"/>
      <c r="T5" s="438"/>
      <c r="U5" s="438"/>
      <c r="V5" s="610"/>
      <c r="W5" s="529"/>
      <c r="X5" s="439"/>
      <c r="Y5" s="439"/>
      <c r="Z5" s="439"/>
      <c r="AA5" s="439"/>
      <c r="AB5" s="440"/>
      <c r="AC5" s="438"/>
      <c r="AD5" s="439"/>
      <c r="AE5" s="439"/>
      <c r="AF5" s="439"/>
      <c r="AG5" s="439"/>
      <c r="AH5" s="439"/>
      <c r="AI5" s="439"/>
      <c r="AJ5" s="439"/>
      <c r="AK5" s="439"/>
      <c r="AL5" s="611"/>
      <c r="AM5" s="492" t="s">
        <v>32</v>
      </c>
      <c r="AN5" s="397"/>
      <c r="AO5" s="397"/>
      <c r="AP5" s="397"/>
      <c r="AQ5" s="397"/>
      <c r="AR5" s="397"/>
      <c r="AS5" s="397"/>
      <c r="AT5" s="398"/>
      <c r="AU5" s="480" t="s">
        <v>33</v>
      </c>
      <c r="AV5" s="481"/>
      <c r="AW5" s="481"/>
      <c r="AX5" s="481"/>
      <c r="AY5" s="403" t="s">
        <v>34</v>
      </c>
      <c r="AZ5" s="404"/>
      <c r="BA5" s="404"/>
      <c r="BB5" s="404"/>
      <c r="BC5" s="404"/>
      <c r="BD5" s="404"/>
      <c r="BE5" s="404"/>
      <c r="BF5" s="404"/>
      <c r="BG5" s="404"/>
      <c r="BH5" s="404"/>
      <c r="BI5" s="404"/>
      <c r="BJ5" s="404"/>
      <c r="BK5" s="404"/>
      <c r="BL5" s="404"/>
      <c r="BM5" s="405"/>
      <c r="BN5" s="423">
        <v>4971800</v>
      </c>
      <c r="BO5" s="424"/>
      <c r="BP5" s="424"/>
      <c r="BQ5" s="424"/>
      <c r="BR5" s="424"/>
      <c r="BS5" s="424"/>
      <c r="BT5" s="424"/>
      <c r="BU5" s="425"/>
      <c r="BV5" s="423">
        <v>5998157</v>
      </c>
      <c r="BW5" s="424"/>
      <c r="BX5" s="424"/>
      <c r="BY5" s="424"/>
      <c r="BZ5" s="424"/>
      <c r="CA5" s="424"/>
      <c r="CB5" s="424"/>
      <c r="CC5" s="425"/>
      <c r="CD5" s="432" t="s">
        <v>35</v>
      </c>
      <c r="CE5" s="433"/>
      <c r="CF5" s="433"/>
      <c r="CG5" s="433"/>
      <c r="CH5" s="433"/>
      <c r="CI5" s="433"/>
      <c r="CJ5" s="433"/>
      <c r="CK5" s="433"/>
      <c r="CL5" s="433"/>
      <c r="CM5" s="433"/>
      <c r="CN5" s="433"/>
      <c r="CO5" s="433"/>
      <c r="CP5" s="433"/>
      <c r="CQ5" s="433"/>
      <c r="CR5" s="433"/>
      <c r="CS5" s="434"/>
      <c r="CT5" s="393">
        <v>91.4</v>
      </c>
      <c r="CU5" s="394"/>
      <c r="CV5" s="394"/>
      <c r="CW5" s="394"/>
      <c r="CX5" s="394"/>
      <c r="CY5" s="394"/>
      <c r="CZ5" s="394"/>
      <c r="DA5" s="395"/>
      <c r="DB5" s="393">
        <v>86.3</v>
      </c>
      <c r="DC5" s="394"/>
      <c r="DD5" s="394"/>
      <c r="DE5" s="394"/>
      <c r="DF5" s="394"/>
      <c r="DG5" s="394"/>
      <c r="DH5" s="394"/>
      <c r="DI5" s="395"/>
      <c r="DJ5" s="41"/>
      <c r="DK5" s="41"/>
      <c r="DL5" s="41"/>
      <c r="DM5" s="41"/>
      <c r="DN5" s="41"/>
      <c r="DO5" s="41"/>
    </row>
    <row r="6" spans="1:119" ht="18.75" customHeight="1" x14ac:dyDescent="0.15">
      <c r="A6" s="42"/>
      <c r="B6" s="576" t="s">
        <v>36</v>
      </c>
      <c r="C6" s="437"/>
      <c r="D6" s="437"/>
      <c r="E6" s="577"/>
      <c r="F6" s="577"/>
      <c r="G6" s="577"/>
      <c r="H6" s="577"/>
      <c r="I6" s="577"/>
      <c r="J6" s="577"/>
      <c r="K6" s="577"/>
      <c r="L6" s="577" t="s">
        <v>37</v>
      </c>
      <c r="M6" s="577"/>
      <c r="N6" s="577"/>
      <c r="O6" s="577"/>
      <c r="P6" s="577"/>
      <c r="Q6" s="577"/>
      <c r="R6" s="461"/>
      <c r="S6" s="461"/>
      <c r="T6" s="461"/>
      <c r="U6" s="461"/>
      <c r="V6" s="583"/>
      <c r="W6" s="514" t="s">
        <v>38</v>
      </c>
      <c r="X6" s="436"/>
      <c r="Y6" s="436"/>
      <c r="Z6" s="436"/>
      <c r="AA6" s="436"/>
      <c r="AB6" s="437"/>
      <c r="AC6" s="588" t="s">
        <v>39</v>
      </c>
      <c r="AD6" s="589"/>
      <c r="AE6" s="589"/>
      <c r="AF6" s="589"/>
      <c r="AG6" s="589"/>
      <c r="AH6" s="589"/>
      <c r="AI6" s="589"/>
      <c r="AJ6" s="589"/>
      <c r="AK6" s="589"/>
      <c r="AL6" s="590"/>
      <c r="AM6" s="492" t="s">
        <v>40</v>
      </c>
      <c r="AN6" s="397"/>
      <c r="AO6" s="397"/>
      <c r="AP6" s="397"/>
      <c r="AQ6" s="397"/>
      <c r="AR6" s="397"/>
      <c r="AS6" s="397"/>
      <c r="AT6" s="398"/>
      <c r="AU6" s="480" t="s">
        <v>41</v>
      </c>
      <c r="AV6" s="481"/>
      <c r="AW6" s="481"/>
      <c r="AX6" s="481"/>
      <c r="AY6" s="403" t="s">
        <v>42</v>
      </c>
      <c r="AZ6" s="404"/>
      <c r="BA6" s="404"/>
      <c r="BB6" s="404"/>
      <c r="BC6" s="404"/>
      <c r="BD6" s="404"/>
      <c r="BE6" s="404"/>
      <c r="BF6" s="404"/>
      <c r="BG6" s="404"/>
      <c r="BH6" s="404"/>
      <c r="BI6" s="404"/>
      <c r="BJ6" s="404"/>
      <c r="BK6" s="404"/>
      <c r="BL6" s="404"/>
      <c r="BM6" s="405"/>
      <c r="BN6" s="423">
        <v>371030</v>
      </c>
      <c r="BO6" s="424"/>
      <c r="BP6" s="424"/>
      <c r="BQ6" s="424"/>
      <c r="BR6" s="424"/>
      <c r="BS6" s="424"/>
      <c r="BT6" s="424"/>
      <c r="BU6" s="425"/>
      <c r="BV6" s="423">
        <v>314734</v>
      </c>
      <c r="BW6" s="424"/>
      <c r="BX6" s="424"/>
      <c r="BY6" s="424"/>
      <c r="BZ6" s="424"/>
      <c r="CA6" s="424"/>
      <c r="CB6" s="424"/>
      <c r="CC6" s="425"/>
      <c r="CD6" s="432" t="s">
        <v>43</v>
      </c>
      <c r="CE6" s="433"/>
      <c r="CF6" s="433"/>
      <c r="CG6" s="433"/>
      <c r="CH6" s="433"/>
      <c r="CI6" s="433"/>
      <c r="CJ6" s="433"/>
      <c r="CK6" s="433"/>
      <c r="CL6" s="433"/>
      <c r="CM6" s="433"/>
      <c r="CN6" s="433"/>
      <c r="CO6" s="433"/>
      <c r="CP6" s="433"/>
      <c r="CQ6" s="433"/>
      <c r="CR6" s="433"/>
      <c r="CS6" s="434"/>
      <c r="CT6" s="573">
        <v>94.2</v>
      </c>
      <c r="CU6" s="574"/>
      <c r="CV6" s="574"/>
      <c r="CW6" s="574"/>
      <c r="CX6" s="574"/>
      <c r="CY6" s="574"/>
      <c r="CZ6" s="574"/>
      <c r="DA6" s="575"/>
      <c r="DB6" s="573">
        <v>90.1</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44</v>
      </c>
      <c r="AN7" s="397"/>
      <c r="AO7" s="397"/>
      <c r="AP7" s="397"/>
      <c r="AQ7" s="397"/>
      <c r="AR7" s="397"/>
      <c r="AS7" s="397"/>
      <c r="AT7" s="398"/>
      <c r="AU7" s="480" t="s">
        <v>33</v>
      </c>
      <c r="AV7" s="481"/>
      <c r="AW7" s="481"/>
      <c r="AX7" s="481"/>
      <c r="AY7" s="403" t="s">
        <v>45</v>
      </c>
      <c r="AZ7" s="404"/>
      <c r="BA7" s="404"/>
      <c r="BB7" s="404"/>
      <c r="BC7" s="404"/>
      <c r="BD7" s="404"/>
      <c r="BE7" s="404"/>
      <c r="BF7" s="404"/>
      <c r="BG7" s="404"/>
      <c r="BH7" s="404"/>
      <c r="BI7" s="404"/>
      <c r="BJ7" s="404"/>
      <c r="BK7" s="404"/>
      <c r="BL7" s="404"/>
      <c r="BM7" s="405"/>
      <c r="BN7" s="423">
        <v>166916</v>
      </c>
      <c r="BO7" s="424"/>
      <c r="BP7" s="424"/>
      <c r="BQ7" s="424"/>
      <c r="BR7" s="424"/>
      <c r="BS7" s="424"/>
      <c r="BT7" s="424"/>
      <c r="BU7" s="425"/>
      <c r="BV7" s="423">
        <v>51005</v>
      </c>
      <c r="BW7" s="424"/>
      <c r="BX7" s="424"/>
      <c r="BY7" s="424"/>
      <c r="BZ7" s="424"/>
      <c r="CA7" s="424"/>
      <c r="CB7" s="424"/>
      <c r="CC7" s="425"/>
      <c r="CD7" s="432" t="s">
        <v>46</v>
      </c>
      <c r="CE7" s="433"/>
      <c r="CF7" s="433"/>
      <c r="CG7" s="433"/>
      <c r="CH7" s="433"/>
      <c r="CI7" s="433"/>
      <c r="CJ7" s="433"/>
      <c r="CK7" s="433"/>
      <c r="CL7" s="433"/>
      <c r="CM7" s="433"/>
      <c r="CN7" s="433"/>
      <c r="CO7" s="433"/>
      <c r="CP7" s="433"/>
      <c r="CQ7" s="433"/>
      <c r="CR7" s="433"/>
      <c r="CS7" s="434"/>
      <c r="CT7" s="423">
        <v>3450599</v>
      </c>
      <c r="CU7" s="424"/>
      <c r="CV7" s="424"/>
      <c r="CW7" s="424"/>
      <c r="CX7" s="424"/>
      <c r="CY7" s="424"/>
      <c r="CZ7" s="424"/>
      <c r="DA7" s="425"/>
      <c r="DB7" s="423">
        <v>3381709</v>
      </c>
      <c r="DC7" s="424"/>
      <c r="DD7" s="424"/>
      <c r="DE7" s="424"/>
      <c r="DF7" s="424"/>
      <c r="DG7" s="424"/>
      <c r="DH7" s="424"/>
      <c r="DI7" s="425"/>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47</v>
      </c>
      <c r="AN8" s="397"/>
      <c r="AO8" s="397"/>
      <c r="AP8" s="397"/>
      <c r="AQ8" s="397"/>
      <c r="AR8" s="397"/>
      <c r="AS8" s="397"/>
      <c r="AT8" s="398"/>
      <c r="AU8" s="480" t="s">
        <v>33</v>
      </c>
      <c r="AV8" s="481"/>
      <c r="AW8" s="481"/>
      <c r="AX8" s="481"/>
      <c r="AY8" s="403" t="s">
        <v>48</v>
      </c>
      <c r="AZ8" s="404"/>
      <c r="BA8" s="404"/>
      <c r="BB8" s="404"/>
      <c r="BC8" s="404"/>
      <c r="BD8" s="404"/>
      <c r="BE8" s="404"/>
      <c r="BF8" s="404"/>
      <c r="BG8" s="404"/>
      <c r="BH8" s="404"/>
      <c r="BI8" s="404"/>
      <c r="BJ8" s="404"/>
      <c r="BK8" s="404"/>
      <c r="BL8" s="404"/>
      <c r="BM8" s="405"/>
      <c r="BN8" s="423">
        <v>204114</v>
      </c>
      <c r="BO8" s="424"/>
      <c r="BP8" s="424"/>
      <c r="BQ8" s="424"/>
      <c r="BR8" s="424"/>
      <c r="BS8" s="424"/>
      <c r="BT8" s="424"/>
      <c r="BU8" s="425"/>
      <c r="BV8" s="423">
        <v>263729</v>
      </c>
      <c r="BW8" s="424"/>
      <c r="BX8" s="424"/>
      <c r="BY8" s="424"/>
      <c r="BZ8" s="424"/>
      <c r="CA8" s="424"/>
      <c r="CB8" s="424"/>
      <c r="CC8" s="425"/>
      <c r="CD8" s="432" t="s">
        <v>49</v>
      </c>
      <c r="CE8" s="433"/>
      <c r="CF8" s="433"/>
      <c r="CG8" s="433"/>
      <c r="CH8" s="433"/>
      <c r="CI8" s="433"/>
      <c r="CJ8" s="433"/>
      <c r="CK8" s="433"/>
      <c r="CL8" s="433"/>
      <c r="CM8" s="433"/>
      <c r="CN8" s="433"/>
      <c r="CO8" s="433"/>
      <c r="CP8" s="433"/>
      <c r="CQ8" s="433"/>
      <c r="CR8" s="433"/>
      <c r="CS8" s="434"/>
      <c r="CT8" s="536">
        <v>0.79</v>
      </c>
      <c r="CU8" s="537"/>
      <c r="CV8" s="537"/>
      <c r="CW8" s="537"/>
      <c r="CX8" s="537"/>
      <c r="CY8" s="537"/>
      <c r="CZ8" s="537"/>
      <c r="DA8" s="538"/>
      <c r="DB8" s="536">
        <v>0.74</v>
      </c>
      <c r="DC8" s="537"/>
      <c r="DD8" s="537"/>
      <c r="DE8" s="537"/>
      <c r="DF8" s="537"/>
      <c r="DG8" s="537"/>
      <c r="DH8" s="537"/>
      <c r="DI8" s="538"/>
      <c r="DJ8" s="41"/>
      <c r="DK8" s="41"/>
      <c r="DL8" s="41"/>
      <c r="DM8" s="41"/>
      <c r="DN8" s="41"/>
      <c r="DO8" s="41"/>
    </row>
    <row r="9" spans="1:119" ht="18.75" customHeight="1" thickBot="1" x14ac:dyDescent="0.2">
      <c r="A9" s="42"/>
      <c r="B9" s="562" t="s">
        <v>50</v>
      </c>
      <c r="C9" s="563"/>
      <c r="D9" s="563"/>
      <c r="E9" s="563"/>
      <c r="F9" s="563"/>
      <c r="G9" s="563"/>
      <c r="H9" s="563"/>
      <c r="I9" s="563"/>
      <c r="J9" s="563"/>
      <c r="K9" s="486"/>
      <c r="L9" s="564" t="s">
        <v>51</v>
      </c>
      <c r="M9" s="565"/>
      <c r="N9" s="565"/>
      <c r="O9" s="565"/>
      <c r="P9" s="565"/>
      <c r="Q9" s="566"/>
      <c r="R9" s="567">
        <v>11720</v>
      </c>
      <c r="S9" s="568"/>
      <c r="T9" s="568"/>
      <c r="U9" s="568"/>
      <c r="V9" s="569"/>
      <c r="W9" s="502" t="s">
        <v>52</v>
      </c>
      <c r="X9" s="503"/>
      <c r="Y9" s="503"/>
      <c r="Z9" s="503"/>
      <c r="AA9" s="503"/>
      <c r="AB9" s="503"/>
      <c r="AC9" s="503"/>
      <c r="AD9" s="503"/>
      <c r="AE9" s="503"/>
      <c r="AF9" s="503"/>
      <c r="AG9" s="503"/>
      <c r="AH9" s="503"/>
      <c r="AI9" s="503"/>
      <c r="AJ9" s="503"/>
      <c r="AK9" s="503"/>
      <c r="AL9" s="570"/>
      <c r="AM9" s="492" t="s">
        <v>53</v>
      </c>
      <c r="AN9" s="397"/>
      <c r="AO9" s="397"/>
      <c r="AP9" s="397"/>
      <c r="AQ9" s="397"/>
      <c r="AR9" s="397"/>
      <c r="AS9" s="397"/>
      <c r="AT9" s="398"/>
      <c r="AU9" s="480" t="s">
        <v>33</v>
      </c>
      <c r="AV9" s="481"/>
      <c r="AW9" s="481"/>
      <c r="AX9" s="481"/>
      <c r="AY9" s="403" t="s">
        <v>54</v>
      </c>
      <c r="AZ9" s="404"/>
      <c r="BA9" s="404"/>
      <c r="BB9" s="404"/>
      <c r="BC9" s="404"/>
      <c r="BD9" s="404"/>
      <c r="BE9" s="404"/>
      <c r="BF9" s="404"/>
      <c r="BG9" s="404"/>
      <c r="BH9" s="404"/>
      <c r="BI9" s="404"/>
      <c r="BJ9" s="404"/>
      <c r="BK9" s="404"/>
      <c r="BL9" s="404"/>
      <c r="BM9" s="405"/>
      <c r="BN9" s="423">
        <v>-59615</v>
      </c>
      <c r="BO9" s="424"/>
      <c r="BP9" s="424"/>
      <c r="BQ9" s="424"/>
      <c r="BR9" s="424"/>
      <c r="BS9" s="424"/>
      <c r="BT9" s="424"/>
      <c r="BU9" s="425"/>
      <c r="BV9" s="423">
        <v>-495458</v>
      </c>
      <c r="BW9" s="424"/>
      <c r="BX9" s="424"/>
      <c r="BY9" s="424"/>
      <c r="BZ9" s="424"/>
      <c r="CA9" s="424"/>
      <c r="CB9" s="424"/>
      <c r="CC9" s="425"/>
      <c r="CD9" s="432" t="s">
        <v>55</v>
      </c>
      <c r="CE9" s="433"/>
      <c r="CF9" s="433"/>
      <c r="CG9" s="433"/>
      <c r="CH9" s="433"/>
      <c r="CI9" s="433"/>
      <c r="CJ9" s="433"/>
      <c r="CK9" s="433"/>
      <c r="CL9" s="433"/>
      <c r="CM9" s="433"/>
      <c r="CN9" s="433"/>
      <c r="CO9" s="433"/>
      <c r="CP9" s="433"/>
      <c r="CQ9" s="433"/>
      <c r="CR9" s="433"/>
      <c r="CS9" s="434"/>
      <c r="CT9" s="393">
        <v>9.1</v>
      </c>
      <c r="CU9" s="394"/>
      <c r="CV9" s="394"/>
      <c r="CW9" s="394"/>
      <c r="CX9" s="394"/>
      <c r="CY9" s="394"/>
      <c r="CZ9" s="394"/>
      <c r="DA9" s="395"/>
      <c r="DB9" s="393">
        <v>7.9</v>
      </c>
      <c r="DC9" s="394"/>
      <c r="DD9" s="394"/>
      <c r="DE9" s="394"/>
      <c r="DF9" s="394"/>
      <c r="DG9" s="394"/>
      <c r="DH9" s="394"/>
      <c r="DI9" s="395"/>
      <c r="DJ9" s="41"/>
      <c r="DK9" s="41"/>
      <c r="DL9" s="41"/>
      <c r="DM9" s="41"/>
      <c r="DN9" s="41"/>
      <c r="DO9" s="41"/>
    </row>
    <row r="10" spans="1:119" ht="18.75" customHeight="1" thickBot="1" x14ac:dyDescent="0.2">
      <c r="A10" s="42"/>
      <c r="B10" s="562"/>
      <c r="C10" s="563"/>
      <c r="D10" s="563"/>
      <c r="E10" s="563"/>
      <c r="F10" s="563"/>
      <c r="G10" s="563"/>
      <c r="H10" s="563"/>
      <c r="I10" s="563"/>
      <c r="J10" s="563"/>
      <c r="K10" s="486"/>
      <c r="L10" s="396" t="s">
        <v>56</v>
      </c>
      <c r="M10" s="397"/>
      <c r="N10" s="397"/>
      <c r="O10" s="397"/>
      <c r="P10" s="397"/>
      <c r="Q10" s="398"/>
      <c r="R10" s="399">
        <v>12094</v>
      </c>
      <c r="S10" s="400"/>
      <c r="T10" s="400"/>
      <c r="U10" s="400"/>
      <c r="V10" s="402"/>
      <c r="W10" s="571"/>
      <c r="X10" s="385"/>
      <c r="Y10" s="385"/>
      <c r="Z10" s="385"/>
      <c r="AA10" s="385"/>
      <c r="AB10" s="385"/>
      <c r="AC10" s="385"/>
      <c r="AD10" s="385"/>
      <c r="AE10" s="385"/>
      <c r="AF10" s="385"/>
      <c r="AG10" s="385"/>
      <c r="AH10" s="385"/>
      <c r="AI10" s="385"/>
      <c r="AJ10" s="385"/>
      <c r="AK10" s="385"/>
      <c r="AL10" s="572"/>
      <c r="AM10" s="492" t="s">
        <v>57</v>
      </c>
      <c r="AN10" s="397"/>
      <c r="AO10" s="397"/>
      <c r="AP10" s="397"/>
      <c r="AQ10" s="397"/>
      <c r="AR10" s="397"/>
      <c r="AS10" s="397"/>
      <c r="AT10" s="398"/>
      <c r="AU10" s="480" t="s">
        <v>41</v>
      </c>
      <c r="AV10" s="481"/>
      <c r="AW10" s="481"/>
      <c r="AX10" s="481"/>
      <c r="AY10" s="403" t="s">
        <v>58</v>
      </c>
      <c r="AZ10" s="404"/>
      <c r="BA10" s="404"/>
      <c r="BB10" s="404"/>
      <c r="BC10" s="404"/>
      <c r="BD10" s="404"/>
      <c r="BE10" s="404"/>
      <c r="BF10" s="404"/>
      <c r="BG10" s="404"/>
      <c r="BH10" s="404"/>
      <c r="BI10" s="404"/>
      <c r="BJ10" s="404"/>
      <c r="BK10" s="404"/>
      <c r="BL10" s="404"/>
      <c r="BM10" s="405"/>
      <c r="BN10" s="423">
        <v>136438</v>
      </c>
      <c r="BO10" s="424"/>
      <c r="BP10" s="424"/>
      <c r="BQ10" s="424"/>
      <c r="BR10" s="424"/>
      <c r="BS10" s="424"/>
      <c r="BT10" s="424"/>
      <c r="BU10" s="425"/>
      <c r="BV10" s="423">
        <v>400000</v>
      </c>
      <c r="BW10" s="424"/>
      <c r="BX10" s="424"/>
      <c r="BY10" s="424"/>
      <c r="BZ10" s="424"/>
      <c r="CA10" s="424"/>
      <c r="CB10" s="424"/>
      <c r="CC10" s="425"/>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469" t="s">
        <v>60</v>
      </c>
      <c r="M11" s="470"/>
      <c r="N11" s="470"/>
      <c r="O11" s="470"/>
      <c r="P11" s="470"/>
      <c r="Q11" s="471"/>
      <c r="R11" s="559" t="s">
        <v>61</v>
      </c>
      <c r="S11" s="560"/>
      <c r="T11" s="560"/>
      <c r="U11" s="560"/>
      <c r="V11" s="561"/>
      <c r="W11" s="571"/>
      <c r="X11" s="385"/>
      <c r="Y11" s="385"/>
      <c r="Z11" s="385"/>
      <c r="AA11" s="385"/>
      <c r="AB11" s="385"/>
      <c r="AC11" s="385"/>
      <c r="AD11" s="385"/>
      <c r="AE11" s="385"/>
      <c r="AF11" s="385"/>
      <c r="AG11" s="385"/>
      <c r="AH11" s="385"/>
      <c r="AI11" s="385"/>
      <c r="AJ11" s="385"/>
      <c r="AK11" s="385"/>
      <c r="AL11" s="572"/>
      <c r="AM11" s="492" t="s">
        <v>62</v>
      </c>
      <c r="AN11" s="397"/>
      <c r="AO11" s="397"/>
      <c r="AP11" s="397"/>
      <c r="AQ11" s="397"/>
      <c r="AR11" s="397"/>
      <c r="AS11" s="397"/>
      <c r="AT11" s="398"/>
      <c r="AU11" s="480" t="s">
        <v>63</v>
      </c>
      <c r="AV11" s="481"/>
      <c r="AW11" s="481"/>
      <c r="AX11" s="481"/>
      <c r="AY11" s="403" t="s">
        <v>64</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65</v>
      </c>
      <c r="CE11" s="433"/>
      <c r="CF11" s="433"/>
      <c r="CG11" s="433"/>
      <c r="CH11" s="433"/>
      <c r="CI11" s="433"/>
      <c r="CJ11" s="433"/>
      <c r="CK11" s="433"/>
      <c r="CL11" s="433"/>
      <c r="CM11" s="433"/>
      <c r="CN11" s="433"/>
      <c r="CO11" s="433"/>
      <c r="CP11" s="433"/>
      <c r="CQ11" s="433"/>
      <c r="CR11" s="433"/>
      <c r="CS11" s="434"/>
      <c r="CT11" s="536" t="s">
        <v>66</v>
      </c>
      <c r="CU11" s="537"/>
      <c r="CV11" s="537"/>
      <c r="CW11" s="537"/>
      <c r="CX11" s="537"/>
      <c r="CY11" s="537"/>
      <c r="CZ11" s="537"/>
      <c r="DA11" s="538"/>
      <c r="DB11" s="536" t="s">
        <v>66</v>
      </c>
      <c r="DC11" s="537"/>
      <c r="DD11" s="537"/>
      <c r="DE11" s="537"/>
      <c r="DF11" s="537"/>
      <c r="DG11" s="537"/>
      <c r="DH11" s="537"/>
      <c r="DI11" s="538"/>
      <c r="DJ11" s="41"/>
      <c r="DK11" s="41"/>
      <c r="DL11" s="41"/>
      <c r="DM11" s="41"/>
      <c r="DN11" s="41"/>
      <c r="DO11" s="41"/>
    </row>
    <row r="12" spans="1:119" ht="18.75" customHeight="1" x14ac:dyDescent="0.15">
      <c r="A12" s="42"/>
      <c r="B12" s="539" t="s">
        <v>67</v>
      </c>
      <c r="C12" s="540"/>
      <c r="D12" s="540"/>
      <c r="E12" s="540"/>
      <c r="F12" s="540"/>
      <c r="G12" s="540"/>
      <c r="H12" s="540"/>
      <c r="I12" s="540"/>
      <c r="J12" s="540"/>
      <c r="K12" s="541"/>
      <c r="L12" s="548" t="s">
        <v>68</v>
      </c>
      <c r="M12" s="549"/>
      <c r="N12" s="549"/>
      <c r="O12" s="549"/>
      <c r="P12" s="549"/>
      <c r="Q12" s="550"/>
      <c r="R12" s="551">
        <v>11816</v>
      </c>
      <c r="S12" s="552"/>
      <c r="T12" s="552"/>
      <c r="U12" s="552"/>
      <c r="V12" s="553"/>
      <c r="W12" s="554" t="s">
        <v>25</v>
      </c>
      <c r="X12" s="481"/>
      <c r="Y12" s="481"/>
      <c r="Z12" s="481"/>
      <c r="AA12" s="481"/>
      <c r="AB12" s="555"/>
      <c r="AC12" s="480" t="s">
        <v>69</v>
      </c>
      <c r="AD12" s="481"/>
      <c r="AE12" s="481"/>
      <c r="AF12" s="481"/>
      <c r="AG12" s="555"/>
      <c r="AH12" s="480" t="s">
        <v>70</v>
      </c>
      <c r="AI12" s="481"/>
      <c r="AJ12" s="481"/>
      <c r="AK12" s="481"/>
      <c r="AL12" s="556"/>
      <c r="AM12" s="492" t="s">
        <v>71</v>
      </c>
      <c r="AN12" s="397"/>
      <c r="AO12" s="397"/>
      <c r="AP12" s="397"/>
      <c r="AQ12" s="397"/>
      <c r="AR12" s="397"/>
      <c r="AS12" s="397"/>
      <c r="AT12" s="398"/>
      <c r="AU12" s="480" t="s">
        <v>72</v>
      </c>
      <c r="AV12" s="481"/>
      <c r="AW12" s="481"/>
      <c r="AX12" s="481"/>
      <c r="AY12" s="403" t="s">
        <v>73</v>
      </c>
      <c r="AZ12" s="404"/>
      <c r="BA12" s="404"/>
      <c r="BB12" s="404"/>
      <c r="BC12" s="404"/>
      <c r="BD12" s="404"/>
      <c r="BE12" s="404"/>
      <c r="BF12" s="404"/>
      <c r="BG12" s="404"/>
      <c r="BH12" s="404"/>
      <c r="BI12" s="404"/>
      <c r="BJ12" s="404"/>
      <c r="BK12" s="404"/>
      <c r="BL12" s="404"/>
      <c r="BM12" s="405"/>
      <c r="BN12" s="423">
        <v>399225</v>
      </c>
      <c r="BO12" s="424"/>
      <c r="BP12" s="424"/>
      <c r="BQ12" s="424"/>
      <c r="BR12" s="424"/>
      <c r="BS12" s="424"/>
      <c r="BT12" s="424"/>
      <c r="BU12" s="425"/>
      <c r="BV12" s="423">
        <v>300000</v>
      </c>
      <c r="BW12" s="424"/>
      <c r="BX12" s="424"/>
      <c r="BY12" s="424"/>
      <c r="BZ12" s="424"/>
      <c r="CA12" s="424"/>
      <c r="CB12" s="424"/>
      <c r="CC12" s="425"/>
      <c r="CD12" s="432" t="s">
        <v>74</v>
      </c>
      <c r="CE12" s="433"/>
      <c r="CF12" s="433"/>
      <c r="CG12" s="433"/>
      <c r="CH12" s="433"/>
      <c r="CI12" s="433"/>
      <c r="CJ12" s="433"/>
      <c r="CK12" s="433"/>
      <c r="CL12" s="433"/>
      <c r="CM12" s="433"/>
      <c r="CN12" s="433"/>
      <c r="CO12" s="433"/>
      <c r="CP12" s="433"/>
      <c r="CQ12" s="433"/>
      <c r="CR12" s="433"/>
      <c r="CS12" s="434"/>
      <c r="CT12" s="536" t="s">
        <v>75</v>
      </c>
      <c r="CU12" s="537"/>
      <c r="CV12" s="537"/>
      <c r="CW12" s="537"/>
      <c r="CX12" s="537"/>
      <c r="CY12" s="537"/>
      <c r="CZ12" s="537"/>
      <c r="DA12" s="538"/>
      <c r="DB12" s="536" t="s">
        <v>75</v>
      </c>
      <c r="DC12" s="537"/>
      <c r="DD12" s="537"/>
      <c r="DE12" s="537"/>
      <c r="DF12" s="537"/>
      <c r="DG12" s="537"/>
      <c r="DH12" s="537"/>
      <c r="DI12" s="538"/>
      <c r="DJ12" s="41"/>
      <c r="DK12" s="41"/>
      <c r="DL12" s="41"/>
      <c r="DM12" s="41"/>
      <c r="DN12" s="41"/>
      <c r="DO12" s="41"/>
    </row>
    <row r="13" spans="1:119" ht="18.75" customHeight="1" x14ac:dyDescent="0.15">
      <c r="A13" s="42"/>
      <c r="B13" s="542"/>
      <c r="C13" s="543"/>
      <c r="D13" s="543"/>
      <c r="E13" s="543"/>
      <c r="F13" s="543"/>
      <c r="G13" s="543"/>
      <c r="H13" s="543"/>
      <c r="I13" s="543"/>
      <c r="J13" s="543"/>
      <c r="K13" s="544"/>
      <c r="L13" s="52"/>
      <c r="M13" s="523" t="s">
        <v>76</v>
      </c>
      <c r="N13" s="524"/>
      <c r="O13" s="524"/>
      <c r="P13" s="524"/>
      <c r="Q13" s="525"/>
      <c r="R13" s="526">
        <v>11634</v>
      </c>
      <c r="S13" s="527"/>
      <c r="T13" s="527"/>
      <c r="U13" s="527"/>
      <c r="V13" s="528"/>
      <c r="W13" s="514" t="s">
        <v>77</v>
      </c>
      <c r="X13" s="436"/>
      <c r="Y13" s="436"/>
      <c r="Z13" s="436"/>
      <c r="AA13" s="436"/>
      <c r="AB13" s="437"/>
      <c r="AC13" s="399">
        <v>791</v>
      </c>
      <c r="AD13" s="400"/>
      <c r="AE13" s="400"/>
      <c r="AF13" s="400"/>
      <c r="AG13" s="401"/>
      <c r="AH13" s="399">
        <v>720</v>
      </c>
      <c r="AI13" s="400"/>
      <c r="AJ13" s="400"/>
      <c r="AK13" s="400"/>
      <c r="AL13" s="402"/>
      <c r="AM13" s="492" t="s">
        <v>78</v>
      </c>
      <c r="AN13" s="397"/>
      <c r="AO13" s="397"/>
      <c r="AP13" s="397"/>
      <c r="AQ13" s="397"/>
      <c r="AR13" s="397"/>
      <c r="AS13" s="397"/>
      <c r="AT13" s="398"/>
      <c r="AU13" s="480" t="s">
        <v>72</v>
      </c>
      <c r="AV13" s="481"/>
      <c r="AW13" s="481"/>
      <c r="AX13" s="481"/>
      <c r="AY13" s="403" t="s">
        <v>79</v>
      </c>
      <c r="AZ13" s="404"/>
      <c r="BA13" s="404"/>
      <c r="BB13" s="404"/>
      <c r="BC13" s="404"/>
      <c r="BD13" s="404"/>
      <c r="BE13" s="404"/>
      <c r="BF13" s="404"/>
      <c r="BG13" s="404"/>
      <c r="BH13" s="404"/>
      <c r="BI13" s="404"/>
      <c r="BJ13" s="404"/>
      <c r="BK13" s="404"/>
      <c r="BL13" s="404"/>
      <c r="BM13" s="405"/>
      <c r="BN13" s="423">
        <v>-322402</v>
      </c>
      <c r="BO13" s="424"/>
      <c r="BP13" s="424"/>
      <c r="BQ13" s="424"/>
      <c r="BR13" s="424"/>
      <c r="BS13" s="424"/>
      <c r="BT13" s="424"/>
      <c r="BU13" s="425"/>
      <c r="BV13" s="423">
        <v>-395458</v>
      </c>
      <c r="BW13" s="424"/>
      <c r="BX13" s="424"/>
      <c r="BY13" s="424"/>
      <c r="BZ13" s="424"/>
      <c r="CA13" s="424"/>
      <c r="CB13" s="424"/>
      <c r="CC13" s="425"/>
      <c r="CD13" s="432" t="s">
        <v>80</v>
      </c>
      <c r="CE13" s="433"/>
      <c r="CF13" s="433"/>
      <c r="CG13" s="433"/>
      <c r="CH13" s="433"/>
      <c r="CI13" s="433"/>
      <c r="CJ13" s="433"/>
      <c r="CK13" s="433"/>
      <c r="CL13" s="433"/>
      <c r="CM13" s="433"/>
      <c r="CN13" s="433"/>
      <c r="CO13" s="433"/>
      <c r="CP13" s="433"/>
      <c r="CQ13" s="433"/>
      <c r="CR13" s="433"/>
      <c r="CS13" s="434"/>
      <c r="CT13" s="393">
        <v>7.4</v>
      </c>
      <c r="CU13" s="394"/>
      <c r="CV13" s="394"/>
      <c r="CW13" s="394"/>
      <c r="CX13" s="394"/>
      <c r="CY13" s="394"/>
      <c r="CZ13" s="394"/>
      <c r="DA13" s="395"/>
      <c r="DB13" s="393">
        <v>8.4</v>
      </c>
      <c r="DC13" s="394"/>
      <c r="DD13" s="394"/>
      <c r="DE13" s="394"/>
      <c r="DF13" s="394"/>
      <c r="DG13" s="394"/>
      <c r="DH13" s="394"/>
      <c r="DI13" s="395"/>
      <c r="DJ13" s="41"/>
      <c r="DK13" s="41"/>
      <c r="DL13" s="41"/>
      <c r="DM13" s="41"/>
      <c r="DN13" s="41"/>
      <c r="DO13" s="41"/>
    </row>
    <row r="14" spans="1:119" ht="18.75" customHeight="1" thickBot="1" x14ac:dyDescent="0.2">
      <c r="A14" s="42"/>
      <c r="B14" s="542"/>
      <c r="C14" s="543"/>
      <c r="D14" s="543"/>
      <c r="E14" s="543"/>
      <c r="F14" s="543"/>
      <c r="G14" s="543"/>
      <c r="H14" s="543"/>
      <c r="I14" s="543"/>
      <c r="J14" s="543"/>
      <c r="K14" s="544"/>
      <c r="L14" s="516" t="s">
        <v>81</v>
      </c>
      <c r="M14" s="557"/>
      <c r="N14" s="557"/>
      <c r="O14" s="557"/>
      <c r="P14" s="557"/>
      <c r="Q14" s="558"/>
      <c r="R14" s="526">
        <v>11904</v>
      </c>
      <c r="S14" s="527"/>
      <c r="T14" s="527"/>
      <c r="U14" s="527"/>
      <c r="V14" s="528"/>
      <c r="W14" s="529"/>
      <c r="X14" s="439"/>
      <c r="Y14" s="439"/>
      <c r="Z14" s="439"/>
      <c r="AA14" s="439"/>
      <c r="AB14" s="440"/>
      <c r="AC14" s="519">
        <v>12.9</v>
      </c>
      <c r="AD14" s="520"/>
      <c r="AE14" s="520"/>
      <c r="AF14" s="520"/>
      <c r="AG14" s="521"/>
      <c r="AH14" s="519">
        <v>11.4</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82</v>
      </c>
      <c r="CE14" s="430"/>
      <c r="CF14" s="430"/>
      <c r="CG14" s="430"/>
      <c r="CH14" s="430"/>
      <c r="CI14" s="430"/>
      <c r="CJ14" s="430"/>
      <c r="CK14" s="430"/>
      <c r="CL14" s="430"/>
      <c r="CM14" s="430"/>
      <c r="CN14" s="430"/>
      <c r="CO14" s="430"/>
      <c r="CP14" s="430"/>
      <c r="CQ14" s="430"/>
      <c r="CR14" s="430"/>
      <c r="CS14" s="431"/>
      <c r="CT14" s="530">
        <v>16.8</v>
      </c>
      <c r="CU14" s="531"/>
      <c r="CV14" s="531"/>
      <c r="CW14" s="531"/>
      <c r="CX14" s="531"/>
      <c r="CY14" s="531"/>
      <c r="CZ14" s="531"/>
      <c r="DA14" s="532"/>
      <c r="DB14" s="530">
        <v>6.4</v>
      </c>
      <c r="DC14" s="531"/>
      <c r="DD14" s="531"/>
      <c r="DE14" s="531"/>
      <c r="DF14" s="531"/>
      <c r="DG14" s="531"/>
      <c r="DH14" s="531"/>
      <c r="DI14" s="532"/>
      <c r="DJ14" s="41"/>
      <c r="DK14" s="41"/>
      <c r="DL14" s="41"/>
      <c r="DM14" s="41"/>
      <c r="DN14" s="41"/>
      <c r="DO14" s="41"/>
    </row>
    <row r="15" spans="1:119" ht="18.75" customHeight="1" x14ac:dyDescent="0.15">
      <c r="A15" s="42"/>
      <c r="B15" s="542"/>
      <c r="C15" s="543"/>
      <c r="D15" s="543"/>
      <c r="E15" s="543"/>
      <c r="F15" s="543"/>
      <c r="G15" s="543"/>
      <c r="H15" s="543"/>
      <c r="I15" s="543"/>
      <c r="J15" s="543"/>
      <c r="K15" s="544"/>
      <c r="L15" s="52"/>
      <c r="M15" s="523" t="s">
        <v>76</v>
      </c>
      <c r="N15" s="524"/>
      <c r="O15" s="524"/>
      <c r="P15" s="524"/>
      <c r="Q15" s="525"/>
      <c r="R15" s="526">
        <v>11742</v>
      </c>
      <c r="S15" s="527"/>
      <c r="T15" s="527"/>
      <c r="U15" s="527"/>
      <c r="V15" s="528"/>
      <c r="W15" s="514" t="s">
        <v>83</v>
      </c>
      <c r="X15" s="436"/>
      <c r="Y15" s="436"/>
      <c r="Z15" s="436"/>
      <c r="AA15" s="436"/>
      <c r="AB15" s="437"/>
      <c r="AC15" s="399">
        <v>2158</v>
      </c>
      <c r="AD15" s="400"/>
      <c r="AE15" s="400"/>
      <c r="AF15" s="400"/>
      <c r="AG15" s="401"/>
      <c r="AH15" s="399">
        <v>2275</v>
      </c>
      <c r="AI15" s="400"/>
      <c r="AJ15" s="400"/>
      <c r="AK15" s="400"/>
      <c r="AL15" s="402"/>
      <c r="AM15" s="492"/>
      <c r="AN15" s="397"/>
      <c r="AO15" s="397"/>
      <c r="AP15" s="397"/>
      <c r="AQ15" s="397"/>
      <c r="AR15" s="397"/>
      <c r="AS15" s="397"/>
      <c r="AT15" s="398"/>
      <c r="AU15" s="480"/>
      <c r="AV15" s="481"/>
      <c r="AW15" s="481"/>
      <c r="AX15" s="481"/>
      <c r="AY15" s="415" t="s">
        <v>84</v>
      </c>
      <c r="AZ15" s="416"/>
      <c r="BA15" s="416"/>
      <c r="BB15" s="416"/>
      <c r="BC15" s="416"/>
      <c r="BD15" s="416"/>
      <c r="BE15" s="416"/>
      <c r="BF15" s="416"/>
      <c r="BG15" s="416"/>
      <c r="BH15" s="416"/>
      <c r="BI15" s="416"/>
      <c r="BJ15" s="416"/>
      <c r="BK15" s="416"/>
      <c r="BL15" s="416"/>
      <c r="BM15" s="417"/>
      <c r="BN15" s="418">
        <v>2253851</v>
      </c>
      <c r="BO15" s="419"/>
      <c r="BP15" s="419"/>
      <c r="BQ15" s="419"/>
      <c r="BR15" s="419"/>
      <c r="BS15" s="419"/>
      <c r="BT15" s="419"/>
      <c r="BU15" s="420"/>
      <c r="BV15" s="418">
        <v>2043154</v>
      </c>
      <c r="BW15" s="419"/>
      <c r="BX15" s="419"/>
      <c r="BY15" s="419"/>
      <c r="BZ15" s="419"/>
      <c r="CA15" s="419"/>
      <c r="CB15" s="419"/>
      <c r="CC15" s="420"/>
      <c r="CD15" s="533" t="s">
        <v>85</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2"/>
      <c r="C16" s="543"/>
      <c r="D16" s="543"/>
      <c r="E16" s="543"/>
      <c r="F16" s="543"/>
      <c r="G16" s="543"/>
      <c r="H16" s="543"/>
      <c r="I16" s="543"/>
      <c r="J16" s="543"/>
      <c r="K16" s="544"/>
      <c r="L16" s="516" t="s">
        <v>86</v>
      </c>
      <c r="M16" s="517"/>
      <c r="N16" s="517"/>
      <c r="O16" s="517"/>
      <c r="P16" s="517"/>
      <c r="Q16" s="518"/>
      <c r="R16" s="511" t="s">
        <v>87</v>
      </c>
      <c r="S16" s="512"/>
      <c r="T16" s="512"/>
      <c r="U16" s="512"/>
      <c r="V16" s="513"/>
      <c r="W16" s="529"/>
      <c r="X16" s="439"/>
      <c r="Y16" s="439"/>
      <c r="Z16" s="439"/>
      <c r="AA16" s="439"/>
      <c r="AB16" s="440"/>
      <c r="AC16" s="519">
        <v>35.1</v>
      </c>
      <c r="AD16" s="520"/>
      <c r="AE16" s="520"/>
      <c r="AF16" s="520"/>
      <c r="AG16" s="521"/>
      <c r="AH16" s="519">
        <v>35.9</v>
      </c>
      <c r="AI16" s="520"/>
      <c r="AJ16" s="520"/>
      <c r="AK16" s="520"/>
      <c r="AL16" s="522"/>
      <c r="AM16" s="492"/>
      <c r="AN16" s="397"/>
      <c r="AO16" s="397"/>
      <c r="AP16" s="397"/>
      <c r="AQ16" s="397"/>
      <c r="AR16" s="397"/>
      <c r="AS16" s="397"/>
      <c r="AT16" s="398"/>
      <c r="AU16" s="480"/>
      <c r="AV16" s="481"/>
      <c r="AW16" s="481"/>
      <c r="AX16" s="481"/>
      <c r="AY16" s="403" t="s">
        <v>88</v>
      </c>
      <c r="AZ16" s="404"/>
      <c r="BA16" s="404"/>
      <c r="BB16" s="404"/>
      <c r="BC16" s="404"/>
      <c r="BD16" s="404"/>
      <c r="BE16" s="404"/>
      <c r="BF16" s="404"/>
      <c r="BG16" s="404"/>
      <c r="BH16" s="404"/>
      <c r="BI16" s="404"/>
      <c r="BJ16" s="404"/>
      <c r="BK16" s="404"/>
      <c r="BL16" s="404"/>
      <c r="BM16" s="405"/>
      <c r="BN16" s="423">
        <v>2637947</v>
      </c>
      <c r="BO16" s="424"/>
      <c r="BP16" s="424"/>
      <c r="BQ16" s="424"/>
      <c r="BR16" s="424"/>
      <c r="BS16" s="424"/>
      <c r="BT16" s="424"/>
      <c r="BU16" s="425"/>
      <c r="BV16" s="423">
        <v>2589361</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x14ac:dyDescent="0.2">
      <c r="A17" s="42"/>
      <c r="B17" s="545"/>
      <c r="C17" s="546"/>
      <c r="D17" s="546"/>
      <c r="E17" s="546"/>
      <c r="F17" s="546"/>
      <c r="G17" s="546"/>
      <c r="H17" s="546"/>
      <c r="I17" s="546"/>
      <c r="J17" s="546"/>
      <c r="K17" s="547"/>
      <c r="L17" s="57"/>
      <c r="M17" s="508" t="s">
        <v>89</v>
      </c>
      <c r="N17" s="509"/>
      <c r="O17" s="509"/>
      <c r="P17" s="509"/>
      <c r="Q17" s="510"/>
      <c r="R17" s="511" t="s">
        <v>90</v>
      </c>
      <c r="S17" s="512"/>
      <c r="T17" s="512"/>
      <c r="U17" s="512"/>
      <c r="V17" s="513"/>
      <c r="W17" s="514" t="s">
        <v>91</v>
      </c>
      <c r="X17" s="436"/>
      <c r="Y17" s="436"/>
      <c r="Z17" s="436"/>
      <c r="AA17" s="436"/>
      <c r="AB17" s="437"/>
      <c r="AC17" s="399">
        <v>3206</v>
      </c>
      <c r="AD17" s="400"/>
      <c r="AE17" s="400"/>
      <c r="AF17" s="400"/>
      <c r="AG17" s="401"/>
      <c r="AH17" s="399">
        <v>3340</v>
      </c>
      <c r="AI17" s="400"/>
      <c r="AJ17" s="400"/>
      <c r="AK17" s="400"/>
      <c r="AL17" s="402"/>
      <c r="AM17" s="492"/>
      <c r="AN17" s="397"/>
      <c r="AO17" s="397"/>
      <c r="AP17" s="397"/>
      <c r="AQ17" s="397"/>
      <c r="AR17" s="397"/>
      <c r="AS17" s="397"/>
      <c r="AT17" s="398"/>
      <c r="AU17" s="480"/>
      <c r="AV17" s="481"/>
      <c r="AW17" s="481"/>
      <c r="AX17" s="481"/>
      <c r="AY17" s="403" t="s">
        <v>92</v>
      </c>
      <c r="AZ17" s="404"/>
      <c r="BA17" s="404"/>
      <c r="BB17" s="404"/>
      <c r="BC17" s="404"/>
      <c r="BD17" s="404"/>
      <c r="BE17" s="404"/>
      <c r="BF17" s="404"/>
      <c r="BG17" s="404"/>
      <c r="BH17" s="404"/>
      <c r="BI17" s="404"/>
      <c r="BJ17" s="404"/>
      <c r="BK17" s="404"/>
      <c r="BL17" s="404"/>
      <c r="BM17" s="405"/>
      <c r="BN17" s="423">
        <v>2908075</v>
      </c>
      <c r="BO17" s="424"/>
      <c r="BP17" s="424"/>
      <c r="BQ17" s="424"/>
      <c r="BR17" s="424"/>
      <c r="BS17" s="424"/>
      <c r="BT17" s="424"/>
      <c r="BU17" s="425"/>
      <c r="BV17" s="423">
        <v>2628103</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x14ac:dyDescent="0.2">
      <c r="A18" s="42"/>
      <c r="B18" s="485" t="s">
        <v>93</v>
      </c>
      <c r="C18" s="486"/>
      <c r="D18" s="486"/>
      <c r="E18" s="487"/>
      <c r="F18" s="487"/>
      <c r="G18" s="487"/>
      <c r="H18" s="487"/>
      <c r="I18" s="487"/>
      <c r="J18" s="487"/>
      <c r="K18" s="487"/>
      <c r="L18" s="488">
        <v>64.25</v>
      </c>
      <c r="M18" s="488"/>
      <c r="N18" s="488"/>
      <c r="O18" s="488"/>
      <c r="P18" s="488"/>
      <c r="Q18" s="488"/>
      <c r="R18" s="489"/>
      <c r="S18" s="489"/>
      <c r="T18" s="489"/>
      <c r="U18" s="489"/>
      <c r="V18" s="490"/>
      <c r="W18" s="504"/>
      <c r="X18" s="505"/>
      <c r="Y18" s="505"/>
      <c r="Z18" s="505"/>
      <c r="AA18" s="505"/>
      <c r="AB18" s="515"/>
      <c r="AC18" s="387">
        <v>52.1</v>
      </c>
      <c r="AD18" s="388"/>
      <c r="AE18" s="388"/>
      <c r="AF18" s="388"/>
      <c r="AG18" s="491"/>
      <c r="AH18" s="387">
        <v>52.7</v>
      </c>
      <c r="AI18" s="388"/>
      <c r="AJ18" s="388"/>
      <c r="AK18" s="388"/>
      <c r="AL18" s="389"/>
      <c r="AM18" s="492"/>
      <c r="AN18" s="397"/>
      <c r="AO18" s="397"/>
      <c r="AP18" s="397"/>
      <c r="AQ18" s="397"/>
      <c r="AR18" s="397"/>
      <c r="AS18" s="397"/>
      <c r="AT18" s="398"/>
      <c r="AU18" s="480"/>
      <c r="AV18" s="481"/>
      <c r="AW18" s="481"/>
      <c r="AX18" s="481"/>
      <c r="AY18" s="403" t="s">
        <v>94</v>
      </c>
      <c r="AZ18" s="404"/>
      <c r="BA18" s="404"/>
      <c r="BB18" s="404"/>
      <c r="BC18" s="404"/>
      <c r="BD18" s="404"/>
      <c r="BE18" s="404"/>
      <c r="BF18" s="404"/>
      <c r="BG18" s="404"/>
      <c r="BH18" s="404"/>
      <c r="BI18" s="404"/>
      <c r="BJ18" s="404"/>
      <c r="BK18" s="404"/>
      <c r="BL18" s="404"/>
      <c r="BM18" s="405"/>
      <c r="BN18" s="423">
        <v>3037888</v>
      </c>
      <c r="BO18" s="424"/>
      <c r="BP18" s="424"/>
      <c r="BQ18" s="424"/>
      <c r="BR18" s="424"/>
      <c r="BS18" s="424"/>
      <c r="BT18" s="424"/>
      <c r="BU18" s="425"/>
      <c r="BV18" s="423">
        <v>3044119</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x14ac:dyDescent="0.2">
      <c r="A19" s="42"/>
      <c r="B19" s="485" t="s">
        <v>95</v>
      </c>
      <c r="C19" s="486"/>
      <c r="D19" s="486"/>
      <c r="E19" s="487"/>
      <c r="F19" s="487"/>
      <c r="G19" s="487"/>
      <c r="H19" s="487"/>
      <c r="I19" s="487"/>
      <c r="J19" s="487"/>
      <c r="K19" s="487"/>
      <c r="L19" s="493">
        <v>182</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96</v>
      </c>
      <c r="AZ19" s="404"/>
      <c r="BA19" s="404"/>
      <c r="BB19" s="404"/>
      <c r="BC19" s="404"/>
      <c r="BD19" s="404"/>
      <c r="BE19" s="404"/>
      <c r="BF19" s="404"/>
      <c r="BG19" s="404"/>
      <c r="BH19" s="404"/>
      <c r="BI19" s="404"/>
      <c r="BJ19" s="404"/>
      <c r="BK19" s="404"/>
      <c r="BL19" s="404"/>
      <c r="BM19" s="405"/>
      <c r="BN19" s="423">
        <v>4197497</v>
      </c>
      <c r="BO19" s="424"/>
      <c r="BP19" s="424"/>
      <c r="BQ19" s="424"/>
      <c r="BR19" s="424"/>
      <c r="BS19" s="424"/>
      <c r="BT19" s="424"/>
      <c r="BU19" s="425"/>
      <c r="BV19" s="423">
        <v>4814938</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x14ac:dyDescent="0.2">
      <c r="A20" s="42"/>
      <c r="B20" s="485" t="s">
        <v>97</v>
      </c>
      <c r="C20" s="486"/>
      <c r="D20" s="486"/>
      <c r="E20" s="487"/>
      <c r="F20" s="487"/>
      <c r="G20" s="487"/>
      <c r="H20" s="487"/>
      <c r="I20" s="487"/>
      <c r="J20" s="487"/>
      <c r="K20" s="487"/>
      <c r="L20" s="493">
        <v>4109</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0"/>
      <c r="AO20" s="470"/>
      <c r="AP20" s="470"/>
      <c r="AQ20" s="470"/>
      <c r="AR20" s="470"/>
      <c r="AS20" s="470"/>
      <c r="AT20" s="471"/>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x14ac:dyDescent="0.15">
      <c r="A21" s="42"/>
      <c r="B21" s="482" t="s">
        <v>98</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x14ac:dyDescent="0.2">
      <c r="A22" s="42"/>
      <c r="B22" s="452" t="s">
        <v>99</v>
      </c>
      <c r="C22" s="453"/>
      <c r="D22" s="454"/>
      <c r="E22" s="461" t="s">
        <v>25</v>
      </c>
      <c r="F22" s="436"/>
      <c r="G22" s="436"/>
      <c r="H22" s="436"/>
      <c r="I22" s="436"/>
      <c r="J22" s="436"/>
      <c r="K22" s="437"/>
      <c r="L22" s="461" t="s">
        <v>100</v>
      </c>
      <c r="M22" s="436"/>
      <c r="N22" s="436"/>
      <c r="O22" s="436"/>
      <c r="P22" s="437"/>
      <c r="Q22" s="446" t="s">
        <v>101</v>
      </c>
      <c r="R22" s="447"/>
      <c r="S22" s="447"/>
      <c r="T22" s="447"/>
      <c r="U22" s="447"/>
      <c r="V22" s="462"/>
      <c r="W22" s="464" t="s">
        <v>102</v>
      </c>
      <c r="X22" s="453"/>
      <c r="Y22" s="454"/>
      <c r="Z22" s="461" t="s">
        <v>25</v>
      </c>
      <c r="AA22" s="436"/>
      <c r="AB22" s="436"/>
      <c r="AC22" s="436"/>
      <c r="AD22" s="436"/>
      <c r="AE22" s="436"/>
      <c r="AF22" s="436"/>
      <c r="AG22" s="437"/>
      <c r="AH22" s="435" t="s">
        <v>103</v>
      </c>
      <c r="AI22" s="436"/>
      <c r="AJ22" s="436"/>
      <c r="AK22" s="436"/>
      <c r="AL22" s="437"/>
      <c r="AM22" s="435" t="s">
        <v>104</v>
      </c>
      <c r="AN22" s="441"/>
      <c r="AO22" s="441"/>
      <c r="AP22" s="441"/>
      <c r="AQ22" s="441"/>
      <c r="AR22" s="442"/>
      <c r="AS22" s="446" t="s">
        <v>101</v>
      </c>
      <c r="AT22" s="447"/>
      <c r="AU22" s="447"/>
      <c r="AV22" s="447"/>
      <c r="AW22" s="447"/>
      <c r="AX22" s="448"/>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x14ac:dyDescent="0.15">
      <c r="A23" s="42"/>
      <c r="B23" s="455"/>
      <c r="C23" s="456"/>
      <c r="D23" s="457"/>
      <c r="E23" s="438"/>
      <c r="F23" s="439"/>
      <c r="G23" s="439"/>
      <c r="H23" s="439"/>
      <c r="I23" s="439"/>
      <c r="J23" s="439"/>
      <c r="K23" s="440"/>
      <c r="L23" s="438"/>
      <c r="M23" s="439"/>
      <c r="N23" s="439"/>
      <c r="O23" s="439"/>
      <c r="P23" s="440"/>
      <c r="Q23" s="449"/>
      <c r="R23" s="450"/>
      <c r="S23" s="450"/>
      <c r="T23" s="450"/>
      <c r="U23" s="450"/>
      <c r="V23" s="463"/>
      <c r="W23" s="465"/>
      <c r="X23" s="456"/>
      <c r="Y23" s="457"/>
      <c r="Z23" s="438"/>
      <c r="AA23" s="439"/>
      <c r="AB23" s="439"/>
      <c r="AC23" s="439"/>
      <c r="AD23" s="439"/>
      <c r="AE23" s="439"/>
      <c r="AF23" s="439"/>
      <c r="AG23" s="440"/>
      <c r="AH23" s="438"/>
      <c r="AI23" s="439"/>
      <c r="AJ23" s="439"/>
      <c r="AK23" s="439"/>
      <c r="AL23" s="440"/>
      <c r="AM23" s="443"/>
      <c r="AN23" s="444"/>
      <c r="AO23" s="444"/>
      <c r="AP23" s="444"/>
      <c r="AQ23" s="444"/>
      <c r="AR23" s="445"/>
      <c r="AS23" s="449"/>
      <c r="AT23" s="450"/>
      <c r="AU23" s="450"/>
      <c r="AV23" s="450"/>
      <c r="AW23" s="450"/>
      <c r="AX23" s="451"/>
      <c r="AY23" s="415" t="s">
        <v>105</v>
      </c>
      <c r="AZ23" s="416"/>
      <c r="BA23" s="416"/>
      <c r="BB23" s="416"/>
      <c r="BC23" s="416"/>
      <c r="BD23" s="416"/>
      <c r="BE23" s="416"/>
      <c r="BF23" s="416"/>
      <c r="BG23" s="416"/>
      <c r="BH23" s="416"/>
      <c r="BI23" s="416"/>
      <c r="BJ23" s="416"/>
      <c r="BK23" s="416"/>
      <c r="BL23" s="416"/>
      <c r="BM23" s="417"/>
      <c r="BN23" s="423">
        <v>3525414</v>
      </c>
      <c r="BO23" s="424"/>
      <c r="BP23" s="424"/>
      <c r="BQ23" s="424"/>
      <c r="BR23" s="424"/>
      <c r="BS23" s="424"/>
      <c r="BT23" s="424"/>
      <c r="BU23" s="425"/>
      <c r="BV23" s="423">
        <v>3718336</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x14ac:dyDescent="0.2">
      <c r="A24" s="42"/>
      <c r="B24" s="455"/>
      <c r="C24" s="456"/>
      <c r="D24" s="457"/>
      <c r="E24" s="396" t="s">
        <v>106</v>
      </c>
      <c r="F24" s="397"/>
      <c r="G24" s="397"/>
      <c r="H24" s="397"/>
      <c r="I24" s="397"/>
      <c r="J24" s="397"/>
      <c r="K24" s="398"/>
      <c r="L24" s="399">
        <v>1</v>
      </c>
      <c r="M24" s="400"/>
      <c r="N24" s="400"/>
      <c r="O24" s="400"/>
      <c r="P24" s="401"/>
      <c r="Q24" s="399">
        <v>5180</v>
      </c>
      <c r="R24" s="400"/>
      <c r="S24" s="400"/>
      <c r="T24" s="400"/>
      <c r="U24" s="400"/>
      <c r="V24" s="401"/>
      <c r="W24" s="465"/>
      <c r="X24" s="456"/>
      <c r="Y24" s="457"/>
      <c r="Z24" s="396" t="s">
        <v>107</v>
      </c>
      <c r="AA24" s="397"/>
      <c r="AB24" s="397"/>
      <c r="AC24" s="397"/>
      <c r="AD24" s="397"/>
      <c r="AE24" s="397"/>
      <c r="AF24" s="397"/>
      <c r="AG24" s="398"/>
      <c r="AH24" s="399">
        <v>105</v>
      </c>
      <c r="AI24" s="400"/>
      <c r="AJ24" s="400"/>
      <c r="AK24" s="400"/>
      <c r="AL24" s="401"/>
      <c r="AM24" s="399">
        <v>297150</v>
      </c>
      <c r="AN24" s="400"/>
      <c r="AO24" s="400"/>
      <c r="AP24" s="400"/>
      <c r="AQ24" s="400"/>
      <c r="AR24" s="401"/>
      <c r="AS24" s="399">
        <v>2830</v>
      </c>
      <c r="AT24" s="400"/>
      <c r="AU24" s="400"/>
      <c r="AV24" s="400"/>
      <c r="AW24" s="400"/>
      <c r="AX24" s="402"/>
      <c r="AY24" s="390" t="s">
        <v>108</v>
      </c>
      <c r="AZ24" s="391"/>
      <c r="BA24" s="391"/>
      <c r="BB24" s="391"/>
      <c r="BC24" s="391"/>
      <c r="BD24" s="391"/>
      <c r="BE24" s="391"/>
      <c r="BF24" s="391"/>
      <c r="BG24" s="391"/>
      <c r="BH24" s="391"/>
      <c r="BI24" s="391"/>
      <c r="BJ24" s="391"/>
      <c r="BK24" s="391"/>
      <c r="BL24" s="391"/>
      <c r="BM24" s="392"/>
      <c r="BN24" s="423">
        <v>2996324</v>
      </c>
      <c r="BO24" s="424"/>
      <c r="BP24" s="424"/>
      <c r="BQ24" s="424"/>
      <c r="BR24" s="424"/>
      <c r="BS24" s="424"/>
      <c r="BT24" s="424"/>
      <c r="BU24" s="425"/>
      <c r="BV24" s="423">
        <v>3168336</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x14ac:dyDescent="0.15">
      <c r="A25" s="42"/>
      <c r="B25" s="455"/>
      <c r="C25" s="456"/>
      <c r="D25" s="457"/>
      <c r="E25" s="396" t="s">
        <v>109</v>
      </c>
      <c r="F25" s="397"/>
      <c r="G25" s="397"/>
      <c r="H25" s="397"/>
      <c r="I25" s="397"/>
      <c r="J25" s="397"/>
      <c r="K25" s="398"/>
      <c r="L25" s="399">
        <v>1</v>
      </c>
      <c r="M25" s="400"/>
      <c r="N25" s="400"/>
      <c r="O25" s="400"/>
      <c r="P25" s="401"/>
      <c r="Q25" s="399">
        <v>5100</v>
      </c>
      <c r="R25" s="400"/>
      <c r="S25" s="400"/>
      <c r="T25" s="400"/>
      <c r="U25" s="400"/>
      <c r="V25" s="401"/>
      <c r="W25" s="465"/>
      <c r="X25" s="456"/>
      <c r="Y25" s="457"/>
      <c r="Z25" s="396" t="s">
        <v>110</v>
      </c>
      <c r="AA25" s="397"/>
      <c r="AB25" s="397"/>
      <c r="AC25" s="397"/>
      <c r="AD25" s="397"/>
      <c r="AE25" s="397"/>
      <c r="AF25" s="397"/>
      <c r="AG25" s="398"/>
      <c r="AH25" s="399" t="s">
        <v>111</v>
      </c>
      <c r="AI25" s="400"/>
      <c r="AJ25" s="400"/>
      <c r="AK25" s="400"/>
      <c r="AL25" s="401"/>
      <c r="AM25" s="399" t="s">
        <v>75</v>
      </c>
      <c r="AN25" s="400"/>
      <c r="AO25" s="400"/>
      <c r="AP25" s="400"/>
      <c r="AQ25" s="400"/>
      <c r="AR25" s="401"/>
      <c r="AS25" s="399" t="s">
        <v>75</v>
      </c>
      <c r="AT25" s="400"/>
      <c r="AU25" s="400"/>
      <c r="AV25" s="400"/>
      <c r="AW25" s="400"/>
      <c r="AX25" s="402"/>
      <c r="AY25" s="415" t="s">
        <v>112</v>
      </c>
      <c r="AZ25" s="416"/>
      <c r="BA25" s="416"/>
      <c r="BB25" s="416"/>
      <c r="BC25" s="416"/>
      <c r="BD25" s="416"/>
      <c r="BE25" s="416"/>
      <c r="BF25" s="416"/>
      <c r="BG25" s="416"/>
      <c r="BH25" s="416"/>
      <c r="BI25" s="416"/>
      <c r="BJ25" s="416"/>
      <c r="BK25" s="416"/>
      <c r="BL25" s="416"/>
      <c r="BM25" s="417"/>
      <c r="BN25" s="418">
        <v>6693</v>
      </c>
      <c r="BO25" s="419"/>
      <c r="BP25" s="419"/>
      <c r="BQ25" s="419"/>
      <c r="BR25" s="419"/>
      <c r="BS25" s="419"/>
      <c r="BT25" s="419"/>
      <c r="BU25" s="420"/>
      <c r="BV25" s="418">
        <v>7852</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x14ac:dyDescent="0.15">
      <c r="A26" s="42"/>
      <c r="B26" s="455"/>
      <c r="C26" s="456"/>
      <c r="D26" s="457"/>
      <c r="E26" s="396" t="s">
        <v>113</v>
      </c>
      <c r="F26" s="397"/>
      <c r="G26" s="397"/>
      <c r="H26" s="397"/>
      <c r="I26" s="397"/>
      <c r="J26" s="397"/>
      <c r="K26" s="398"/>
      <c r="L26" s="399">
        <v>1</v>
      </c>
      <c r="M26" s="400"/>
      <c r="N26" s="400"/>
      <c r="O26" s="400"/>
      <c r="P26" s="401"/>
      <c r="Q26" s="399">
        <v>4950</v>
      </c>
      <c r="R26" s="400"/>
      <c r="S26" s="400"/>
      <c r="T26" s="400"/>
      <c r="U26" s="400"/>
      <c r="V26" s="401"/>
      <c r="W26" s="465"/>
      <c r="X26" s="456"/>
      <c r="Y26" s="457"/>
      <c r="Z26" s="396" t="s">
        <v>114</v>
      </c>
      <c r="AA26" s="478"/>
      <c r="AB26" s="478"/>
      <c r="AC26" s="478"/>
      <c r="AD26" s="478"/>
      <c r="AE26" s="478"/>
      <c r="AF26" s="478"/>
      <c r="AG26" s="479"/>
      <c r="AH26" s="399">
        <v>8</v>
      </c>
      <c r="AI26" s="400"/>
      <c r="AJ26" s="400"/>
      <c r="AK26" s="400"/>
      <c r="AL26" s="401"/>
      <c r="AM26" s="399">
        <v>22136</v>
      </c>
      <c r="AN26" s="400"/>
      <c r="AO26" s="400"/>
      <c r="AP26" s="400"/>
      <c r="AQ26" s="400"/>
      <c r="AR26" s="401"/>
      <c r="AS26" s="399">
        <v>2767</v>
      </c>
      <c r="AT26" s="400"/>
      <c r="AU26" s="400"/>
      <c r="AV26" s="400"/>
      <c r="AW26" s="400"/>
      <c r="AX26" s="402"/>
      <c r="AY26" s="432" t="s">
        <v>115</v>
      </c>
      <c r="AZ26" s="433"/>
      <c r="BA26" s="433"/>
      <c r="BB26" s="433"/>
      <c r="BC26" s="433"/>
      <c r="BD26" s="433"/>
      <c r="BE26" s="433"/>
      <c r="BF26" s="433"/>
      <c r="BG26" s="433"/>
      <c r="BH26" s="433"/>
      <c r="BI26" s="433"/>
      <c r="BJ26" s="433"/>
      <c r="BK26" s="433"/>
      <c r="BL26" s="433"/>
      <c r="BM26" s="434"/>
      <c r="BN26" s="423" t="s">
        <v>116</v>
      </c>
      <c r="BO26" s="424"/>
      <c r="BP26" s="424"/>
      <c r="BQ26" s="424"/>
      <c r="BR26" s="424"/>
      <c r="BS26" s="424"/>
      <c r="BT26" s="424"/>
      <c r="BU26" s="425"/>
      <c r="BV26" s="423" t="s">
        <v>75</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42"/>
      <c r="B27" s="455"/>
      <c r="C27" s="456"/>
      <c r="D27" s="457"/>
      <c r="E27" s="396" t="s">
        <v>117</v>
      </c>
      <c r="F27" s="397"/>
      <c r="G27" s="397"/>
      <c r="H27" s="397"/>
      <c r="I27" s="397"/>
      <c r="J27" s="397"/>
      <c r="K27" s="398"/>
      <c r="L27" s="399">
        <v>1</v>
      </c>
      <c r="M27" s="400"/>
      <c r="N27" s="400"/>
      <c r="O27" s="400"/>
      <c r="P27" s="401"/>
      <c r="Q27" s="399">
        <v>3400</v>
      </c>
      <c r="R27" s="400"/>
      <c r="S27" s="400"/>
      <c r="T27" s="400"/>
      <c r="U27" s="400"/>
      <c r="V27" s="401"/>
      <c r="W27" s="465"/>
      <c r="X27" s="456"/>
      <c r="Y27" s="457"/>
      <c r="Z27" s="396" t="s">
        <v>118</v>
      </c>
      <c r="AA27" s="397"/>
      <c r="AB27" s="397"/>
      <c r="AC27" s="397"/>
      <c r="AD27" s="397"/>
      <c r="AE27" s="397"/>
      <c r="AF27" s="397"/>
      <c r="AG27" s="398"/>
      <c r="AH27" s="399" t="s">
        <v>116</v>
      </c>
      <c r="AI27" s="400"/>
      <c r="AJ27" s="400"/>
      <c r="AK27" s="400"/>
      <c r="AL27" s="401"/>
      <c r="AM27" s="399" t="s">
        <v>75</v>
      </c>
      <c r="AN27" s="400"/>
      <c r="AO27" s="400"/>
      <c r="AP27" s="400"/>
      <c r="AQ27" s="400"/>
      <c r="AR27" s="401"/>
      <c r="AS27" s="399" t="s">
        <v>75</v>
      </c>
      <c r="AT27" s="400"/>
      <c r="AU27" s="400"/>
      <c r="AV27" s="400"/>
      <c r="AW27" s="400"/>
      <c r="AX27" s="402"/>
      <c r="AY27" s="429" t="s">
        <v>119</v>
      </c>
      <c r="AZ27" s="430"/>
      <c r="BA27" s="430"/>
      <c r="BB27" s="430"/>
      <c r="BC27" s="430"/>
      <c r="BD27" s="430"/>
      <c r="BE27" s="430"/>
      <c r="BF27" s="430"/>
      <c r="BG27" s="430"/>
      <c r="BH27" s="430"/>
      <c r="BI27" s="430"/>
      <c r="BJ27" s="430"/>
      <c r="BK27" s="430"/>
      <c r="BL27" s="430"/>
      <c r="BM27" s="431"/>
      <c r="BN27" s="426">
        <v>182618</v>
      </c>
      <c r="BO27" s="427"/>
      <c r="BP27" s="427"/>
      <c r="BQ27" s="427"/>
      <c r="BR27" s="427"/>
      <c r="BS27" s="427"/>
      <c r="BT27" s="427"/>
      <c r="BU27" s="428"/>
      <c r="BV27" s="426">
        <v>182604</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x14ac:dyDescent="0.15">
      <c r="A28" s="42"/>
      <c r="B28" s="455"/>
      <c r="C28" s="456"/>
      <c r="D28" s="457"/>
      <c r="E28" s="396" t="s">
        <v>120</v>
      </c>
      <c r="F28" s="397"/>
      <c r="G28" s="397"/>
      <c r="H28" s="397"/>
      <c r="I28" s="397"/>
      <c r="J28" s="397"/>
      <c r="K28" s="398"/>
      <c r="L28" s="399">
        <v>1</v>
      </c>
      <c r="M28" s="400"/>
      <c r="N28" s="400"/>
      <c r="O28" s="400"/>
      <c r="P28" s="401"/>
      <c r="Q28" s="399">
        <v>2800</v>
      </c>
      <c r="R28" s="400"/>
      <c r="S28" s="400"/>
      <c r="T28" s="400"/>
      <c r="U28" s="400"/>
      <c r="V28" s="401"/>
      <c r="W28" s="465"/>
      <c r="X28" s="456"/>
      <c r="Y28" s="457"/>
      <c r="Z28" s="396" t="s">
        <v>121</v>
      </c>
      <c r="AA28" s="397"/>
      <c r="AB28" s="397"/>
      <c r="AC28" s="397"/>
      <c r="AD28" s="397"/>
      <c r="AE28" s="397"/>
      <c r="AF28" s="397"/>
      <c r="AG28" s="398"/>
      <c r="AH28" s="399" t="s">
        <v>122</v>
      </c>
      <c r="AI28" s="400"/>
      <c r="AJ28" s="400"/>
      <c r="AK28" s="400"/>
      <c r="AL28" s="401"/>
      <c r="AM28" s="399" t="s">
        <v>122</v>
      </c>
      <c r="AN28" s="400"/>
      <c r="AO28" s="400"/>
      <c r="AP28" s="400"/>
      <c r="AQ28" s="400"/>
      <c r="AR28" s="401"/>
      <c r="AS28" s="399" t="s">
        <v>122</v>
      </c>
      <c r="AT28" s="400"/>
      <c r="AU28" s="400"/>
      <c r="AV28" s="400"/>
      <c r="AW28" s="400"/>
      <c r="AX28" s="402"/>
      <c r="AY28" s="406" t="s">
        <v>123</v>
      </c>
      <c r="AZ28" s="407"/>
      <c r="BA28" s="407"/>
      <c r="BB28" s="408"/>
      <c r="BC28" s="415" t="s">
        <v>124</v>
      </c>
      <c r="BD28" s="416"/>
      <c r="BE28" s="416"/>
      <c r="BF28" s="416"/>
      <c r="BG28" s="416"/>
      <c r="BH28" s="416"/>
      <c r="BI28" s="416"/>
      <c r="BJ28" s="416"/>
      <c r="BK28" s="416"/>
      <c r="BL28" s="416"/>
      <c r="BM28" s="417"/>
      <c r="BN28" s="418">
        <v>544578</v>
      </c>
      <c r="BO28" s="419"/>
      <c r="BP28" s="419"/>
      <c r="BQ28" s="419"/>
      <c r="BR28" s="419"/>
      <c r="BS28" s="419"/>
      <c r="BT28" s="419"/>
      <c r="BU28" s="420"/>
      <c r="BV28" s="418">
        <v>807365</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x14ac:dyDescent="0.15">
      <c r="A29" s="42"/>
      <c r="B29" s="455"/>
      <c r="C29" s="456"/>
      <c r="D29" s="457"/>
      <c r="E29" s="396" t="s">
        <v>125</v>
      </c>
      <c r="F29" s="397"/>
      <c r="G29" s="397"/>
      <c r="H29" s="397"/>
      <c r="I29" s="397"/>
      <c r="J29" s="397"/>
      <c r="K29" s="398"/>
      <c r="L29" s="399">
        <v>10</v>
      </c>
      <c r="M29" s="400"/>
      <c r="N29" s="400"/>
      <c r="O29" s="400"/>
      <c r="P29" s="401"/>
      <c r="Q29" s="399">
        <v>2500</v>
      </c>
      <c r="R29" s="400"/>
      <c r="S29" s="400"/>
      <c r="T29" s="400"/>
      <c r="U29" s="400"/>
      <c r="V29" s="401"/>
      <c r="W29" s="466"/>
      <c r="X29" s="467"/>
      <c r="Y29" s="468"/>
      <c r="Z29" s="396" t="s">
        <v>126</v>
      </c>
      <c r="AA29" s="397"/>
      <c r="AB29" s="397"/>
      <c r="AC29" s="397"/>
      <c r="AD29" s="397"/>
      <c r="AE29" s="397"/>
      <c r="AF29" s="397"/>
      <c r="AG29" s="398"/>
      <c r="AH29" s="399">
        <v>105</v>
      </c>
      <c r="AI29" s="400"/>
      <c r="AJ29" s="400"/>
      <c r="AK29" s="400"/>
      <c r="AL29" s="401"/>
      <c r="AM29" s="399">
        <v>297150</v>
      </c>
      <c r="AN29" s="400"/>
      <c r="AO29" s="400"/>
      <c r="AP29" s="400"/>
      <c r="AQ29" s="400"/>
      <c r="AR29" s="401"/>
      <c r="AS29" s="399">
        <v>2830</v>
      </c>
      <c r="AT29" s="400"/>
      <c r="AU29" s="400"/>
      <c r="AV29" s="400"/>
      <c r="AW29" s="400"/>
      <c r="AX29" s="402"/>
      <c r="AY29" s="409"/>
      <c r="AZ29" s="410"/>
      <c r="BA29" s="410"/>
      <c r="BB29" s="411"/>
      <c r="BC29" s="403" t="s">
        <v>127</v>
      </c>
      <c r="BD29" s="404"/>
      <c r="BE29" s="404"/>
      <c r="BF29" s="404"/>
      <c r="BG29" s="404"/>
      <c r="BH29" s="404"/>
      <c r="BI29" s="404"/>
      <c r="BJ29" s="404"/>
      <c r="BK29" s="404"/>
      <c r="BL29" s="404"/>
      <c r="BM29" s="405"/>
      <c r="BN29" s="423">
        <v>150875</v>
      </c>
      <c r="BO29" s="424"/>
      <c r="BP29" s="424"/>
      <c r="BQ29" s="424"/>
      <c r="BR29" s="424"/>
      <c r="BS29" s="424"/>
      <c r="BT29" s="424"/>
      <c r="BU29" s="425"/>
      <c r="BV29" s="423">
        <v>200837</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x14ac:dyDescent="0.2">
      <c r="A30" s="42"/>
      <c r="B30" s="458"/>
      <c r="C30" s="459"/>
      <c r="D30" s="460"/>
      <c r="E30" s="469"/>
      <c r="F30" s="470"/>
      <c r="G30" s="470"/>
      <c r="H30" s="470"/>
      <c r="I30" s="470"/>
      <c r="J30" s="470"/>
      <c r="K30" s="471"/>
      <c r="L30" s="472"/>
      <c r="M30" s="473"/>
      <c r="N30" s="473"/>
      <c r="O30" s="473"/>
      <c r="P30" s="474"/>
      <c r="Q30" s="472"/>
      <c r="R30" s="473"/>
      <c r="S30" s="473"/>
      <c r="T30" s="473"/>
      <c r="U30" s="473"/>
      <c r="V30" s="474"/>
      <c r="W30" s="475" t="s">
        <v>128</v>
      </c>
      <c r="X30" s="476"/>
      <c r="Y30" s="476"/>
      <c r="Z30" s="476"/>
      <c r="AA30" s="476"/>
      <c r="AB30" s="476"/>
      <c r="AC30" s="476"/>
      <c r="AD30" s="476"/>
      <c r="AE30" s="476"/>
      <c r="AF30" s="476"/>
      <c r="AG30" s="477"/>
      <c r="AH30" s="387">
        <v>98.9</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129</v>
      </c>
      <c r="BD30" s="391"/>
      <c r="BE30" s="391"/>
      <c r="BF30" s="391"/>
      <c r="BG30" s="391"/>
      <c r="BH30" s="391"/>
      <c r="BI30" s="391"/>
      <c r="BJ30" s="391"/>
      <c r="BK30" s="391"/>
      <c r="BL30" s="391"/>
      <c r="BM30" s="392"/>
      <c r="BN30" s="426">
        <v>633597</v>
      </c>
      <c r="BO30" s="427"/>
      <c r="BP30" s="427"/>
      <c r="BQ30" s="427"/>
      <c r="BR30" s="427"/>
      <c r="BS30" s="427"/>
      <c r="BT30" s="427"/>
      <c r="BU30" s="428"/>
      <c r="BV30" s="426">
        <v>771126</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136</v>
      </c>
      <c r="D33" s="386"/>
      <c r="E33" s="385" t="s">
        <v>137</v>
      </c>
      <c r="F33" s="385"/>
      <c r="G33" s="385"/>
      <c r="H33" s="385"/>
      <c r="I33" s="385"/>
      <c r="J33" s="385"/>
      <c r="K33" s="385"/>
      <c r="L33" s="385"/>
      <c r="M33" s="385"/>
      <c r="N33" s="385"/>
      <c r="O33" s="385"/>
      <c r="P33" s="385"/>
      <c r="Q33" s="385"/>
      <c r="R33" s="385"/>
      <c r="S33" s="385"/>
      <c r="T33" s="71"/>
      <c r="U33" s="386" t="s">
        <v>138</v>
      </c>
      <c r="V33" s="386"/>
      <c r="W33" s="385" t="s">
        <v>139</v>
      </c>
      <c r="X33" s="385"/>
      <c r="Y33" s="385"/>
      <c r="Z33" s="385"/>
      <c r="AA33" s="385"/>
      <c r="AB33" s="385"/>
      <c r="AC33" s="385"/>
      <c r="AD33" s="385"/>
      <c r="AE33" s="385"/>
      <c r="AF33" s="385"/>
      <c r="AG33" s="385"/>
      <c r="AH33" s="385"/>
      <c r="AI33" s="385"/>
      <c r="AJ33" s="385"/>
      <c r="AK33" s="385"/>
      <c r="AL33" s="71"/>
      <c r="AM33" s="386" t="s">
        <v>138</v>
      </c>
      <c r="AN33" s="386"/>
      <c r="AO33" s="385" t="s">
        <v>139</v>
      </c>
      <c r="AP33" s="385"/>
      <c r="AQ33" s="385"/>
      <c r="AR33" s="385"/>
      <c r="AS33" s="385"/>
      <c r="AT33" s="385"/>
      <c r="AU33" s="385"/>
      <c r="AV33" s="385"/>
      <c r="AW33" s="385"/>
      <c r="AX33" s="385"/>
      <c r="AY33" s="385"/>
      <c r="AZ33" s="385"/>
      <c r="BA33" s="385"/>
      <c r="BB33" s="385"/>
      <c r="BC33" s="385"/>
      <c r="BD33" s="72"/>
      <c r="BE33" s="385" t="s">
        <v>140</v>
      </c>
      <c r="BF33" s="385"/>
      <c r="BG33" s="385" t="s">
        <v>141</v>
      </c>
      <c r="BH33" s="385"/>
      <c r="BI33" s="385"/>
      <c r="BJ33" s="385"/>
      <c r="BK33" s="385"/>
      <c r="BL33" s="385"/>
      <c r="BM33" s="385"/>
      <c r="BN33" s="385"/>
      <c r="BO33" s="385"/>
      <c r="BP33" s="385"/>
      <c r="BQ33" s="385"/>
      <c r="BR33" s="385"/>
      <c r="BS33" s="385"/>
      <c r="BT33" s="385"/>
      <c r="BU33" s="385"/>
      <c r="BV33" s="72"/>
      <c r="BW33" s="386" t="s">
        <v>140</v>
      </c>
      <c r="BX33" s="386"/>
      <c r="BY33" s="385" t="s">
        <v>142</v>
      </c>
      <c r="BZ33" s="385"/>
      <c r="CA33" s="385"/>
      <c r="CB33" s="385"/>
      <c r="CC33" s="385"/>
      <c r="CD33" s="385"/>
      <c r="CE33" s="385"/>
      <c r="CF33" s="385"/>
      <c r="CG33" s="385"/>
      <c r="CH33" s="385"/>
      <c r="CI33" s="385"/>
      <c r="CJ33" s="385"/>
      <c r="CK33" s="385"/>
      <c r="CL33" s="385"/>
      <c r="CM33" s="385"/>
      <c r="CN33" s="71"/>
      <c r="CO33" s="386" t="s">
        <v>143</v>
      </c>
      <c r="CP33" s="386"/>
      <c r="CQ33" s="385" t="s">
        <v>144</v>
      </c>
      <c r="CR33" s="385"/>
      <c r="CS33" s="385"/>
      <c r="CT33" s="385"/>
      <c r="CU33" s="385"/>
      <c r="CV33" s="385"/>
      <c r="CW33" s="385"/>
      <c r="CX33" s="385"/>
      <c r="CY33" s="385"/>
      <c r="CZ33" s="385"/>
      <c r="DA33" s="385"/>
      <c r="DB33" s="385"/>
      <c r="DC33" s="385"/>
      <c r="DD33" s="385"/>
      <c r="DE33" s="385"/>
      <c r="DF33" s="71"/>
      <c r="DG33" s="384" t="s">
        <v>145</v>
      </c>
      <c r="DH33" s="384"/>
      <c r="DI33" s="73"/>
      <c r="DJ33" s="41"/>
      <c r="DK33" s="41"/>
      <c r="DL33" s="41"/>
      <c r="DM33" s="41"/>
      <c r="DN33" s="41"/>
      <c r="DO33" s="41"/>
    </row>
    <row r="34" spans="1:119" ht="32.25" customHeight="1" x14ac:dyDescent="0.15">
      <c r="A34" s="42"/>
      <c r="B34" s="6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3</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69"/>
      <c r="AM34" s="382" t="str">
        <f>IF(AO34="","",MAX(C34:D43,U34:V43)+1)</f>
        <v/>
      </c>
      <c r="AN34" s="382"/>
      <c r="AO34" s="381"/>
      <c r="AP34" s="381"/>
      <c r="AQ34" s="381"/>
      <c r="AR34" s="381"/>
      <c r="AS34" s="381"/>
      <c r="AT34" s="381"/>
      <c r="AU34" s="381"/>
      <c r="AV34" s="381"/>
      <c r="AW34" s="381"/>
      <c r="AX34" s="381"/>
      <c r="AY34" s="381"/>
      <c r="AZ34" s="381"/>
      <c r="BA34" s="381"/>
      <c r="BB34" s="381"/>
      <c r="BC34" s="381"/>
      <c r="BD34" s="69"/>
      <c r="BE34" s="382">
        <f>IF(BG34="","",MAX(C34:D43,U34:V43,AM34:AN43)+1)</f>
        <v>6</v>
      </c>
      <c r="BF34" s="382"/>
      <c r="BG34" s="381" t="str">
        <f>IF('各会計、関係団体の財政状況及び健全化判断比率'!B31="","",'各会計、関係団体の財政状況及び健全化判断比率'!B31)</f>
        <v>公共下水道事業特別会計</v>
      </c>
      <c r="BH34" s="381"/>
      <c r="BI34" s="381"/>
      <c r="BJ34" s="381"/>
      <c r="BK34" s="381"/>
      <c r="BL34" s="381"/>
      <c r="BM34" s="381"/>
      <c r="BN34" s="381"/>
      <c r="BO34" s="381"/>
      <c r="BP34" s="381"/>
      <c r="BQ34" s="381"/>
      <c r="BR34" s="381"/>
      <c r="BS34" s="381"/>
      <c r="BT34" s="381"/>
      <c r="BU34" s="381"/>
      <c r="BV34" s="69"/>
      <c r="BW34" s="382">
        <f>IF(BY34="","",MAX(C34:D43,U34:V43,AM34:AN43,BE34:BF43)+1)</f>
        <v>8</v>
      </c>
      <c r="BX34" s="382"/>
      <c r="BY34" s="381" t="str">
        <f>IF('各会計、関係団体の財政状況及び健全化判断比率'!B68="","",'各会計、関係団体の財政状況及び健全化判断比率'!B68)</f>
        <v>栃木県市町村総合事務組合（一般会計）</v>
      </c>
      <c r="BZ34" s="381"/>
      <c r="CA34" s="381"/>
      <c r="CB34" s="381"/>
      <c r="CC34" s="381"/>
      <c r="CD34" s="381"/>
      <c r="CE34" s="381"/>
      <c r="CF34" s="381"/>
      <c r="CG34" s="381"/>
      <c r="CH34" s="381"/>
      <c r="CI34" s="381"/>
      <c r="CJ34" s="381"/>
      <c r="CK34" s="381"/>
      <c r="CL34" s="381"/>
      <c r="CM34" s="381"/>
      <c r="CN34" s="69"/>
      <c r="CO34" s="382">
        <f>IF(CQ34="","",MAX(C34:D43,U34:V43,AM34:AN43,BE34:BF43,BW34:BX43)+1)</f>
        <v>18</v>
      </c>
      <c r="CP34" s="382"/>
      <c r="CQ34" s="381" t="str">
        <f>IF('各会計、関係団体の財政状況及び健全化判断比率'!BS7="","",'各会計、関係団体の財政状況及び健全化判断比率'!BS7)</f>
        <v>サシバの里いちかい</v>
      </c>
      <c r="CR34" s="381"/>
      <c r="CS34" s="381"/>
      <c r="CT34" s="381"/>
      <c r="CU34" s="381"/>
      <c r="CV34" s="381"/>
      <c r="CW34" s="381"/>
      <c r="CX34" s="381"/>
      <c r="CY34" s="381"/>
      <c r="CZ34" s="381"/>
      <c r="DA34" s="381"/>
      <c r="DB34" s="381"/>
      <c r="DC34" s="381"/>
      <c r="DD34" s="381"/>
      <c r="DE34" s="381"/>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x14ac:dyDescent="0.15">
      <c r="A35" s="42"/>
      <c r="B35" s="68"/>
      <c r="C35" s="382">
        <f>IF(E35="","",C34+1)</f>
        <v>2</v>
      </c>
      <c r="D35" s="382"/>
      <c r="E35" s="381" t="str">
        <f>IF('各会計、関係団体の財政状況及び健全化判断比率'!B8="","",'各会計、関係団体の財政状況及び健全化判断比率'!B8)</f>
        <v>奨学金貸与費特別会計</v>
      </c>
      <c r="F35" s="381"/>
      <c r="G35" s="381"/>
      <c r="H35" s="381"/>
      <c r="I35" s="381"/>
      <c r="J35" s="381"/>
      <c r="K35" s="381"/>
      <c r="L35" s="381"/>
      <c r="M35" s="381"/>
      <c r="N35" s="381"/>
      <c r="O35" s="381"/>
      <c r="P35" s="381"/>
      <c r="Q35" s="381"/>
      <c r="R35" s="381"/>
      <c r="S35" s="381"/>
      <c r="T35" s="69"/>
      <c r="U35" s="382">
        <f>IF(W35="","",U34+1)</f>
        <v>4</v>
      </c>
      <c r="V35" s="382"/>
      <c r="W35" s="381" t="str">
        <f>IF('各会計、関係団体の財政状況及び健全化判断比率'!B29="","",'各会計、関係団体の財政状況及び健全化判断比率'!B29)</f>
        <v>介護保険特別会計</v>
      </c>
      <c r="X35" s="381"/>
      <c r="Y35" s="381"/>
      <c r="Z35" s="381"/>
      <c r="AA35" s="381"/>
      <c r="AB35" s="381"/>
      <c r="AC35" s="381"/>
      <c r="AD35" s="381"/>
      <c r="AE35" s="381"/>
      <c r="AF35" s="381"/>
      <c r="AG35" s="381"/>
      <c r="AH35" s="381"/>
      <c r="AI35" s="381"/>
      <c r="AJ35" s="381"/>
      <c r="AK35" s="381"/>
      <c r="AL35" s="69"/>
      <c r="AM35" s="382" t="str">
        <f t="shared" ref="AM35:AM43" si="0">IF(AO35="","",AM34+1)</f>
        <v/>
      </c>
      <c r="AN35" s="382"/>
      <c r="AO35" s="381"/>
      <c r="AP35" s="381"/>
      <c r="AQ35" s="381"/>
      <c r="AR35" s="381"/>
      <c r="AS35" s="381"/>
      <c r="AT35" s="381"/>
      <c r="AU35" s="381"/>
      <c r="AV35" s="381"/>
      <c r="AW35" s="381"/>
      <c r="AX35" s="381"/>
      <c r="AY35" s="381"/>
      <c r="AZ35" s="381"/>
      <c r="BA35" s="381"/>
      <c r="BB35" s="381"/>
      <c r="BC35" s="381"/>
      <c r="BD35" s="69"/>
      <c r="BE35" s="382">
        <f t="shared" ref="BE35:BE43" si="1">IF(BG35="","",BE34+1)</f>
        <v>7</v>
      </c>
      <c r="BF35" s="382"/>
      <c r="BG35" s="381" t="str">
        <f>IF('各会計、関係団体の財政状況及び健全化判断比率'!B32="","",'各会計、関係団体の財政状況及び健全化判断比率'!B32)</f>
        <v>農業集落排水事業特別会計</v>
      </c>
      <c r="BH35" s="381"/>
      <c r="BI35" s="381"/>
      <c r="BJ35" s="381"/>
      <c r="BK35" s="381"/>
      <c r="BL35" s="381"/>
      <c r="BM35" s="381"/>
      <c r="BN35" s="381"/>
      <c r="BO35" s="381"/>
      <c r="BP35" s="381"/>
      <c r="BQ35" s="381"/>
      <c r="BR35" s="381"/>
      <c r="BS35" s="381"/>
      <c r="BT35" s="381"/>
      <c r="BU35" s="381"/>
      <c r="BV35" s="69"/>
      <c r="BW35" s="382">
        <f t="shared" ref="BW35:BW43" si="2">IF(BY35="","",BW34+1)</f>
        <v>9</v>
      </c>
      <c r="BX35" s="382"/>
      <c r="BY35" s="381" t="str">
        <f>IF('各会計、関係団体の財政状況及び健全化判断比率'!B69="","",'各会計、関係団体の財政状況及び健全化判断比率'!B69)</f>
        <v>栃木県市町村総合事務組合（特別会計）</v>
      </c>
      <c r="BZ35" s="381"/>
      <c r="CA35" s="381"/>
      <c r="CB35" s="381"/>
      <c r="CC35" s="381"/>
      <c r="CD35" s="381"/>
      <c r="CE35" s="381"/>
      <c r="CF35" s="381"/>
      <c r="CG35" s="381"/>
      <c r="CH35" s="381"/>
      <c r="CI35" s="381"/>
      <c r="CJ35" s="381"/>
      <c r="CK35" s="381"/>
      <c r="CL35" s="381"/>
      <c r="CM35" s="381"/>
      <c r="CN35" s="69"/>
      <c r="CO35" s="382" t="str">
        <f t="shared" ref="CO35:CO43" si="3">IF(CQ35="","",CO34+1)</f>
        <v/>
      </c>
      <c r="CP35" s="382"/>
      <c r="CQ35" s="381" t="str">
        <f>IF('各会計、関係団体の財政状況及び健全化判断比率'!BS8="","",'各会計、関係団体の財政状況及び健全化判断比率'!BS8)</f>
        <v/>
      </c>
      <c r="CR35" s="381"/>
      <c r="CS35" s="381"/>
      <c r="CT35" s="381"/>
      <c r="CU35" s="381"/>
      <c r="CV35" s="381"/>
      <c r="CW35" s="381"/>
      <c r="CX35" s="381"/>
      <c r="CY35" s="381"/>
      <c r="CZ35" s="381"/>
      <c r="DA35" s="381"/>
      <c r="DB35" s="381"/>
      <c r="DC35" s="381"/>
      <c r="DD35" s="381"/>
      <c r="DE35" s="381"/>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x14ac:dyDescent="0.15">
      <c r="A36" s="42"/>
      <c r="B36" s="6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69"/>
      <c r="U36" s="382">
        <f t="shared" ref="U36:U43" si="4">IF(W36="","",U35+1)</f>
        <v>5</v>
      </c>
      <c r="V36" s="382"/>
      <c r="W36" s="381" t="str">
        <f>IF('各会計、関係団体の財政状況及び健全化判断比率'!B30="","",'各会計、関係団体の財政状況及び健全化判断比率'!B30)</f>
        <v>後期高齢者医療特別会計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t="str">
        <f t="shared" si="1"/>
        <v/>
      </c>
      <c r="BF36" s="382"/>
      <c r="BG36" s="381"/>
      <c r="BH36" s="381"/>
      <c r="BI36" s="381"/>
      <c r="BJ36" s="381"/>
      <c r="BK36" s="381"/>
      <c r="BL36" s="381"/>
      <c r="BM36" s="381"/>
      <c r="BN36" s="381"/>
      <c r="BO36" s="381"/>
      <c r="BP36" s="381"/>
      <c r="BQ36" s="381"/>
      <c r="BR36" s="381"/>
      <c r="BS36" s="381"/>
      <c r="BT36" s="381"/>
      <c r="BU36" s="381"/>
      <c r="BV36" s="69"/>
      <c r="BW36" s="382">
        <f t="shared" si="2"/>
        <v>10</v>
      </c>
      <c r="BX36" s="382"/>
      <c r="BY36" s="381" t="str">
        <f>IF('各会計、関係団体の財政状況及び健全化判断比率'!B70="","",'各会計、関係団体の財政状況及び健全化判断比率'!B70)</f>
        <v>栃木県後期高齢者医療広域連合（一般会計）</v>
      </c>
      <c r="BZ36" s="381"/>
      <c r="CA36" s="381"/>
      <c r="CB36" s="381"/>
      <c r="CC36" s="381"/>
      <c r="CD36" s="381"/>
      <c r="CE36" s="381"/>
      <c r="CF36" s="381"/>
      <c r="CG36" s="381"/>
      <c r="CH36" s="381"/>
      <c r="CI36" s="381"/>
      <c r="CJ36" s="381"/>
      <c r="CK36" s="381"/>
      <c r="CL36" s="381"/>
      <c r="CM36" s="381"/>
      <c r="CN36" s="69"/>
      <c r="CO36" s="382" t="str">
        <f t="shared" si="3"/>
        <v/>
      </c>
      <c r="CP36" s="382"/>
      <c r="CQ36" s="381" t="str">
        <f>IF('各会計、関係団体の財政状況及び健全化判断比率'!BS9="","",'各会計、関係団体の財政状況及び健全化判断比率'!BS9)</f>
        <v/>
      </c>
      <c r="CR36" s="381"/>
      <c r="CS36" s="381"/>
      <c r="CT36" s="381"/>
      <c r="CU36" s="381"/>
      <c r="CV36" s="381"/>
      <c r="CW36" s="381"/>
      <c r="CX36" s="381"/>
      <c r="CY36" s="381"/>
      <c r="CZ36" s="381"/>
      <c r="DA36" s="381"/>
      <c r="DB36" s="381"/>
      <c r="DC36" s="381"/>
      <c r="DD36" s="381"/>
      <c r="DE36" s="381"/>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x14ac:dyDescent="0.15">
      <c r="A37" s="42"/>
      <c r="B37" s="6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69"/>
      <c r="U37" s="382" t="str">
        <f t="shared" si="4"/>
        <v/>
      </c>
      <c r="V37" s="382"/>
      <c r="W37" s="381"/>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t="str">
        <f t="shared" si="1"/>
        <v/>
      </c>
      <c r="BF37" s="382"/>
      <c r="BG37" s="381"/>
      <c r="BH37" s="381"/>
      <c r="BI37" s="381"/>
      <c r="BJ37" s="381"/>
      <c r="BK37" s="381"/>
      <c r="BL37" s="381"/>
      <c r="BM37" s="381"/>
      <c r="BN37" s="381"/>
      <c r="BO37" s="381"/>
      <c r="BP37" s="381"/>
      <c r="BQ37" s="381"/>
      <c r="BR37" s="381"/>
      <c r="BS37" s="381"/>
      <c r="BT37" s="381"/>
      <c r="BU37" s="381"/>
      <c r="BV37" s="69"/>
      <c r="BW37" s="382">
        <f t="shared" si="2"/>
        <v>11</v>
      </c>
      <c r="BX37" s="382"/>
      <c r="BY37" s="381" t="str">
        <f>IF('各会計、関係団体の財政状況及び健全化判断比率'!B71="","",'各会計、関係団体の財政状況及び健全化判断比率'!B71)</f>
        <v>栃木県後期高齢者医療広域連合（後期高齢者医療特別会計）</v>
      </c>
      <c r="BZ37" s="381"/>
      <c r="CA37" s="381"/>
      <c r="CB37" s="381"/>
      <c r="CC37" s="381"/>
      <c r="CD37" s="381"/>
      <c r="CE37" s="381"/>
      <c r="CF37" s="381"/>
      <c r="CG37" s="381"/>
      <c r="CH37" s="381"/>
      <c r="CI37" s="381"/>
      <c r="CJ37" s="381"/>
      <c r="CK37" s="381"/>
      <c r="CL37" s="381"/>
      <c r="CM37" s="381"/>
      <c r="CN37" s="69"/>
      <c r="CO37" s="382" t="str">
        <f t="shared" si="3"/>
        <v/>
      </c>
      <c r="CP37" s="382"/>
      <c r="CQ37" s="381" t="str">
        <f>IF('各会計、関係団体の財政状況及び健全化判断比率'!BS10="","",'各会計、関係団体の財政状況及び健全化判断比率'!BS10)</f>
        <v/>
      </c>
      <c r="CR37" s="381"/>
      <c r="CS37" s="381"/>
      <c r="CT37" s="381"/>
      <c r="CU37" s="381"/>
      <c r="CV37" s="381"/>
      <c r="CW37" s="381"/>
      <c r="CX37" s="381"/>
      <c r="CY37" s="381"/>
      <c r="CZ37" s="381"/>
      <c r="DA37" s="381"/>
      <c r="DB37" s="381"/>
      <c r="DC37" s="381"/>
      <c r="DD37" s="381"/>
      <c r="DE37" s="381"/>
      <c r="DF37" s="66"/>
      <c r="DG37" s="383" t="str">
        <f>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x14ac:dyDescent="0.15">
      <c r="A38" s="42"/>
      <c r="B38" s="6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69"/>
      <c r="U38" s="382" t="str">
        <f t="shared" si="4"/>
        <v/>
      </c>
      <c r="V38" s="382"/>
      <c r="W38" s="381"/>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12</v>
      </c>
      <c r="BX38" s="382"/>
      <c r="BY38" s="381" t="str">
        <f>IF('各会計、関係団体の財政状況及び健全化判断比率'!B72="","",'各会計、関係団体の財政状況及び健全化判断比率'!B72)</f>
        <v>芳賀地区広域行政事務組合（一般会計）</v>
      </c>
      <c r="BZ38" s="381"/>
      <c r="CA38" s="381"/>
      <c r="CB38" s="381"/>
      <c r="CC38" s="381"/>
      <c r="CD38" s="381"/>
      <c r="CE38" s="381"/>
      <c r="CF38" s="381"/>
      <c r="CG38" s="381"/>
      <c r="CH38" s="381"/>
      <c r="CI38" s="381"/>
      <c r="CJ38" s="381"/>
      <c r="CK38" s="381"/>
      <c r="CL38" s="381"/>
      <c r="CM38" s="381"/>
      <c r="CN38" s="69"/>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x14ac:dyDescent="0.15">
      <c r="A39" s="42"/>
      <c r="B39" s="6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13</v>
      </c>
      <c r="BX39" s="382"/>
      <c r="BY39" s="381" t="str">
        <f>IF('各会計、関係団体の財政状況及び健全化判断比率'!B73="","",'各会計、関係団体の財政状況及び健全化判断比率'!B73)</f>
        <v>芳賀地区広域行政事務組合（救急医療センター特別会計）</v>
      </c>
      <c r="BZ39" s="381"/>
      <c r="CA39" s="381"/>
      <c r="CB39" s="381"/>
      <c r="CC39" s="381"/>
      <c r="CD39" s="381"/>
      <c r="CE39" s="381"/>
      <c r="CF39" s="381"/>
      <c r="CG39" s="381"/>
      <c r="CH39" s="381"/>
      <c r="CI39" s="381"/>
      <c r="CJ39" s="381"/>
      <c r="CK39" s="381"/>
      <c r="CL39" s="381"/>
      <c r="CM39" s="381"/>
      <c r="CN39" s="6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x14ac:dyDescent="0.15">
      <c r="A40" s="42"/>
      <c r="B40" s="6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14</v>
      </c>
      <c r="BX40" s="382"/>
      <c r="BY40" s="381" t="str">
        <f>IF('各会計、関係団体の財政状況及び健全化判断比率'!B74="","",'各会計、関係団体の財政状況及び健全化判断比率'!B74)</f>
        <v>芳賀地区広域行政事務組合（ごみ処理施設特別会計）</v>
      </c>
      <c r="BZ40" s="381"/>
      <c r="CA40" s="381"/>
      <c r="CB40" s="381"/>
      <c r="CC40" s="381"/>
      <c r="CD40" s="381"/>
      <c r="CE40" s="381"/>
      <c r="CF40" s="381"/>
      <c r="CG40" s="381"/>
      <c r="CH40" s="381"/>
      <c r="CI40" s="381"/>
      <c r="CJ40" s="381"/>
      <c r="CK40" s="381"/>
      <c r="CL40" s="381"/>
      <c r="CM40" s="381"/>
      <c r="CN40" s="6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x14ac:dyDescent="0.15">
      <c r="A41" s="42"/>
      <c r="B41" s="6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f t="shared" si="2"/>
        <v>15</v>
      </c>
      <c r="BX41" s="382"/>
      <c r="BY41" s="381" t="str">
        <f>IF('各会計、関係団体の財政状況及び健全化判断比率'!B75="","",'各会計、関係団体の財政状況及び健全化判断比率'!B75)</f>
        <v>芳賀地区広域行政事務組合（卸売市場特別会計）</v>
      </c>
      <c r="BZ41" s="381"/>
      <c r="CA41" s="381"/>
      <c r="CB41" s="381"/>
      <c r="CC41" s="381"/>
      <c r="CD41" s="381"/>
      <c r="CE41" s="381"/>
      <c r="CF41" s="381"/>
      <c r="CG41" s="381"/>
      <c r="CH41" s="381"/>
      <c r="CI41" s="381"/>
      <c r="CJ41" s="381"/>
      <c r="CK41" s="381"/>
      <c r="CL41" s="381"/>
      <c r="CM41" s="381"/>
      <c r="CN41" s="6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x14ac:dyDescent="0.15">
      <c r="A42" s="41"/>
      <c r="B42" s="6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f t="shared" si="2"/>
        <v>16</v>
      </c>
      <c r="BX42" s="382"/>
      <c r="BY42" s="381" t="str">
        <f>IF('各会計、関係団体の財政状況及び健全化判断比率'!B76="","",'各会計、関係団体の財政状況及び健全化判断比率'!B76)</f>
        <v>芳賀地区広域行政事務組合（ふるさと市町村圏基金特別会計）</v>
      </c>
      <c r="BZ42" s="381"/>
      <c r="CA42" s="381"/>
      <c r="CB42" s="381"/>
      <c r="CC42" s="381"/>
      <c r="CD42" s="381"/>
      <c r="CE42" s="381"/>
      <c r="CF42" s="381"/>
      <c r="CG42" s="381"/>
      <c r="CH42" s="381"/>
      <c r="CI42" s="381"/>
      <c r="CJ42" s="381"/>
      <c r="CK42" s="381"/>
      <c r="CL42" s="381"/>
      <c r="CM42" s="381"/>
      <c r="CN42" s="6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x14ac:dyDescent="0.15">
      <c r="A43" s="41"/>
      <c r="B43" s="6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f t="shared" si="2"/>
        <v>17</v>
      </c>
      <c r="BX43" s="382"/>
      <c r="BY43" s="381" t="str">
        <f>IF('各会計、関係団体の財政状況及び健全化判断比率'!B77="","",'各会計、関係団体の財政状況及び健全化判断比率'!B77)</f>
        <v>芳賀郡中部環境衛生事務組合</v>
      </c>
      <c r="BZ43" s="381"/>
      <c r="CA43" s="381"/>
      <c r="CB43" s="381"/>
      <c r="CC43" s="381"/>
      <c r="CD43" s="381"/>
      <c r="CE43" s="381"/>
      <c r="CF43" s="381"/>
      <c r="CG43" s="381"/>
      <c r="CH43" s="381"/>
      <c r="CI43" s="381"/>
      <c r="CJ43" s="381"/>
      <c r="CK43" s="381"/>
      <c r="CL43" s="381"/>
      <c r="CM43" s="381"/>
      <c r="CN43" s="6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m7WD6HtEupBUpAekKGefmo5ei26le30xwoiLqBLvzkKZeg5YaWa98kOblG68b/YBqp2AEW2KyhlgP2lS9Njkw==" saltValue="+uz9Dorfv6D/ZB77ZPKM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37" zoomScale="60" zoomScaleNormal="60" zoomScaleSheetLayoutView="100" workbookViewId="0">
      <selection activeCell="L30" sqref="L30:P30"/>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503</v>
      </c>
      <c r="K32" s="260"/>
      <c r="L32" s="260"/>
      <c r="M32" s="260"/>
      <c r="N32" s="260"/>
      <c r="O32" s="260"/>
      <c r="P32" s="260"/>
    </row>
    <row r="33" spans="1:16" ht="39" customHeight="1" thickBot="1" x14ac:dyDescent="0.25">
      <c r="A33" s="260"/>
      <c r="B33" s="263" t="s">
        <v>504</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505</v>
      </c>
      <c r="D34" s="1202"/>
      <c r="E34" s="1203"/>
      <c r="F34" s="270">
        <v>18.05</v>
      </c>
      <c r="G34" s="271">
        <v>23.72</v>
      </c>
      <c r="H34" s="271">
        <v>22.14</v>
      </c>
      <c r="I34" s="271">
        <v>7.74</v>
      </c>
      <c r="J34" s="272">
        <v>5.86</v>
      </c>
      <c r="K34" s="260"/>
      <c r="L34" s="260"/>
      <c r="M34" s="260"/>
      <c r="N34" s="260"/>
      <c r="O34" s="260"/>
      <c r="P34" s="260"/>
    </row>
    <row r="35" spans="1:16" ht="39" customHeight="1" x14ac:dyDescent="0.15">
      <c r="A35" s="260"/>
      <c r="B35" s="273"/>
      <c r="C35" s="1196" t="s">
        <v>506</v>
      </c>
      <c r="D35" s="1197"/>
      <c r="E35" s="1198"/>
      <c r="F35" s="274">
        <v>4.4000000000000004</v>
      </c>
      <c r="G35" s="275">
        <v>3.81</v>
      </c>
      <c r="H35" s="275">
        <v>3.52</v>
      </c>
      <c r="I35" s="275">
        <v>4.76</v>
      </c>
      <c r="J35" s="276">
        <v>4.75</v>
      </c>
      <c r="K35" s="260"/>
      <c r="L35" s="260"/>
      <c r="M35" s="260"/>
      <c r="N35" s="260"/>
      <c r="O35" s="260"/>
      <c r="P35" s="260"/>
    </row>
    <row r="36" spans="1:16" ht="39" customHeight="1" x14ac:dyDescent="0.15">
      <c r="A36" s="260"/>
      <c r="B36" s="273"/>
      <c r="C36" s="1196" t="s">
        <v>507</v>
      </c>
      <c r="D36" s="1197"/>
      <c r="E36" s="1198"/>
      <c r="F36" s="274">
        <v>1.01</v>
      </c>
      <c r="G36" s="275">
        <v>1.8</v>
      </c>
      <c r="H36" s="275">
        <v>1.94</v>
      </c>
      <c r="I36" s="275">
        <v>1.71</v>
      </c>
      <c r="J36" s="276">
        <v>1.82</v>
      </c>
      <c r="K36" s="260"/>
      <c r="L36" s="260"/>
      <c r="M36" s="260"/>
      <c r="N36" s="260"/>
      <c r="O36" s="260"/>
      <c r="P36" s="260"/>
    </row>
    <row r="37" spans="1:16" ht="39" customHeight="1" x14ac:dyDescent="0.15">
      <c r="A37" s="260"/>
      <c r="B37" s="273"/>
      <c r="C37" s="1196" t="s">
        <v>508</v>
      </c>
      <c r="D37" s="1197"/>
      <c r="E37" s="1198"/>
      <c r="F37" s="274">
        <v>0.43</v>
      </c>
      <c r="G37" s="275">
        <v>0.51</v>
      </c>
      <c r="H37" s="275">
        <v>0.7</v>
      </c>
      <c r="I37" s="275">
        <v>0.8</v>
      </c>
      <c r="J37" s="276">
        <v>0.95</v>
      </c>
      <c r="K37" s="260"/>
      <c r="L37" s="260"/>
      <c r="M37" s="260"/>
      <c r="N37" s="260"/>
      <c r="O37" s="260"/>
      <c r="P37" s="260"/>
    </row>
    <row r="38" spans="1:16" ht="39" customHeight="1" x14ac:dyDescent="0.15">
      <c r="A38" s="260"/>
      <c r="B38" s="273"/>
      <c r="C38" s="1196" t="s">
        <v>509</v>
      </c>
      <c r="D38" s="1197"/>
      <c r="E38" s="1198"/>
      <c r="F38" s="274">
        <v>0.28999999999999998</v>
      </c>
      <c r="G38" s="275">
        <v>0.26</v>
      </c>
      <c r="H38" s="275">
        <v>0.27</v>
      </c>
      <c r="I38" s="275">
        <v>0.28999999999999998</v>
      </c>
      <c r="J38" s="276">
        <v>0.25</v>
      </c>
      <c r="K38" s="260"/>
      <c r="L38" s="260"/>
      <c r="M38" s="260"/>
      <c r="N38" s="260"/>
      <c r="O38" s="260"/>
      <c r="P38" s="260"/>
    </row>
    <row r="39" spans="1:16" ht="39" customHeight="1" x14ac:dyDescent="0.15">
      <c r="A39" s="260"/>
      <c r="B39" s="273"/>
      <c r="C39" s="1196" t="s">
        <v>510</v>
      </c>
      <c r="D39" s="1197"/>
      <c r="E39" s="1198"/>
      <c r="F39" s="274">
        <v>0.06</v>
      </c>
      <c r="G39" s="275">
        <v>7.0000000000000007E-2</v>
      </c>
      <c r="H39" s="275">
        <v>7.0000000000000007E-2</v>
      </c>
      <c r="I39" s="275">
        <v>0.06</v>
      </c>
      <c r="J39" s="276">
        <v>0.06</v>
      </c>
      <c r="K39" s="260"/>
      <c r="L39" s="260"/>
      <c r="M39" s="260"/>
      <c r="N39" s="260"/>
      <c r="O39" s="260"/>
      <c r="P39" s="260"/>
    </row>
    <row r="40" spans="1:16" ht="39" customHeight="1" x14ac:dyDescent="0.15">
      <c r="A40" s="260"/>
      <c r="B40" s="273"/>
      <c r="C40" s="1196" t="s">
        <v>511</v>
      </c>
      <c r="D40" s="1197"/>
      <c r="E40" s="1198"/>
      <c r="F40" s="274">
        <v>0.08</v>
      </c>
      <c r="G40" s="275">
        <v>0.09</v>
      </c>
      <c r="H40" s="275">
        <v>0.08</v>
      </c>
      <c r="I40" s="275">
        <v>0.04</v>
      </c>
      <c r="J40" s="276">
        <v>0.04</v>
      </c>
      <c r="K40" s="260"/>
      <c r="L40" s="260"/>
      <c r="M40" s="260"/>
      <c r="N40" s="260"/>
      <c r="O40" s="260"/>
      <c r="P40" s="260"/>
    </row>
    <row r="41" spans="1:16" ht="39" customHeight="1" x14ac:dyDescent="0.15">
      <c r="A41" s="260"/>
      <c r="B41" s="273"/>
      <c r="C41" s="1196"/>
      <c r="D41" s="1197"/>
      <c r="E41" s="1198"/>
      <c r="F41" s="274"/>
      <c r="G41" s="275"/>
      <c r="H41" s="275"/>
      <c r="I41" s="275"/>
      <c r="J41" s="276"/>
      <c r="K41" s="260"/>
      <c r="L41" s="260"/>
      <c r="M41" s="260"/>
      <c r="N41" s="260"/>
      <c r="O41" s="260"/>
      <c r="P41" s="260"/>
    </row>
    <row r="42" spans="1:16" ht="39" customHeight="1" x14ac:dyDescent="0.15">
      <c r="A42" s="260"/>
      <c r="B42" s="277"/>
      <c r="C42" s="1196" t="s">
        <v>512</v>
      </c>
      <c r="D42" s="1197"/>
      <c r="E42" s="1198"/>
      <c r="F42" s="274" t="s">
        <v>454</v>
      </c>
      <c r="G42" s="275" t="s">
        <v>454</v>
      </c>
      <c r="H42" s="275" t="s">
        <v>454</v>
      </c>
      <c r="I42" s="275" t="s">
        <v>454</v>
      </c>
      <c r="J42" s="276" t="s">
        <v>454</v>
      </c>
      <c r="K42" s="260"/>
      <c r="L42" s="260"/>
      <c r="M42" s="260"/>
      <c r="N42" s="260"/>
      <c r="O42" s="260"/>
      <c r="P42" s="260"/>
    </row>
    <row r="43" spans="1:16" ht="39" customHeight="1" thickBot="1" x14ac:dyDescent="0.2">
      <c r="A43" s="260"/>
      <c r="B43" s="278"/>
      <c r="C43" s="1199" t="s">
        <v>513</v>
      </c>
      <c r="D43" s="1200"/>
      <c r="E43" s="1201"/>
      <c r="F43" s="279" t="s">
        <v>454</v>
      </c>
      <c r="G43" s="280" t="s">
        <v>454</v>
      </c>
      <c r="H43" s="280" t="s">
        <v>454</v>
      </c>
      <c r="I43" s="280" t="s">
        <v>454</v>
      </c>
      <c r="J43" s="281" t="s">
        <v>454</v>
      </c>
      <c r="K43" s="260"/>
      <c r="L43" s="260"/>
      <c r="M43" s="260"/>
      <c r="N43" s="260"/>
      <c r="O43" s="260"/>
      <c r="P43" s="260"/>
    </row>
    <row r="44" spans="1:16" ht="39" customHeight="1" x14ac:dyDescent="0.15">
      <c r="A44" s="260"/>
      <c r="B44" s="282" t="s">
        <v>514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xCHYUPNRJmi7TMBdrIJkwcKExvyWU98EPav0NniSBnaJOOeJ9y7vGdgLJnuIG7YJ+nCjUQb+RZYhVyeCpKgJNg==" saltValue="2MYO6jB7HxRmcTogeyD8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60" zoomScaleNormal="60" zoomScaleSheetLayoutView="55" workbookViewId="0">
      <selection activeCell="L30" sqref="L30:P30"/>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515</v>
      </c>
      <c r="P43" s="286"/>
      <c r="Q43" s="286"/>
      <c r="R43" s="286"/>
      <c r="S43" s="286"/>
      <c r="T43" s="286"/>
      <c r="U43" s="286"/>
    </row>
    <row r="44" spans="1:21" ht="30.75" customHeight="1" thickBot="1" x14ac:dyDescent="0.2">
      <c r="A44" s="286"/>
      <c r="B44" s="289" t="s">
        <v>516</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22" t="s">
        <v>517</v>
      </c>
      <c r="C45" s="1223"/>
      <c r="D45" s="296"/>
      <c r="E45" s="1228" t="s">
        <v>518</v>
      </c>
      <c r="F45" s="1228"/>
      <c r="G45" s="1228"/>
      <c r="H45" s="1228"/>
      <c r="I45" s="1228"/>
      <c r="J45" s="1229"/>
      <c r="K45" s="297">
        <v>415</v>
      </c>
      <c r="L45" s="298">
        <v>400</v>
      </c>
      <c r="M45" s="298">
        <v>391</v>
      </c>
      <c r="N45" s="298">
        <v>381</v>
      </c>
      <c r="O45" s="299">
        <v>382</v>
      </c>
      <c r="P45" s="286"/>
      <c r="Q45" s="286"/>
      <c r="R45" s="286"/>
      <c r="S45" s="286"/>
      <c r="T45" s="286"/>
      <c r="U45" s="286"/>
    </row>
    <row r="46" spans="1:21" ht="30.75" customHeight="1" x14ac:dyDescent="0.15">
      <c r="A46" s="286"/>
      <c r="B46" s="1224"/>
      <c r="C46" s="1225"/>
      <c r="D46" s="300"/>
      <c r="E46" s="1206" t="s">
        <v>519</v>
      </c>
      <c r="F46" s="1206"/>
      <c r="G46" s="1206"/>
      <c r="H46" s="1206"/>
      <c r="I46" s="1206"/>
      <c r="J46" s="1207"/>
      <c r="K46" s="301" t="s">
        <v>454</v>
      </c>
      <c r="L46" s="302" t="s">
        <v>454</v>
      </c>
      <c r="M46" s="302" t="s">
        <v>454</v>
      </c>
      <c r="N46" s="302" t="s">
        <v>454</v>
      </c>
      <c r="O46" s="303" t="s">
        <v>454</v>
      </c>
      <c r="P46" s="286"/>
      <c r="Q46" s="286"/>
      <c r="R46" s="286"/>
      <c r="S46" s="286"/>
      <c r="T46" s="286"/>
      <c r="U46" s="286"/>
    </row>
    <row r="47" spans="1:21" ht="30.75" customHeight="1" x14ac:dyDescent="0.15">
      <c r="A47" s="286"/>
      <c r="B47" s="1224"/>
      <c r="C47" s="1225"/>
      <c r="D47" s="300"/>
      <c r="E47" s="1206" t="s">
        <v>520</v>
      </c>
      <c r="F47" s="1206"/>
      <c r="G47" s="1206"/>
      <c r="H47" s="1206"/>
      <c r="I47" s="1206"/>
      <c r="J47" s="1207"/>
      <c r="K47" s="301" t="s">
        <v>454</v>
      </c>
      <c r="L47" s="302" t="s">
        <v>454</v>
      </c>
      <c r="M47" s="302" t="s">
        <v>454</v>
      </c>
      <c r="N47" s="302" t="s">
        <v>454</v>
      </c>
      <c r="O47" s="303" t="s">
        <v>454</v>
      </c>
      <c r="P47" s="286"/>
      <c r="Q47" s="286"/>
      <c r="R47" s="286"/>
      <c r="S47" s="286"/>
      <c r="T47" s="286"/>
      <c r="U47" s="286"/>
    </row>
    <row r="48" spans="1:21" ht="30.75" customHeight="1" x14ac:dyDescent="0.15">
      <c r="A48" s="286"/>
      <c r="B48" s="1224"/>
      <c r="C48" s="1225"/>
      <c r="D48" s="300"/>
      <c r="E48" s="1206" t="s">
        <v>521</v>
      </c>
      <c r="F48" s="1206"/>
      <c r="G48" s="1206"/>
      <c r="H48" s="1206"/>
      <c r="I48" s="1206"/>
      <c r="J48" s="1207"/>
      <c r="K48" s="301">
        <v>133</v>
      </c>
      <c r="L48" s="302">
        <v>136</v>
      </c>
      <c r="M48" s="302">
        <v>136</v>
      </c>
      <c r="N48" s="302">
        <v>138</v>
      </c>
      <c r="O48" s="303">
        <v>143</v>
      </c>
      <c r="P48" s="286"/>
      <c r="Q48" s="286"/>
      <c r="R48" s="286"/>
      <c r="S48" s="286"/>
      <c r="T48" s="286"/>
      <c r="U48" s="286"/>
    </row>
    <row r="49" spans="1:21" ht="30.75" customHeight="1" x14ac:dyDescent="0.15">
      <c r="A49" s="286"/>
      <c r="B49" s="1224"/>
      <c r="C49" s="1225"/>
      <c r="D49" s="300"/>
      <c r="E49" s="1206" t="s">
        <v>522</v>
      </c>
      <c r="F49" s="1206"/>
      <c r="G49" s="1206"/>
      <c r="H49" s="1206"/>
      <c r="I49" s="1206"/>
      <c r="J49" s="1207"/>
      <c r="K49" s="301">
        <v>15</v>
      </c>
      <c r="L49" s="302">
        <v>16</v>
      </c>
      <c r="M49" s="302">
        <v>20</v>
      </c>
      <c r="N49" s="302">
        <v>30</v>
      </c>
      <c r="O49" s="303">
        <v>30</v>
      </c>
      <c r="P49" s="286"/>
      <c r="Q49" s="286"/>
      <c r="R49" s="286"/>
      <c r="S49" s="286"/>
      <c r="T49" s="286"/>
      <c r="U49" s="286"/>
    </row>
    <row r="50" spans="1:21" ht="30.75" customHeight="1" x14ac:dyDescent="0.15">
      <c r="A50" s="286"/>
      <c r="B50" s="1224"/>
      <c r="C50" s="1225"/>
      <c r="D50" s="300"/>
      <c r="E50" s="1206" t="s">
        <v>523</v>
      </c>
      <c r="F50" s="1206"/>
      <c r="G50" s="1206"/>
      <c r="H50" s="1206"/>
      <c r="I50" s="1206"/>
      <c r="J50" s="1207"/>
      <c r="K50" s="301">
        <v>75</v>
      </c>
      <c r="L50" s="302">
        <v>74</v>
      </c>
      <c r="M50" s="302">
        <v>74</v>
      </c>
      <c r="N50" s="302">
        <v>73</v>
      </c>
      <c r="O50" s="303">
        <v>1</v>
      </c>
      <c r="P50" s="286"/>
      <c r="Q50" s="286"/>
      <c r="R50" s="286"/>
      <c r="S50" s="286"/>
      <c r="T50" s="286"/>
      <c r="U50" s="286"/>
    </row>
    <row r="51" spans="1:21" ht="30.75" customHeight="1" x14ac:dyDescent="0.15">
      <c r="A51" s="286"/>
      <c r="B51" s="1226"/>
      <c r="C51" s="1227"/>
      <c r="D51" s="304"/>
      <c r="E51" s="1206" t="s">
        <v>524</v>
      </c>
      <c r="F51" s="1206"/>
      <c r="G51" s="1206"/>
      <c r="H51" s="1206"/>
      <c r="I51" s="1206"/>
      <c r="J51" s="1207"/>
      <c r="K51" s="301" t="s">
        <v>454</v>
      </c>
      <c r="L51" s="302" t="s">
        <v>454</v>
      </c>
      <c r="M51" s="302" t="s">
        <v>454</v>
      </c>
      <c r="N51" s="302" t="s">
        <v>454</v>
      </c>
      <c r="O51" s="303" t="s">
        <v>454</v>
      </c>
      <c r="P51" s="286"/>
      <c r="Q51" s="286"/>
      <c r="R51" s="286"/>
      <c r="S51" s="286"/>
      <c r="T51" s="286"/>
      <c r="U51" s="286"/>
    </row>
    <row r="52" spans="1:21" ht="30.75" customHeight="1" x14ac:dyDescent="0.15">
      <c r="A52" s="286"/>
      <c r="B52" s="1204" t="s">
        <v>525</v>
      </c>
      <c r="C52" s="1205"/>
      <c r="D52" s="304"/>
      <c r="E52" s="1206" t="s">
        <v>526</v>
      </c>
      <c r="F52" s="1206"/>
      <c r="G52" s="1206"/>
      <c r="H52" s="1206"/>
      <c r="I52" s="1206"/>
      <c r="J52" s="1207"/>
      <c r="K52" s="301">
        <v>393</v>
      </c>
      <c r="L52" s="302">
        <v>366</v>
      </c>
      <c r="M52" s="302">
        <v>368</v>
      </c>
      <c r="N52" s="302">
        <v>373</v>
      </c>
      <c r="O52" s="303">
        <v>378</v>
      </c>
      <c r="P52" s="286"/>
      <c r="Q52" s="286"/>
      <c r="R52" s="286"/>
      <c r="S52" s="286"/>
      <c r="T52" s="286"/>
      <c r="U52" s="286"/>
    </row>
    <row r="53" spans="1:21" ht="30.75" customHeight="1" thickBot="1" x14ac:dyDescent="0.2">
      <c r="A53" s="286"/>
      <c r="B53" s="1208" t="s">
        <v>527</v>
      </c>
      <c r="C53" s="1209"/>
      <c r="D53" s="305"/>
      <c r="E53" s="1210" t="s">
        <v>528</v>
      </c>
      <c r="F53" s="1210"/>
      <c r="G53" s="1210"/>
      <c r="H53" s="1210"/>
      <c r="I53" s="1210"/>
      <c r="J53" s="1211"/>
      <c r="K53" s="306">
        <v>245</v>
      </c>
      <c r="L53" s="307">
        <v>260</v>
      </c>
      <c r="M53" s="307">
        <v>253</v>
      </c>
      <c r="N53" s="307">
        <v>249</v>
      </c>
      <c r="O53" s="308">
        <v>178</v>
      </c>
      <c r="P53" s="286"/>
      <c r="Q53" s="286"/>
      <c r="R53" s="286"/>
      <c r="S53" s="286"/>
      <c r="T53" s="286"/>
      <c r="U53" s="286"/>
    </row>
    <row r="54" spans="1:21" ht="24" customHeight="1" x14ac:dyDescent="0.15">
      <c r="A54" s="286"/>
      <c r="B54" s="309" t="s">
        <v>529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530</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495</v>
      </c>
      <c r="K56" s="317" t="s">
        <v>531</v>
      </c>
      <c r="L56" s="318" t="s">
        <v>532</v>
      </c>
      <c r="M56" s="318" t="s">
        <v>533</v>
      </c>
      <c r="N56" s="318" t="s">
        <v>534</v>
      </c>
      <c r="O56" s="319" t="s">
        <v>535</v>
      </c>
      <c r="P56" s="286"/>
      <c r="Q56" s="286"/>
      <c r="R56" s="286"/>
      <c r="S56" s="286"/>
      <c r="T56" s="286"/>
      <c r="U56" s="286"/>
    </row>
    <row r="57" spans="1:21" ht="31.5" customHeight="1" x14ac:dyDescent="0.15">
      <c r="B57" s="1212" t="s">
        <v>536</v>
      </c>
      <c r="C57" s="1213"/>
      <c r="D57" s="1216" t="s">
        <v>537</v>
      </c>
      <c r="E57" s="1217"/>
      <c r="F57" s="1217"/>
      <c r="G57" s="1217"/>
      <c r="H57" s="1217"/>
      <c r="I57" s="1217"/>
      <c r="J57" s="1218"/>
      <c r="K57" s="320" t="s">
        <v>538</v>
      </c>
      <c r="L57" s="321" t="s">
        <v>538</v>
      </c>
      <c r="M57" s="321" t="s">
        <v>539</v>
      </c>
      <c r="N57" s="321" t="s">
        <v>540</v>
      </c>
      <c r="O57" s="322" t="s">
        <v>540</v>
      </c>
    </row>
    <row r="58" spans="1:21" ht="31.5" customHeight="1" thickBot="1" x14ac:dyDescent="0.2">
      <c r="B58" s="1214"/>
      <c r="C58" s="1215"/>
      <c r="D58" s="1219" t="s">
        <v>541</v>
      </c>
      <c r="E58" s="1220"/>
      <c r="F58" s="1220"/>
      <c r="G58" s="1220"/>
      <c r="H58" s="1220"/>
      <c r="I58" s="1220"/>
      <c r="J58" s="1221"/>
      <c r="K58" s="323" t="s">
        <v>540</v>
      </c>
      <c r="L58" s="324" t="s">
        <v>539</v>
      </c>
      <c r="M58" s="324" t="s">
        <v>539</v>
      </c>
      <c r="N58" s="324" t="s">
        <v>538</v>
      </c>
      <c r="O58" s="325" t="s">
        <v>538</v>
      </c>
    </row>
    <row r="59" spans="1:21" ht="24" customHeight="1" x14ac:dyDescent="0.15">
      <c r="B59" s="326"/>
      <c r="C59" s="326"/>
      <c r="D59" s="327" t="s">
        <v>542</v>
      </c>
      <c r="E59" s="328"/>
      <c r="F59" s="328"/>
      <c r="G59" s="328"/>
      <c r="H59" s="328"/>
      <c r="I59" s="328"/>
      <c r="J59" s="328"/>
      <c r="K59" s="328"/>
      <c r="L59" s="328"/>
      <c r="M59" s="328"/>
      <c r="N59" s="328"/>
      <c r="O59" s="328"/>
    </row>
    <row r="60" spans="1:21" ht="24" customHeight="1" x14ac:dyDescent="0.15">
      <c r="B60" s="329"/>
      <c r="C60" s="329"/>
      <c r="D60" s="327" t="s">
        <v>543</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fEXBzzyMG9g9QO9q8gzbYAknu/8MyUoHX5eMZaDz97zEDA3IEtMkjdu+k6zvqqOvrLhtcR5OfjD546rlqjTbKw==" saltValue="shswTkmjbCyFnFVSczSw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7" zoomScale="60" zoomScaleNormal="60" zoomScaleSheetLayoutView="100" workbookViewId="0">
      <selection activeCell="L30" sqref="L30:P30"/>
    </sheetView>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515</v>
      </c>
    </row>
    <row r="40" spans="2:13" ht="27.75" customHeight="1" thickBot="1" x14ac:dyDescent="0.2">
      <c r="B40" s="332" t="s">
        <v>516</v>
      </c>
      <c r="C40" s="333"/>
      <c r="D40" s="333"/>
      <c r="E40" s="334"/>
      <c r="F40" s="334"/>
      <c r="G40" s="334"/>
      <c r="H40" s="335" t="s">
        <v>495</v>
      </c>
      <c r="I40" s="336" t="s">
        <v>4</v>
      </c>
      <c r="J40" s="337" t="s">
        <v>5</v>
      </c>
      <c r="K40" s="337" t="s">
        <v>6</v>
      </c>
      <c r="L40" s="337" t="s">
        <v>7</v>
      </c>
      <c r="M40" s="338" t="s">
        <v>8</v>
      </c>
    </row>
    <row r="41" spans="2:13" ht="27.75" customHeight="1" x14ac:dyDescent="0.15">
      <c r="B41" s="1242" t="s">
        <v>544</v>
      </c>
      <c r="C41" s="1243"/>
      <c r="D41" s="339"/>
      <c r="E41" s="1244" t="s">
        <v>545</v>
      </c>
      <c r="F41" s="1244"/>
      <c r="G41" s="1244"/>
      <c r="H41" s="1245"/>
      <c r="I41" s="340">
        <v>4096</v>
      </c>
      <c r="J41" s="341">
        <v>4042</v>
      </c>
      <c r="K41" s="341">
        <v>3891</v>
      </c>
      <c r="L41" s="341">
        <v>3718</v>
      </c>
      <c r="M41" s="342">
        <v>3525</v>
      </c>
    </row>
    <row r="42" spans="2:13" ht="27.75" customHeight="1" x14ac:dyDescent="0.15">
      <c r="B42" s="1232"/>
      <c r="C42" s="1233"/>
      <c r="D42" s="343"/>
      <c r="E42" s="1236" t="s">
        <v>546</v>
      </c>
      <c r="F42" s="1236"/>
      <c r="G42" s="1236"/>
      <c r="H42" s="1237"/>
      <c r="I42" s="344">
        <v>217</v>
      </c>
      <c r="J42" s="345">
        <v>144</v>
      </c>
      <c r="K42" s="345">
        <v>72</v>
      </c>
      <c r="L42" s="345" t="s">
        <v>454</v>
      </c>
      <c r="M42" s="346" t="s">
        <v>454</v>
      </c>
    </row>
    <row r="43" spans="2:13" ht="27.75" customHeight="1" x14ac:dyDescent="0.15">
      <c r="B43" s="1232"/>
      <c r="C43" s="1233"/>
      <c r="D43" s="343"/>
      <c r="E43" s="1236" t="s">
        <v>547</v>
      </c>
      <c r="F43" s="1236"/>
      <c r="G43" s="1236"/>
      <c r="H43" s="1237"/>
      <c r="I43" s="344">
        <v>2113</v>
      </c>
      <c r="J43" s="345">
        <v>2078</v>
      </c>
      <c r="K43" s="345">
        <v>2047</v>
      </c>
      <c r="L43" s="345">
        <v>1940</v>
      </c>
      <c r="M43" s="346">
        <v>1984</v>
      </c>
    </row>
    <row r="44" spans="2:13" ht="27.75" customHeight="1" x14ac:dyDescent="0.15">
      <c r="B44" s="1232"/>
      <c r="C44" s="1233"/>
      <c r="D44" s="343"/>
      <c r="E44" s="1236" t="s">
        <v>548</v>
      </c>
      <c r="F44" s="1236"/>
      <c r="G44" s="1236"/>
      <c r="H44" s="1237"/>
      <c r="I44" s="344">
        <v>281</v>
      </c>
      <c r="J44" s="345">
        <v>345</v>
      </c>
      <c r="K44" s="345">
        <v>404</v>
      </c>
      <c r="L44" s="345">
        <v>409</v>
      </c>
      <c r="M44" s="346">
        <v>416</v>
      </c>
    </row>
    <row r="45" spans="2:13" ht="27.75" customHeight="1" x14ac:dyDescent="0.15">
      <c r="B45" s="1232"/>
      <c r="C45" s="1233"/>
      <c r="D45" s="343"/>
      <c r="E45" s="1236" t="s">
        <v>549</v>
      </c>
      <c r="F45" s="1236"/>
      <c r="G45" s="1236"/>
      <c r="H45" s="1237"/>
      <c r="I45" s="344">
        <v>776</v>
      </c>
      <c r="J45" s="345">
        <v>696</v>
      </c>
      <c r="K45" s="345">
        <v>724</v>
      </c>
      <c r="L45" s="345">
        <v>708</v>
      </c>
      <c r="M45" s="346">
        <v>635</v>
      </c>
    </row>
    <row r="46" spans="2:13" ht="27.75" customHeight="1" x14ac:dyDescent="0.15">
      <c r="B46" s="1232"/>
      <c r="C46" s="1233"/>
      <c r="D46" s="347"/>
      <c r="E46" s="1236" t="s">
        <v>550</v>
      </c>
      <c r="F46" s="1236"/>
      <c r="G46" s="1236"/>
      <c r="H46" s="1237"/>
      <c r="I46" s="344" t="s">
        <v>454</v>
      </c>
      <c r="J46" s="345" t="s">
        <v>454</v>
      </c>
      <c r="K46" s="345" t="s">
        <v>454</v>
      </c>
      <c r="L46" s="345" t="s">
        <v>454</v>
      </c>
      <c r="M46" s="346" t="s">
        <v>454</v>
      </c>
    </row>
    <row r="47" spans="2:13" ht="27.75" customHeight="1" x14ac:dyDescent="0.15">
      <c r="B47" s="1232"/>
      <c r="C47" s="1233"/>
      <c r="D47" s="348"/>
      <c r="E47" s="1246" t="s">
        <v>551</v>
      </c>
      <c r="F47" s="1247"/>
      <c r="G47" s="1247"/>
      <c r="H47" s="1248"/>
      <c r="I47" s="344" t="s">
        <v>454</v>
      </c>
      <c r="J47" s="345" t="s">
        <v>454</v>
      </c>
      <c r="K47" s="345" t="s">
        <v>454</v>
      </c>
      <c r="L47" s="345" t="s">
        <v>454</v>
      </c>
      <c r="M47" s="346" t="s">
        <v>454</v>
      </c>
    </row>
    <row r="48" spans="2:13" ht="27.75" customHeight="1" x14ac:dyDescent="0.15">
      <c r="B48" s="1232"/>
      <c r="C48" s="1233"/>
      <c r="D48" s="343"/>
      <c r="E48" s="1236" t="s">
        <v>552</v>
      </c>
      <c r="F48" s="1236"/>
      <c r="G48" s="1236"/>
      <c r="H48" s="1237"/>
      <c r="I48" s="344" t="s">
        <v>454</v>
      </c>
      <c r="J48" s="345" t="s">
        <v>454</v>
      </c>
      <c r="K48" s="345" t="s">
        <v>454</v>
      </c>
      <c r="L48" s="345" t="s">
        <v>454</v>
      </c>
      <c r="M48" s="346" t="s">
        <v>454</v>
      </c>
    </row>
    <row r="49" spans="2:13" ht="27.75" customHeight="1" x14ac:dyDescent="0.15">
      <c r="B49" s="1234"/>
      <c r="C49" s="1235"/>
      <c r="D49" s="343"/>
      <c r="E49" s="1236" t="s">
        <v>553</v>
      </c>
      <c r="F49" s="1236"/>
      <c r="G49" s="1236"/>
      <c r="H49" s="1237"/>
      <c r="I49" s="344" t="s">
        <v>454</v>
      </c>
      <c r="J49" s="345" t="s">
        <v>454</v>
      </c>
      <c r="K49" s="345" t="s">
        <v>454</v>
      </c>
      <c r="L49" s="345" t="s">
        <v>454</v>
      </c>
      <c r="M49" s="346" t="s">
        <v>454</v>
      </c>
    </row>
    <row r="50" spans="2:13" ht="27.75" customHeight="1" x14ac:dyDescent="0.15">
      <c r="B50" s="1230" t="s">
        <v>554</v>
      </c>
      <c r="C50" s="1231"/>
      <c r="D50" s="349"/>
      <c r="E50" s="1236" t="s">
        <v>555</v>
      </c>
      <c r="F50" s="1236"/>
      <c r="G50" s="1236"/>
      <c r="H50" s="1237"/>
      <c r="I50" s="344">
        <v>1386</v>
      </c>
      <c r="J50" s="345">
        <v>1383</v>
      </c>
      <c r="K50" s="345">
        <v>1469</v>
      </c>
      <c r="L50" s="345">
        <v>1923</v>
      </c>
      <c r="M50" s="346">
        <v>1466</v>
      </c>
    </row>
    <row r="51" spans="2:13" ht="27.75" customHeight="1" x14ac:dyDescent="0.15">
      <c r="B51" s="1232"/>
      <c r="C51" s="1233"/>
      <c r="D51" s="343"/>
      <c r="E51" s="1236" t="s">
        <v>556</v>
      </c>
      <c r="F51" s="1236"/>
      <c r="G51" s="1236"/>
      <c r="H51" s="1237"/>
      <c r="I51" s="344">
        <v>2</v>
      </c>
      <c r="J51" s="345">
        <v>2</v>
      </c>
      <c r="K51" s="345">
        <v>1</v>
      </c>
      <c r="L51" s="345">
        <v>1</v>
      </c>
      <c r="M51" s="346">
        <v>0</v>
      </c>
    </row>
    <row r="52" spans="2:13" ht="27.75" customHeight="1" x14ac:dyDescent="0.15">
      <c r="B52" s="1234"/>
      <c r="C52" s="1235"/>
      <c r="D52" s="343"/>
      <c r="E52" s="1236" t="s">
        <v>557</v>
      </c>
      <c r="F52" s="1236"/>
      <c r="G52" s="1236"/>
      <c r="H52" s="1237"/>
      <c r="I52" s="344">
        <v>4608</v>
      </c>
      <c r="J52" s="345">
        <v>4717</v>
      </c>
      <c r="K52" s="345">
        <v>4699</v>
      </c>
      <c r="L52" s="345">
        <v>4657</v>
      </c>
      <c r="M52" s="346">
        <v>4577</v>
      </c>
    </row>
    <row r="53" spans="2:13" ht="27.75" customHeight="1" thickBot="1" x14ac:dyDescent="0.2">
      <c r="B53" s="1238" t="s">
        <v>558</v>
      </c>
      <c r="C53" s="1239"/>
      <c r="D53" s="350"/>
      <c r="E53" s="1240" t="s">
        <v>559</v>
      </c>
      <c r="F53" s="1240"/>
      <c r="G53" s="1240"/>
      <c r="H53" s="1241"/>
      <c r="I53" s="351">
        <v>1488</v>
      </c>
      <c r="J53" s="352">
        <v>1203</v>
      </c>
      <c r="K53" s="352">
        <v>969</v>
      </c>
      <c r="L53" s="352">
        <v>195</v>
      </c>
      <c r="M53" s="353">
        <v>517</v>
      </c>
    </row>
    <row r="54" spans="2:13" ht="27.75" customHeight="1" x14ac:dyDescent="0.15">
      <c r="B54" s="354" t="s">
        <v>560</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zIAky2MdBo+dDmZPXBXFrmrz20IwjajLgObLFWnXMGL9/q2gF9rAk1clz5UJT8J0/2g5sF/kOaVCt7B1zWlg==" saltValue="sEwkBX2vHUC5sLV1q44e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L30" sqref="L30:P30"/>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561</v>
      </c>
    </row>
    <row r="54" spans="2:8" ht="29.25" customHeight="1" thickBot="1" x14ac:dyDescent="0.25">
      <c r="B54" s="359" t="s">
        <v>25</v>
      </c>
      <c r="C54" s="360"/>
      <c r="D54" s="360"/>
      <c r="E54" s="361" t="s">
        <v>495</v>
      </c>
      <c r="F54" s="362" t="s">
        <v>6</v>
      </c>
      <c r="G54" s="362" t="s">
        <v>7</v>
      </c>
      <c r="H54" s="363" t="s">
        <v>8</v>
      </c>
    </row>
    <row r="55" spans="2:8" ht="52.5" customHeight="1" x14ac:dyDescent="0.15">
      <c r="B55" s="364"/>
      <c r="C55" s="1257" t="s">
        <v>124</v>
      </c>
      <c r="D55" s="1257"/>
      <c r="E55" s="1258"/>
      <c r="F55" s="365">
        <v>707</v>
      </c>
      <c r="G55" s="365">
        <v>807</v>
      </c>
      <c r="H55" s="366">
        <v>545</v>
      </c>
    </row>
    <row r="56" spans="2:8" ht="52.5" customHeight="1" x14ac:dyDescent="0.15">
      <c r="B56" s="367"/>
      <c r="C56" s="1259" t="s">
        <v>562</v>
      </c>
      <c r="D56" s="1259"/>
      <c r="E56" s="1260"/>
      <c r="F56" s="368">
        <v>201</v>
      </c>
      <c r="G56" s="368">
        <v>201</v>
      </c>
      <c r="H56" s="369">
        <v>151</v>
      </c>
    </row>
    <row r="57" spans="2:8" ht="53.25" customHeight="1" x14ac:dyDescent="0.15">
      <c r="B57" s="367"/>
      <c r="C57" s="1261" t="s">
        <v>129</v>
      </c>
      <c r="D57" s="1261"/>
      <c r="E57" s="1262"/>
      <c r="F57" s="370">
        <v>460</v>
      </c>
      <c r="G57" s="370">
        <v>771</v>
      </c>
      <c r="H57" s="371">
        <v>634</v>
      </c>
    </row>
    <row r="58" spans="2:8" ht="45.75" customHeight="1" x14ac:dyDescent="0.15">
      <c r="B58" s="372"/>
      <c r="C58" s="1249" t="s">
        <v>563</v>
      </c>
      <c r="D58" s="1250"/>
      <c r="E58" s="1251"/>
      <c r="F58" s="373">
        <v>357</v>
      </c>
      <c r="G58" s="373">
        <v>557</v>
      </c>
      <c r="H58" s="374">
        <v>417</v>
      </c>
    </row>
    <row r="59" spans="2:8" ht="45.75" customHeight="1" x14ac:dyDescent="0.15">
      <c r="B59" s="372"/>
      <c r="C59" s="1249" t="s">
        <v>564</v>
      </c>
      <c r="D59" s="1250"/>
      <c r="E59" s="1251"/>
      <c r="F59" s="373">
        <v>76</v>
      </c>
      <c r="G59" s="373">
        <v>176</v>
      </c>
      <c r="H59" s="374">
        <v>179</v>
      </c>
    </row>
    <row r="60" spans="2:8" ht="45.75" customHeight="1" x14ac:dyDescent="0.15">
      <c r="B60" s="372"/>
      <c r="C60" s="1249" t="s">
        <v>565</v>
      </c>
      <c r="D60" s="1250"/>
      <c r="E60" s="1251"/>
      <c r="F60" s="373">
        <v>14</v>
      </c>
      <c r="G60" s="373">
        <v>23</v>
      </c>
      <c r="H60" s="374">
        <v>23</v>
      </c>
    </row>
    <row r="61" spans="2:8" ht="45.75" customHeight="1" x14ac:dyDescent="0.15">
      <c r="B61" s="372"/>
      <c r="C61" s="1249" t="s">
        <v>566</v>
      </c>
      <c r="D61" s="1250"/>
      <c r="E61" s="1251"/>
      <c r="F61" s="373">
        <v>7</v>
      </c>
      <c r="G61" s="373">
        <v>9</v>
      </c>
      <c r="H61" s="374">
        <v>10</v>
      </c>
    </row>
    <row r="62" spans="2:8" ht="45.75" customHeight="1" thickBot="1" x14ac:dyDescent="0.2">
      <c r="B62" s="375"/>
      <c r="C62" s="1252" t="s">
        <v>567</v>
      </c>
      <c r="D62" s="1253"/>
      <c r="E62" s="1254"/>
      <c r="F62" s="376">
        <v>4</v>
      </c>
      <c r="G62" s="376">
        <v>5</v>
      </c>
      <c r="H62" s="377">
        <v>4</v>
      </c>
    </row>
    <row r="63" spans="2:8" ht="52.5" customHeight="1" thickBot="1" x14ac:dyDescent="0.2">
      <c r="B63" s="378"/>
      <c r="C63" s="1255" t="s">
        <v>568</v>
      </c>
      <c r="D63" s="1255"/>
      <c r="E63" s="1256"/>
      <c r="F63" s="379">
        <v>1368</v>
      </c>
      <c r="G63" s="379">
        <v>1779</v>
      </c>
      <c r="H63" s="380">
        <v>1329</v>
      </c>
    </row>
    <row r="64" spans="2:8" ht="15" customHeight="1" x14ac:dyDescent="0.15"/>
    <row r="65" ht="0" hidden="1" customHeight="1" x14ac:dyDescent="0.15"/>
    <row r="66" ht="0" hidden="1" customHeight="1" x14ac:dyDescent="0.15"/>
  </sheetData>
  <sheetProtection algorithmName="SHA-512" hashValue="kQMtrfcGtdCszKemlfdLCCiP8akyJ7hI0cPuxd8tQbZZCCSSLn9tCR5U8FqOizSC96HRx0chFKG05PnSZmsQiQ==" saltValue="ZX8sOTvsPWYOaLBkVI56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5"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5" t="s">
        <v>570</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7"/>
    </row>
    <row r="44" spans="2:109" x14ac:dyDescent="0.15">
      <c r="B44" s="12"/>
      <c r="AN44" s="1268"/>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70"/>
    </row>
    <row r="45" spans="2:109" x14ac:dyDescent="0.15">
      <c r="B45" s="12"/>
      <c r="AN45" s="1268"/>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70"/>
    </row>
    <row r="46" spans="2:109" x14ac:dyDescent="0.15">
      <c r="B46" s="12"/>
      <c r="AN46" s="1268"/>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70"/>
    </row>
    <row r="47" spans="2:109" x14ac:dyDescent="0.15">
      <c r="B47" s="12"/>
      <c r="AN47" s="1271"/>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4"/>
      <c r="H50" s="1274"/>
      <c r="I50" s="1274"/>
      <c r="J50" s="1274"/>
      <c r="K50" s="22"/>
      <c r="L50" s="22"/>
      <c r="M50" s="23"/>
      <c r="N50" s="23"/>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4</v>
      </c>
      <c r="BQ50" s="1278"/>
      <c r="BR50" s="1278"/>
      <c r="BS50" s="1278"/>
      <c r="BT50" s="1278"/>
      <c r="BU50" s="1278"/>
      <c r="BV50" s="1278"/>
      <c r="BW50" s="1278"/>
      <c r="BX50" s="1278" t="s">
        <v>5</v>
      </c>
      <c r="BY50" s="1278"/>
      <c r="BZ50" s="1278"/>
      <c r="CA50" s="1278"/>
      <c r="CB50" s="1278"/>
      <c r="CC50" s="1278"/>
      <c r="CD50" s="1278"/>
      <c r="CE50" s="1278"/>
      <c r="CF50" s="1278" t="s">
        <v>6</v>
      </c>
      <c r="CG50" s="1278"/>
      <c r="CH50" s="1278"/>
      <c r="CI50" s="1278"/>
      <c r="CJ50" s="1278"/>
      <c r="CK50" s="1278"/>
      <c r="CL50" s="1278"/>
      <c r="CM50" s="1278"/>
      <c r="CN50" s="1278" t="s">
        <v>7</v>
      </c>
      <c r="CO50" s="1278"/>
      <c r="CP50" s="1278"/>
      <c r="CQ50" s="1278"/>
      <c r="CR50" s="1278"/>
      <c r="CS50" s="1278"/>
      <c r="CT50" s="1278"/>
      <c r="CU50" s="1278"/>
      <c r="CV50" s="1278" t="s">
        <v>8</v>
      </c>
      <c r="CW50" s="1278"/>
      <c r="CX50" s="1278"/>
      <c r="CY50" s="1278"/>
      <c r="CZ50" s="1278"/>
      <c r="DA50" s="1278"/>
      <c r="DB50" s="1278"/>
      <c r="DC50" s="1278"/>
    </row>
    <row r="51" spans="1:109" ht="13.5" customHeight="1" x14ac:dyDescent="0.15">
      <c r="B51" s="12"/>
      <c r="G51" s="1279"/>
      <c r="H51" s="1279"/>
      <c r="I51" s="1282"/>
      <c r="J51" s="1282"/>
      <c r="K51" s="1280"/>
      <c r="L51" s="1280"/>
      <c r="M51" s="1280"/>
      <c r="N51" s="1280"/>
      <c r="AM51" s="21"/>
      <c r="AN51" s="1281" t="s">
        <v>9</v>
      </c>
      <c r="AO51" s="1281"/>
      <c r="AP51" s="1281"/>
      <c r="AQ51" s="1281"/>
      <c r="AR51" s="1281"/>
      <c r="AS51" s="1281"/>
      <c r="AT51" s="1281"/>
      <c r="AU51" s="1281"/>
      <c r="AV51" s="1281"/>
      <c r="AW51" s="1281"/>
      <c r="AX51" s="1281"/>
      <c r="AY51" s="1281"/>
      <c r="AZ51" s="1281"/>
      <c r="BA51" s="1281"/>
      <c r="BB51" s="1281" t="s">
        <v>10</v>
      </c>
      <c r="BC51" s="1281"/>
      <c r="BD51" s="1281"/>
      <c r="BE51" s="1281"/>
      <c r="BF51" s="1281"/>
      <c r="BG51" s="1281"/>
      <c r="BH51" s="1281"/>
      <c r="BI51" s="1281"/>
      <c r="BJ51" s="1281"/>
      <c r="BK51" s="1281"/>
      <c r="BL51" s="1281"/>
      <c r="BM51" s="1281"/>
      <c r="BN51" s="1281"/>
      <c r="BO51" s="1281"/>
      <c r="BP51" s="1263"/>
      <c r="BQ51" s="1264"/>
      <c r="BR51" s="1264"/>
      <c r="BS51" s="1264"/>
      <c r="BT51" s="1264"/>
      <c r="BU51" s="1264"/>
      <c r="BV51" s="1264"/>
      <c r="BW51" s="1264"/>
      <c r="BX51" s="1263"/>
      <c r="BY51" s="1264"/>
      <c r="BZ51" s="1264"/>
      <c r="CA51" s="1264"/>
      <c r="CB51" s="1264"/>
      <c r="CC51" s="1264"/>
      <c r="CD51" s="1264"/>
      <c r="CE51" s="1264"/>
      <c r="CF51" s="1263"/>
      <c r="CG51" s="1264"/>
      <c r="CH51" s="1264"/>
      <c r="CI51" s="1264"/>
      <c r="CJ51" s="1264"/>
      <c r="CK51" s="1264"/>
      <c r="CL51" s="1264"/>
      <c r="CM51" s="1264"/>
      <c r="CN51" s="1264">
        <v>6.4</v>
      </c>
      <c r="CO51" s="1264"/>
      <c r="CP51" s="1264"/>
      <c r="CQ51" s="1264"/>
      <c r="CR51" s="1264"/>
      <c r="CS51" s="1264"/>
      <c r="CT51" s="1264"/>
      <c r="CU51" s="1264"/>
      <c r="CV51" s="1264">
        <v>16.8</v>
      </c>
      <c r="CW51" s="1264"/>
      <c r="CX51" s="1264"/>
      <c r="CY51" s="1264"/>
      <c r="CZ51" s="1264"/>
      <c r="DA51" s="1264"/>
      <c r="DB51" s="1264"/>
      <c r="DC51" s="1264"/>
    </row>
    <row r="52" spans="1:109" x14ac:dyDescent="0.15">
      <c r="B52" s="12"/>
      <c r="G52" s="1279"/>
      <c r="H52" s="1279"/>
      <c r="I52" s="1282"/>
      <c r="J52" s="1282"/>
      <c r="K52" s="1280"/>
      <c r="L52" s="1280"/>
      <c r="M52" s="1280"/>
      <c r="N52" s="1280"/>
      <c r="AM52" s="21"/>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x14ac:dyDescent="0.15">
      <c r="A53" s="20"/>
      <c r="B53" s="12"/>
      <c r="G53" s="1279"/>
      <c r="H53" s="1279"/>
      <c r="I53" s="1274"/>
      <c r="J53" s="1274"/>
      <c r="K53" s="1280"/>
      <c r="L53" s="1280"/>
      <c r="M53" s="1280"/>
      <c r="N53" s="1280"/>
      <c r="AM53" s="21"/>
      <c r="AN53" s="1281"/>
      <c r="AO53" s="1281"/>
      <c r="AP53" s="1281"/>
      <c r="AQ53" s="1281"/>
      <c r="AR53" s="1281"/>
      <c r="AS53" s="1281"/>
      <c r="AT53" s="1281"/>
      <c r="AU53" s="1281"/>
      <c r="AV53" s="1281"/>
      <c r="AW53" s="1281"/>
      <c r="AX53" s="1281"/>
      <c r="AY53" s="1281"/>
      <c r="AZ53" s="1281"/>
      <c r="BA53" s="1281"/>
      <c r="BB53" s="1281" t="s">
        <v>11</v>
      </c>
      <c r="BC53" s="1281"/>
      <c r="BD53" s="1281"/>
      <c r="BE53" s="1281"/>
      <c r="BF53" s="1281"/>
      <c r="BG53" s="1281"/>
      <c r="BH53" s="1281"/>
      <c r="BI53" s="1281"/>
      <c r="BJ53" s="1281"/>
      <c r="BK53" s="1281"/>
      <c r="BL53" s="1281"/>
      <c r="BM53" s="1281"/>
      <c r="BN53" s="1281"/>
      <c r="BO53" s="1281"/>
      <c r="BP53" s="1263"/>
      <c r="BQ53" s="1264"/>
      <c r="BR53" s="1264"/>
      <c r="BS53" s="1264"/>
      <c r="BT53" s="1264"/>
      <c r="BU53" s="1264"/>
      <c r="BV53" s="1264"/>
      <c r="BW53" s="1264"/>
      <c r="BX53" s="1263"/>
      <c r="BY53" s="1264"/>
      <c r="BZ53" s="1264"/>
      <c r="CA53" s="1264"/>
      <c r="CB53" s="1264"/>
      <c r="CC53" s="1264"/>
      <c r="CD53" s="1264"/>
      <c r="CE53" s="1264"/>
      <c r="CF53" s="1263"/>
      <c r="CG53" s="1264"/>
      <c r="CH53" s="1264"/>
      <c r="CI53" s="1264"/>
      <c r="CJ53" s="1264"/>
      <c r="CK53" s="1264"/>
      <c r="CL53" s="1264"/>
      <c r="CM53" s="1264"/>
      <c r="CN53" s="1264">
        <v>58.3</v>
      </c>
      <c r="CO53" s="1264"/>
      <c r="CP53" s="1264"/>
      <c r="CQ53" s="1264"/>
      <c r="CR53" s="1264"/>
      <c r="CS53" s="1264"/>
      <c r="CT53" s="1264"/>
      <c r="CU53" s="1264"/>
      <c r="CV53" s="1264">
        <v>39.5</v>
      </c>
      <c r="CW53" s="1264"/>
      <c r="CX53" s="1264"/>
      <c r="CY53" s="1264"/>
      <c r="CZ53" s="1264"/>
      <c r="DA53" s="1264"/>
      <c r="DB53" s="1264"/>
      <c r="DC53" s="1264"/>
    </row>
    <row r="54" spans="1:109" x14ac:dyDescent="0.15">
      <c r="A54" s="20"/>
      <c r="B54" s="12"/>
      <c r="G54" s="1279"/>
      <c r="H54" s="1279"/>
      <c r="I54" s="1274"/>
      <c r="J54" s="1274"/>
      <c r="K54" s="1280"/>
      <c r="L54" s="1280"/>
      <c r="M54" s="1280"/>
      <c r="N54" s="1280"/>
      <c r="AM54" s="21"/>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x14ac:dyDescent="0.15">
      <c r="A55" s="20"/>
      <c r="B55" s="12"/>
      <c r="G55" s="1274"/>
      <c r="H55" s="1274"/>
      <c r="I55" s="1274"/>
      <c r="J55" s="1274"/>
      <c r="K55" s="1280"/>
      <c r="L55" s="1280"/>
      <c r="M55" s="1280"/>
      <c r="N55" s="1280"/>
      <c r="AN55" s="1278" t="s">
        <v>12</v>
      </c>
      <c r="AO55" s="1278"/>
      <c r="AP55" s="1278"/>
      <c r="AQ55" s="1278"/>
      <c r="AR55" s="1278"/>
      <c r="AS55" s="1278"/>
      <c r="AT55" s="1278"/>
      <c r="AU55" s="1278"/>
      <c r="AV55" s="1278"/>
      <c r="AW55" s="1278"/>
      <c r="AX55" s="1278"/>
      <c r="AY55" s="1278"/>
      <c r="AZ55" s="1278"/>
      <c r="BA55" s="1278"/>
      <c r="BB55" s="1281" t="s">
        <v>13</v>
      </c>
      <c r="BC55" s="1281"/>
      <c r="BD55" s="1281"/>
      <c r="BE55" s="1281"/>
      <c r="BF55" s="1281"/>
      <c r="BG55" s="1281"/>
      <c r="BH55" s="1281"/>
      <c r="BI55" s="1281"/>
      <c r="BJ55" s="1281"/>
      <c r="BK55" s="1281"/>
      <c r="BL55" s="1281"/>
      <c r="BM55" s="1281"/>
      <c r="BN55" s="1281"/>
      <c r="BO55" s="1281"/>
      <c r="BP55" s="1263"/>
      <c r="BQ55" s="1264"/>
      <c r="BR55" s="1264"/>
      <c r="BS55" s="1264"/>
      <c r="BT55" s="1264"/>
      <c r="BU55" s="1264"/>
      <c r="BV55" s="1264"/>
      <c r="BW55" s="1264"/>
      <c r="BX55" s="1263"/>
      <c r="BY55" s="1264"/>
      <c r="BZ55" s="1264"/>
      <c r="CA55" s="1264"/>
      <c r="CB55" s="1264"/>
      <c r="CC55" s="1264"/>
      <c r="CD55" s="1264"/>
      <c r="CE55" s="1264"/>
      <c r="CF55" s="1263"/>
      <c r="CG55" s="1264"/>
      <c r="CH55" s="1264"/>
      <c r="CI55" s="1264"/>
      <c r="CJ55" s="1264"/>
      <c r="CK55" s="1264"/>
      <c r="CL55" s="1264"/>
      <c r="CM55" s="1264"/>
      <c r="CN55" s="1264">
        <v>32.799999999999997</v>
      </c>
      <c r="CO55" s="1264"/>
      <c r="CP55" s="1264"/>
      <c r="CQ55" s="1264"/>
      <c r="CR55" s="1264"/>
      <c r="CS55" s="1264"/>
      <c r="CT55" s="1264"/>
      <c r="CU55" s="1264"/>
      <c r="CV55" s="1264">
        <v>20.9</v>
      </c>
      <c r="CW55" s="1264"/>
      <c r="CX55" s="1264"/>
      <c r="CY55" s="1264"/>
      <c r="CZ55" s="1264"/>
      <c r="DA55" s="1264"/>
      <c r="DB55" s="1264"/>
      <c r="DC55" s="1264"/>
    </row>
    <row r="56" spans="1:109" x14ac:dyDescent="0.15">
      <c r="A56" s="20"/>
      <c r="B56" s="12"/>
      <c r="G56" s="1274"/>
      <c r="H56" s="1274"/>
      <c r="I56" s="1274"/>
      <c r="J56" s="1274"/>
      <c r="K56" s="1280"/>
      <c r="L56" s="1280"/>
      <c r="M56" s="1280"/>
      <c r="N56" s="1280"/>
      <c r="AN56" s="1278"/>
      <c r="AO56" s="1278"/>
      <c r="AP56" s="1278"/>
      <c r="AQ56" s="1278"/>
      <c r="AR56" s="1278"/>
      <c r="AS56" s="1278"/>
      <c r="AT56" s="1278"/>
      <c r="AU56" s="1278"/>
      <c r="AV56" s="1278"/>
      <c r="AW56" s="1278"/>
      <c r="AX56" s="1278"/>
      <c r="AY56" s="1278"/>
      <c r="AZ56" s="1278"/>
      <c r="BA56" s="1278"/>
      <c r="BB56" s="1281"/>
      <c r="BC56" s="1281"/>
      <c r="BD56" s="1281"/>
      <c r="BE56" s="1281"/>
      <c r="BF56" s="1281"/>
      <c r="BG56" s="1281"/>
      <c r="BH56" s="1281"/>
      <c r="BI56" s="1281"/>
      <c r="BJ56" s="1281"/>
      <c r="BK56" s="1281"/>
      <c r="BL56" s="1281"/>
      <c r="BM56" s="1281"/>
      <c r="BN56" s="1281"/>
      <c r="BO56" s="1281"/>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20" customFormat="1" x14ac:dyDescent="0.15">
      <c r="B57" s="24"/>
      <c r="G57" s="1274"/>
      <c r="H57" s="1274"/>
      <c r="I57" s="1283"/>
      <c r="J57" s="1283"/>
      <c r="K57" s="1280"/>
      <c r="L57" s="1280"/>
      <c r="M57" s="1280"/>
      <c r="N57" s="1280"/>
      <c r="AM57" s="3"/>
      <c r="AN57" s="1278"/>
      <c r="AO57" s="1278"/>
      <c r="AP57" s="1278"/>
      <c r="AQ57" s="1278"/>
      <c r="AR57" s="1278"/>
      <c r="AS57" s="1278"/>
      <c r="AT57" s="1278"/>
      <c r="AU57" s="1278"/>
      <c r="AV57" s="1278"/>
      <c r="AW57" s="1278"/>
      <c r="AX57" s="1278"/>
      <c r="AY57" s="1278"/>
      <c r="AZ57" s="1278"/>
      <c r="BA57" s="1278"/>
      <c r="BB57" s="1281" t="s">
        <v>11</v>
      </c>
      <c r="BC57" s="1281"/>
      <c r="BD57" s="1281"/>
      <c r="BE57" s="1281"/>
      <c r="BF57" s="1281"/>
      <c r="BG57" s="1281"/>
      <c r="BH57" s="1281"/>
      <c r="BI57" s="1281"/>
      <c r="BJ57" s="1281"/>
      <c r="BK57" s="1281"/>
      <c r="BL57" s="1281"/>
      <c r="BM57" s="1281"/>
      <c r="BN57" s="1281"/>
      <c r="BO57" s="1281"/>
      <c r="BP57" s="1263"/>
      <c r="BQ57" s="1264"/>
      <c r="BR57" s="1264"/>
      <c r="BS57" s="1264"/>
      <c r="BT57" s="1264"/>
      <c r="BU57" s="1264"/>
      <c r="BV57" s="1264"/>
      <c r="BW57" s="1264"/>
      <c r="BX57" s="1263"/>
      <c r="BY57" s="1264"/>
      <c r="BZ57" s="1264"/>
      <c r="CA57" s="1264"/>
      <c r="CB57" s="1264"/>
      <c r="CC57" s="1264"/>
      <c r="CD57" s="1264"/>
      <c r="CE57" s="1264"/>
      <c r="CF57" s="1263"/>
      <c r="CG57" s="1264"/>
      <c r="CH57" s="1264"/>
      <c r="CI57" s="1264"/>
      <c r="CJ57" s="1264"/>
      <c r="CK57" s="1264"/>
      <c r="CL57" s="1264"/>
      <c r="CM57" s="1264"/>
      <c r="CN57" s="1264">
        <v>58.9</v>
      </c>
      <c r="CO57" s="1264"/>
      <c r="CP57" s="1264"/>
      <c r="CQ57" s="1264"/>
      <c r="CR57" s="1264"/>
      <c r="CS57" s="1264"/>
      <c r="CT57" s="1264"/>
      <c r="CU57" s="1264"/>
      <c r="CV57" s="1264">
        <v>60.2</v>
      </c>
      <c r="CW57" s="1264"/>
      <c r="CX57" s="1264"/>
      <c r="CY57" s="1264"/>
      <c r="CZ57" s="1264"/>
      <c r="DA57" s="1264"/>
      <c r="DB57" s="1264"/>
      <c r="DC57" s="1264"/>
      <c r="DD57" s="25"/>
      <c r="DE57" s="24"/>
    </row>
    <row r="58" spans="1:109" s="20" customFormat="1" x14ac:dyDescent="0.15">
      <c r="A58" s="3"/>
      <c r="B58" s="24"/>
      <c r="G58" s="1274"/>
      <c r="H58" s="1274"/>
      <c r="I58" s="1283"/>
      <c r="J58" s="1283"/>
      <c r="K58" s="1280"/>
      <c r="L58" s="1280"/>
      <c r="M58" s="1280"/>
      <c r="N58" s="1280"/>
      <c r="AM58" s="3"/>
      <c r="AN58" s="1278"/>
      <c r="AO58" s="1278"/>
      <c r="AP58" s="1278"/>
      <c r="AQ58" s="1278"/>
      <c r="AR58" s="1278"/>
      <c r="AS58" s="1278"/>
      <c r="AT58" s="1278"/>
      <c r="AU58" s="1278"/>
      <c r="AV58" s="1278"/>
      <c r="AW58" s="1278"/>
      <c r="AX58" s="1278"/>
      <c r="AY58" s="1278"/>
      <c r="AZ58" s="1278"/>
      <c r="BA58" s="1278"/>
      <c r="BB58" s="1281"/>
      <c r="BC58" s="1281"/>
      <c r="BD58" s="1281"/>
      <c r="BE58" s="1281"/>
      <c r="BF58" s="1281"/>
      <c r="BG58" s="1281"/>
      <c r="BH58" s="1281"/>
      <c r="BI58" s="1281"/>
      <c r="BJ58" s="1281"/>
      <c r="BK58" s="1281"/>
      <c r="BL58" s="1281"/>
      <c r="BM58" s="1281"/>
      <c r="BN58" s="1281"/>
      <c r="BO58" s="1281"/>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5" t="s">
        <v>569</v>
      </c>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7"/>
    </row>
    <row r="66" spans="2:107" x14ac:dyDescent="0.15">
      <c r="B66" s="12"/>
      <c r="AN66" s="1268"/>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70"/>
    </row>
    <row r="67" spans="2:107" x14ac:dyDescent="0.15">
      <c r="B67" s="12"/>
      <c r="AN67" s="1268"/>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70"/>
    </row>
    <row r="68" spans="2:107" x14ac:dyDescent="0.15">
      <c r="B68" s="12"/>
      <c r="AN68" s="1268"/>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70"/>
    </row>
    <row r="69" spans="2:107" x14ac:dyDescent="0.15">
      <c r="B69" s="12"/>
      <c r="AN69" s="1271"/>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4"/>
      <c r="H72" s="1274"/>
      <c r="I72" s="1274"/>
      <c r="J72" s="1274"/>
      <c r="K72" s="22"/>
      <c r="L72" s="22"/>
      <c r="M72" s="23"/>
      <c r="N72" s="23"/>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4</v>
      </c>
      <c r="BQ72" s="1278"/>
      <c r="BR72" s="1278"/>
      <c r="BS72" s="1278"/>
      <c r="BT72" s="1278"/>
      <c r="BU72" s="1278"/>
      <c r="BV72" s="1278"/>
      <c r="BW72" s="1278"/>
      <c r="BX72" s="1278" t="s">
        <v>5</v>
      </c>
      <c r="BY72" s="1278"/>
      <c r="BZ72" s="1278"/>
      <c r="CA72" s="1278"/>
      <c r="CB72" s="1278"/>
      <c r="CC72" s="1278"/>
      <c r="CD72" s="1278"/>
      <c r="CE72" s="1278"/>
      <c r="CF72" s="1278" t="s">
        <v>6</v>
      </c>
      <c r="CG72" s="1278"/>
      <c r="CH72" s="1278"/>
      <c r="CI72" s="1278"/>
      <c r="CJ72" s="1278"/>
      <c r="CK72" s="1278"/>
      <c r="CL72" s="1278"/>
      <c r="CM72" s="1278"/>
      <c r="CN72" s="1278" t="s">
        <v>7</v>
      </c>
      <c r="CO72" s="1278"/>
      <c r="CP72" s="1278"/>
      <c r="CQ72" s="1278"/>
      <c r="CR72" s="1278"/>
      <c r="CS72" s="1278"/>
      <c r="CT72" s="1278"/>
      <c r="CU72" s="1278"/>
      <c r="CV72" s="1278" t="s">
        <v>8</v>
      </c>
      <c r="CW72" s="1278"/>
      <c r="CX72" s="1278"/>
      <c r="CY72" s="1278"/>
      <c r="CZ72" s="1278"/>
      <c r="DA72" s="1278"/>
      <c r="DB72" s="1278"/>
      <c r="DC72" s="1278"/>
    </row>
    <row r="73" spans="2:107" x14ac:dyDescent="0.15">
      <c r="B73" s="12"/>
      <c r="G73" s="1279"/>
      <c r="H73" s="1279"/>
      <c r="I73" s="1279"/>
      <c r="J73" s="1279"/>
      <c r="K73" s="1284"/>
      <c r="L73" s="1284"/>
      <c r="M73" s="1284"/>
      <c r="N73" s="1284"/>
      <c r="AM73" s="21"/>
      <c r="AN73" s="1281" t="s">
        <v>9</v>
      </c>
      <c r="AO73" s="1281"/>
      <c r="AP73" s="1281"/>
      <c r="AQ73" s="1281"/>
      <c r="AR73" s="1281"/>
      <c r="AS73" s="1281"/>
      <c r="AT73" s="1281"/>
      <c r="AU73" s="1281"/>
      <c r="AV73" s="1281"/>
      <c r="AW73" s="1281"/>
      <c r="AX73" s="1281"/>
      <c r="AY73" s="1281"/>
      <c r="AZ73" s="1281"/>
      <c r="BA73" s="1281"/>
      <c r="BB73" s="1281" t="s">
        <v>13</v>
      </c>
      <c r="BC73" s="1281"/>
      <c r="BD73" s="1281"/>
      <c r="BE73" s="1281"/>
      <c r="BF73" s="1281"/>
      <c r="BG73" s="1281"/>
      <c r="BH73" s="1281"/>
      <c r="BI73" s="1281"/>
      <c r="BJ73" s="1281"/>
      <c r="BK73" s="1281"/>
      <c r="BL73" s="1281"/>
      <c r="BM73" s="1281"/>
      <c r="BN73" s="1281"/>
      <c r="BO73" s="1281"/>
      <c r="BP73" s="1264">
        <v>51</v>
      </c>
      <c r="BQ73" s="1264"/>
      <c r="BR73" s="1264"/>
      <c r="BS73" s="1264"/>
      <c r="BT73" s="1264"/>
      <c r="BU73" s="1264"/>
      <c r="BV73" s="1264"/>
      <c r="BW73" s="1264"/>
      <c r="BX73" s="1264">
        <v>40.200000000000003</v>
      </c>
      <c r="BY73" s="1264"/>
      <c r="BZ73" s="1264"/>
      <c r="CA73" s="1264"/>
      <c r="CB73" s="1264"/>
      <c r="CC73" s="1264"/>
      <c r="CD73" s="1264"/>
      <c r="CE73" s="1264"/>
      <c r="CF73" s="1264">
        <v>31.8</v>
      </c>
      <c r="CG73" s="1264"/>
      <c r="CH73" s="1264"/>
      <c r="CI73" s="1264"/>
      <c r="CJ73" s="1264"/>
      <c r="CK73" s="1264"/>
      <c r="CL73" s="1264"/>
      <c r="CM73" s="1264"/>
      <c r="CN73" s="1264">
        <v>6.4</v>
      </c>
      <c r="CO73" s="1264"/>
      <c r="CP73" s="1264"/>
      <c r="CQ73" s="1264"/>
      <c r="CR73" s="1264"/>
      <c r="CS73" s="1264"/>
      <c r="CT73" s="1264"/>
      <c r="CU73" s="1264"/>
      <c r="CV73" s="1264">
        <v>16.8</v>
      </c>
      <c r="CW73" s="1264"/>
      <c r="CX73" s="1264"/>
      <c r="CY73" s="1264"/>
      <c r="CZ73" s="1264"/>
      <c r="DA73" s="1264"/>
      <c r="DB73" s="1264"/>
      <c r="DC73" s="1264"/>
    </row>
    <row r="74" spans="2:107" x14ac:dyDescent="0.15">
      <c r="B74" s="12"/>
      <c r="G74" s="1279"/>
      <c r="H74" s="1279"/>
      <c r="I74" s="1279"/>
      <c r="J74" s="1279"/>
      <c r="K74" s="1284"/>
      <c r="L74" s="1284"/>
      <c r="M74" s="1284"/>
      <c r="N74" s="1284"/>
      <c r="AM74" s="21"/>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x14ac:dyDescent="0.15">
      <c r="B75" s="12"/>
      <c r="G75" s="1279"/>
      <c r="H75" s="1279"/>
      <c r="I75" s="1274"/>
      <c r="J75" s="1274"/>
      <c r="K75" s="1280"/>
      <c r="L75" s="1280"/>
      <c r="M75" s="1280"/>
      <c r="N75" s="1280"/>
      <c r="AM75" s="21"/>
      <c r="AN75" s="1281"/>
      <c r="AO75" s="1281"/>
      <c r="AP75" s="1281"/>
      <c r="AQ75" s="1281"/>
      <c r="AR75" s="1281"/>
      <c r="AS75" s="1281"/>
      <c r="AT75" s="1281"/>
      <c r="AU75" s="1281"/>
      <c r="AV75" s="1281"/>
      <c r="AW75" s="1281"/>
      <c r="AX75" s="1281"/>
      <c r="AY75" s="1281"/>
      <c r="AZ75" s="1281"/>
      <c r="BA75" s="1281"/>
      <c r="BB75" s="1281" t="s">
        <v>15</v>
      </c>
      <c r="BC75" s="1281"/>
      <c r="BD75" s="1281"/>
      <c r="BE75" s="1281"/>
      <c r="BF75" s="1281"/>
      <c r="BG75" s="1281"/>
      <c r="BH75" s="1281"/>
      <c r="BI75" s="1281"/>
      <c r="BJ75" s="1281"/>
      <c r="BK75" s="1281"/>
      <c r="BL75" s="1281"/>
      <c r="BM75" s="1281"/>
      <c r="BN75" s="1281"/>
      <c r="BO75" s="1281"/>
      <c r="BP75" s="1264">
        <v>11.3</v>
      </c>
      <c r="BQ75" s="1264"/>
      <c r="BR75" s="1264"/>
      <c r="BS75" s="1264"/>
      <c r="BT75" s="1264"/>
      <c r="BU75" s="1264"/>
      <c r="BV75" s="1264"/>
      <c r="BW75" s="1264"/>
      <c r="BX75" s="1264">
        <v>9.6999999999999993</v>
      </c>
      <c r="BY75" s="1264"/>
      <c r="BZ75" s="1264"/>
      <c r="CA75" s="1264"/>
      <c r="CB75" s="1264"/>
      <c r="CC75" s="1264"/>
      <c r="CD75" s="1264"/>
      <c r="CE75" s="1264"/>
      <c r="CF75" s="1264">
        <v>8.4</v>
      </c>
      <c r="CG75" s="1264"/>
      <c r="CH75" s="1264"/>
      <c r="CI75" s="1264"/>
      <c r="CJ75" s="1264"/>
      <c r="CK75" s="1264"/>
      <c r="CL75" s="1264"/>
      <c r="CM75" s="1264"/>
      <c r="CN75" s="1264">
        <v>8.4</v>
      </c>
      <c r="CO75" s="1264"/>
      <c r="CP75" s="1264"/>
      <c r="CQ75" s="1264"/>
      <c r="CR75" s="1264"/>
      <c r="CS75" s="1264"/>
      <c r="CT75" s="1264"/>
      <c r="CU75" s="1264"/>
      <c r="CV75" s="1264">
        <v>7.4</v>
      </c>
      <c r="CW75" s="1264"/>
      <c r="CX75" s="1264"/>
      <c r="CY75" s="1264"/>
      <c r="CZ75" s="1264"/>
      <c r="DA75" s="1264"/>
      <c r="DB75" s="1264"/>
      <c r="DC75" s="1264"/>
    </row>
    <row r="76" spans="2:107" x14ac:dyDescent="0.15">
      <c r="B76" s="12"/>
      <c r="G76" s="1279"/>
      <c r="H76" s="1279"/>
      <c r="I76" s="1274"/>
      <c r="J76" s="1274"/>
      <c r="K76" s="1280"/>
      <c r="L76" s="1280"/>
      <c r="M76" s="1280"/>
      <c r="N76" s="1280"/>
      <c r="AM76" s="21"/>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x14ac:dyDescent="0.15">
      <c r="B77" s="12"/>
      <c r="G77" s="1274"/>
      <c r="H77" s="1274"/>
      <c r="I77" s="1274"/>
      <c r="J77" s="1274"/>
      <c r="K77" s="1284"/>
      <c r="L77" s="1284"/>
      <c r="M77" s="1284"/>
      <c r="N77" s="1284"/>
      <c r="AN77" s="1278" t="s">
        <v>12</v>
      </c>
      <c r="AO77" s="1278"/>
      <c r="AP77" s="1278"/>
      <c r="AQ77" s="1278"/>
      <c r="AR77" s="1278"/>
      <c r="AS77" s="1278"/>
      <c r="AT77" s="1278"/>
      <c r="AU77" s="1278"/>
      <c r="AV77" s="1278"/>
      <c r="AW77" s="1278"/>
      <c r="AX77" s="1278"/>
      <c r="AY77" s="1278"/>
      <c r="AZ77" s="1278"/>
      <c r="BA77" s="1278"/>
      <c r="BB77" s="1281" t="s">
        <v>13</v>
      </c>
      <c r="BC77" s="1281"/>
      <c r="BD77" s="1281"/>
      <c r="BE77" s="1281"/>
      <c r="BF77" s="1281"/>
      <c r="BG77" s="1281"/>
      <c r="BH77" s="1281"/>
      <c r="BI77" s="1281"/>
      <c r="BJ77" s="1281"/>
      <c r="BK77" s="1281"/>
      <c r="BL77" s="1281"/>
      <c r="BM77" s="1281"/>
      <c r="BN77" s="1281"/>
      <c r="BO77" s="1281"/>
      <c r="BP77" s="1264">
        <v>0</v>
      </c>
      <c r="BQ77" s="1264"/>
      <c r="BR77" s="1264"/>
      <c r="BS77" s="1264"/>
      <c r="BT77" s="1264"/>
      <c r="BU77" s="1264"/>
      <c r="BV77" s="1264"/>
      <c r="BW77" s="1264"/>
      <c r="BX77" s="1264">
        <v>20.2</v>
      </c>
      <c r="BY77" s="1264"/>
      <c r="BZ77" s="1264"/>
      <c r="CA77" s="1264"/>
      <c r="CB77" s="1264"/>
      <c r="CC77" s="1264"/>
      <c r="CD77" s="1264"/>
      <c r="CE77" s="1264"/>
      <c r="CF77" s="1264">
        <v>38.5</v>
      </c>
      <c r="CG77" s="1264"/>
      <c r="CH77" s="1264"/>
      <c r="CI77" s="1264"/>
      <c r="CJ77" s="1264"/>
      <c r="CK77" s="1264"/>
      <c r="CL77" s="1264"/>
      <c r="CM77" s="1264"/>
      <c r="CN77" s="1264">
        <v>32.799999999999997</v>
      </c>
      <c r="CO77" s="1264"/>
      <c r="CP77" s="1264"/>
      <c r="CQ77" s="1264"/>
      <c r="CR77" s="1264"/>
      <c r="CS77" s="1264"/>
      <c r="CT77" s="1264"/>
      <c r="CU77" s="1264"/>
      <c r="CV77" s="1264">
        <v>20.9</v>
      </c>
      <c r="CW77" s="1264"/>
      <c r="CX77" s="1264"/>
      <c r="CY77" s="1264"/>
      <c r="CZ77" s="1264"/>
      <c r="DA77" s="1264"/>
      <c r="DB77" s="1264"/>
      <c r="DC77" s="1264"/>
    </row>
    <row r="78" spans="2:107" x14ac:dyDescent="0.15">
      <c r="B78" s="12"/>
      <c r="G78" s="1274"/>
      <c r="H78" s="1274"/>
      <c r="I78" s="1274"/>
      <c r="J78" s="1274"/>
      <c r="K78" s="1284"/>
      <c r="L78" s="1284"/>
      <c r="M78" s="1284"/>
      <c r="N78" s="1284"/>
      <c r="AN78" s="1278"/>
      <c r="AO78" s="1278"/>
      <c r="AP78" s="1278"/>
      <c r="AQ78" s="1278"/>
      <c r="AR78" s="1278"/>
      <c r="AS78" s="1278"/>
      <c r="AT78" s="1278"/>
      <c r="AU78" s="1278"/>
      <c r="AV78" s="1278"/>
      <c r="AW78" s="1278"/>
      <c r="AX78" s="1278"/>
      <c r="AY78" s="1278"/>
      <c r="AZ78" s="1278"/>
      <c r="BA78" s="1278"/>
      <c r="BB78" s="1281"/>
      <c r="BC78" s="1281"/>
      <c r="BD78" s="1281"/>
      <c r="BE78" s="1281"/>
      <c r="BF78" s="1281"/>
      <c r="BG78" s="1281"/>
      <c r="BH78" s="1281"/>
      <c r="BI78" s="1281"/>
      <c r="BJ78" s="1281"/>
      <c r="BK78" s="1281"/>
      <c r="BL78" s="1281"/>
      <c r="BM78" s="1281"/>
      <c r="BN78" s="1281"/>
      <c r="BO78" s="1281"/>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x14ac:dyDescent="0.15">
      <c r="B79" s="12"/>
      <c r="G79" s="1274"/>
      <c r="H79" s="1274"/>
      <c r="I79" s="1283"/>
      <c r="J79" s="1283"/>
      <c r="K79" s="1285"/>
      <c r="L79" s="1285"/>
      <c r="M79" s="1285"/>
      <c r="N79" s="1285"/>
      <c r="AN79" s="1278"/>
      <c r="AO79" s="1278"/>
      <c r="AP79" s="1278"/>
      <c r="AQ79" s="1278"/>
      <c r="AR79" s="1278"/>
      <c r="AS79" s="1278"/>
      <c r="AT79" s="1278"/>
      <c r="AU79" s="1278"/>
      <c r="AV79" s="1278"/>
      <c r="AW79" s="1278"/>
      <c r="AX79" s="1278"/>
      <c r="AY79" s="1278"/>
      <c r="AZ79" s="1278"/>
      <c r="BA79" s="1278"/>
      <c r="BB79" s="1281" t="s">
        <v>15</v>
      </c>
      <c r="BC79" s="1281"/>
      <c r="BD79" s="1281"/>
      <c r="BE79" s="1281"/>
      <c r="BF79" s="1281"/>
      <c r="BG79" s="1281"/>
      <c r="BH79" s="1281"/>
      <c r="BI79" s="1281"/>
      <c r="BJ79" s="1281"/>
      <c r="BK79" s="1281"/>
      <c r="BL79" s="1281"/>
      <c r="BM79" s="1281"/>
      <c r="BN79" s="1281"/>
      <c r="BO79" s="1281"/>
      <c r="BP79" s="1264">
        <v>8.5</v>
      </c>
      <c r="BQ79" s="1264"/>
      <c r="BR79" s="1264"/>
      <c r="BS79" s="1264"/>
      <c r="BT79" s="1264"/>
      <c r="BU79" s="1264"/>
      <c r="BV79" s="1264"/>
      <c r="BW79" s="1264"/>
      <c r="BX79" s="1264">
        <v>9.3000000000000007</v>
      </c>
      <c r="BY79" s="1264"/>
      <c r="BZ79" s="1264"/>
      <c r="CA79" s="1264"/>
      <c r="CB79" s="1264"/>
      <c r="CC79" s="1264"/>
      <c r="CD79" s="1264"/>
      <c r="CE79" s="1264"/>
      <c r="CF79" s="1264">
        <v>9.1999999999999993</v>
      </c>
      <c r="CG79" s="1264"/>
      <c r="CH79" s="1264"/>
      <c r="CI79" s="1264"/>
      <c r="CJ79" s="1264"/>
      <c r="CK79" s="1264"/>
      <c r="CL79" s="1264"/>
      <c r="CM79" s="1264"/>
      <c r="CN79" s="1264">
        <v>9.1</v>
      </c>
      <c r="CO79" s="1264"/>
      <c r="CP79" s="1264"/>
      <c r="CQ79" s="1264"/>
      <c r="CR79" s="1264"/>
      <c r="CS79" s="1264"/>
      <c r="CT79" s="1264"/>
      <c r="CU79" s="1264"/>
      <c r="CV79" s="1264">
        <v>9.1</v>
      </c>
      <c r="CW79" s="1264"/>
      <c r="CX79" s="1264"/>
      <c r="CY79" s="1264"/>
      <c r="CZ79" s="1264"/>
      <c r="DA79" s="1264"/>
      <c r="DB79" s="1264"/>
      <c r="DC79" s="1264"/>
    </row>
    <row r="80" spans="2:107" x14ac:dyDescent="0.15">
      <c r="B80" s="12"/>
      <c r="G80" s="1274"/>
      <c r="H80" s="1274"/>
      <c r="I80" s="1283"/>
      <c r="J80" s="1283"/>
      <c r="K80" s="1285"/>
      <c r="L80" s="1285"/>
      <c r="M80" s="1285"/>
      <c r="N80" s="1285"/>
      <c r="AN80" s="1278"/>
      <c r="AO80" s="1278"/>
      <c r="AP80" s="1278"/>
      <c r="AQ80" s="1278"/>
      <c r="AR80" s="1278"/>
      <c r="AS80" s="1278"/>
      <c r="AT80" s="1278"/>
      <c r="AU80" s="1278"/>
      <c r="AV80" s="1278"/>
      <c r="AW80" s="1278"/>
      <c r="AX80" s="1278"/>
      <c r="AY80" s="1278"/>
      <c r="AZ80" s="1278"/>
      <c r="BA80" s="1278"/>
      <c r="BB80" s="1281"/>
      <c r="BC80" s="1281"/>
      <c r="BD80" s="1281"/>
      <c r="BE80" s="1281"/>
      <c r="BF80" s="1281"/>
      <c r="BG80" s="1281"/>
      <c r="BH80" s="1281"/>
      <c r="BI80" s="1281"/>
      <c r="BJ80" s="1281"/>
      <c r="BK80" s="1281"/>
      <c r="BL80" s="1281"/>
      <c r="BM80" s="1281"/>
      <c r="BN80" s="1281"/>
      <c r="BO80" s="1281"/>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S8RYQ9uVWOdYPQvS0tK6juc0/6FOfGvOjko39rVfVFIZJ1122pwaI9qYeVMN08/VsHSLMX9d2YaV4AyWuqE2A==" saltValue="buS8DwvJx6/PImfXZGx0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6" zoomScaleNormal="100" zoomScaleSheetLayoutView="70" workbookViewId="0">
      <selection activeCell="AN43" sqref="AN43:DC4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DlGqVCweYjQn6UUDtBwo0NLHE2osshFjspwkLPTPQY2SvdntmS2epCMWdJlUxpjwhMoDqtcVc2rf6aUTGAnZA==" saltValue="HzDoFu2Meru7/owhbMFtv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Normal="100" zoomScaleSheetLayoutView="55" workbookViewId="0">
      <selection activeCell="AN43" sqref="AN43:DC4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Ho7AcgDcIlK6r/7WI6Xhb/r54nBAujPwT4/eHImZ13STPbZt6+7FfQI4LopYMBEm8mWhndMWEvaALS3rG0p1g==" saltValue="CPvTRhVMpc60xOSaSMNuT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30" sqref="B30:Q30"/>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154</v>
      </c>
      <c r="DI1" s="752"/>
      <c r="DJ1" s="752"/>
      <c r="DK1" s="752"/>
      <c r="DL1" s="752"/>
      <c r="DM1" s="752"/>
      <c r="DN1" s="753"/>
      <c r="DO1" s="81"/>
      <c r="DP1" s="751" t="s">
        <v>155</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157</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158</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159</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25</v>
      </c>
      <c r="C4" s="694"/>
      <c r="D4" s="694"/>
      <c r="E4" s="694"/>
      <c r="F4" s="694"/>
      <c r="G4" s="694"/>
      <c r="H4" s="694"/>
      <c r="I4" s="694"/>
      <c r="J4" s="694"/>
      <c r="K4" s="694"/>
      <c r="L4" s="694"/>
      <c r="M4" s="694"/>
      <c r="N4" s="694"/>
      <c r="O4" s="694"/>
      <c r="P4" s="694"/>
      <c r="Q4" s="695"/>
      <c r="R4" s="693" t="s">
        <v>160</v>
      </c>
      <c r="S4" s="694"/>
      <c r="T4" s="694"/>
      <c r="U4" s="694"/>
      <c r="V4" s="694"/>
      <c r="W4" s="694"/>
      <c r="X4" s="694"/>
      <c r="Y4" s="695"/>
      <c r="Z4" s="693" t="s">
        <v>161</v>
      </c>
      <c r="AA4" s="694"/>
      <c r="AB4" s="694"/>
      <c r="AC4" s="695"/>
      <c r="AD4" s="693" t="s">
        <v>162</v>
      </c>
      <c r="AE4" s="694"/>
      <c r="AF4" s="694"/>
      <c r="AG4" s="694"/>
      <c r="AH4" s="694"/>
      <c r="AI4" s="694"/>
      <c r="AJ4" s="694"/>
      <c r="AK4" s="695"/>
      <c r="AL4" s="693" t="s">
        <v>161</v>
      </c>
      <c r="AM4" s="694"/>
      <c r="AN4" s="694"/>
      <c r="AO4" s="695"/>
      <c r="AP4" s="754" t="s">
        <v>163</v>
      </c>
      <c r="AQ4" s="754"/>
      <c r="AR4" s="754"/>
      <c r="AS4" s="754"/>
      <c r="AT4" s="754"/>
      <c r="AU4" s="754"/>
      <c r="AV4" s="754"/>
      <c r="AW4" s="754"/>
      <c r="AX4" s="754"/>
      <c r="AY4" s="754"/>
      <c r="AZ4" s="754"/>
      <c r="BA4" s="754"/>
      <c r="BB4" s="754"/>
      <c r="BC4" s="754"/>
      <c r="BD4" s="754"/>
      <c r="BE4" s="754"/>
      <c r="BF4" s="754"/>
      <c r="BG4" s="754" t="s">
        <v>164</v>
      </c>
      <c r="BH4" s="754"/>
      <c r="BI4" s="754"/>
      <c r="BJ4" s="754"/>
      <c r="BK4" s="754"/>
      <c r="BL4" s="754"/>
      <c r="BM4" s="754"/>
      <c r="BN4" s="754"/>
      <c r="BO4" s="754" t="s">
        <v>161</v>
      </c>
      <c r="BP4" s="754"/>
      <c r="BQ4" s="754"/>
      <c r="BR4" s="754"/>
      <c r="BS4" s="754" t="s">
        <v>165</v>
      </c>
      <c r="BT4" s="754"/>
      <c r="BU4" s="754"/>
      <c r="BV4" s="754"/>
      <c r="BW4" s="754"/>
      <c r="BX4" s="754"/>
      <c r="BY4" s="754"/>
      <c r="BZ4" s="754"/>
      <c r="CA4" s="754"/>
      <c r="CB4" s="754"/>
      <c r="CD4" s="736" t="s">
        <v>166</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8" t="s">
        <v>167</v>
      </c>
      <c r="C5" s="719"/>
      <c r="D5" s="719"/>
      <c r="E5" s="719"/>
      <c r="F5" s="719"/>
      <c r="G5" s="719"/>
      <c r="H5" s="719"/>
      <c r="I5" s="719"/>
      <c r="J5" s="719"/>
      <c r="K5" s="719"/>
      <c r="L5" s="719"/>
      <c r="M5" s="719"/>
      <c r="N5" s="719"/>
      <c r="O5" s="719"/>
      <c r="P5" s="719"/>
      <c r="Q5" s="720"/>
      <c r="R5" s="684">
        <v>2459090</v>
      </c>
      <c r="S5" s="685"/>
      <c r="T5" s="685"/>
      <c r="U5" s="685"/>
      <c r="V5" s="685"/>
      <c r="W5" s="685"/>
      <c r="X5" s="685"/>
      <c r="Y5" s="731"/>
      <c r="Z5" s="749">
        <v>46</v>
      </c>
      <c r="AA5" s="749"/>
      <c r="AB5" s="749"/>
      <c r="AC5" s="749"/>
      <c r="AD5" s="750">
        <v>2459090</v>
      </c>
      <c r="AE5" s="750"/>
      <c r="AF5" s="750"/>
      <c r="AG5" s="750"/>
      <c r="AH5" s="750"/>
      <c r="AI5" s="750"/>
      <c r="AJ5" s="750"/>
      <c r="AK5" s="750"/>
      <c r="AL5" s="732">
        <v>76.3</v>
      </c>
      <c r="AM5" s="701"/>
      <c r="AN5" s="701"/>
      <c r="AO5" s="733"/>
      <c r="AP5" s="718" t="s">
        <v>168</v>
      </c>
      <c r="AQ5" s="719"/>
      <c r="AR5" s="719"/>
      <c r="AS5" s="719"/>
      <c r="AT5" s="719"/>
      <c r="AU5" s="719"/>
      <c r="AV5" s="719"/>
      <c r="AW5" s="719"/>
      <c r="AX5" s="719"/>
      <c r="AY5" s="719"/>
      <c r="AZ5" s="719"/>
      <c r="BA5" s="719"/>
      <c r="BB5" s="719"/>
      <c r="BC5" s="719"/>
      <c r="BD5" s="719"/>
      <c r="BE5" s="719"/>
      <c r="BF5" s="720"/>
      <c r="BG5" s="619">
        <v>2457354</v>
      </c>
      <c r="BH5" s="622"/>
      <c r="BI5" s="622"/>
      <c r="BJ5" s="622"/>
      <c r="BK5" s="622"/>
      <c r="BL5" s="622"/>
      <c r="BM5" s="622"/>
      <c r="BN5" s="623"/>
      <c r="BO5" s="681">
        <v>99.9</v>
      </c>
      <c r="BP5" s="681"/>
      <c r="BQ5" s="681"/>
      <c r="BR5" s="681"/>
      <c r="BS5" s="682">
        <v>129501</v>
      </c>
      <c r="BT5" s="682"/>
      <c r="BU5" s="682"/>
      <c r="BV5" s="682"/>
      <c r="BW5" s="682"/>
      <c r="BX5" s="682"/>
      <c r="BY5" s="682"/>
      <c r="BZ5" s="682"/>
      <c r="CA5" s="682"/>
      <c r="CB5" s="723"/>
      <c r="CD5" s="736" t="s">
        <v>163</v>
      </c>
      <c r="CE5" s="737"/>
      <c r="CF5" s="737"/>
      <c r="CG5" s="737"/>
      <c r="CH5" s="737"/>
      <c r="CI5" s="737"/>
      <c r="CJ5" s="737"/>
      <c r="CK5" s="737"/>
      <c r="CL5" s="737"/>
      <c r="CM5" s="737"/>
      <c r="CN5" s="737"/>
      <c r="CO5" s="737"/>
      <c r="CP5" s="737"/>
      <c r="CQ5" s="738"/>
      <c r="CR5" s="736" t="s">
        <v>169</v>
      </c>
      <c r="CS5" s="737"/>
      <c r="CT5" s="737"/>
      <c r="CU5" s="737"/>
      <c r="CV5" s="737"/>
      <c r="CW5" s="737"/>
      <c r="CX5" s="737"/>
      <c r="CY5" s="738"/>
      <c r="CZ5" s="736" t="s">
        <v>161</v>
      </c>
      <c r="DA5" s="737"/>
      <c r="DB5" s="737"/>
      <c r="DC5" s="738"/>
      <c r="DD5" s="736" t="s">
        <v>170</v>
      </c>
      <c r="DE5" s="737"/>
      <c r="DF5" s="737"/>
      <c r="DG5" s="737"/>
      <c r="DH5" s="737"/>
      <c r="DI5" s="737"/>
      <c r="DJ5" s="737"/>
      <c r="DK5" s="737"/>
      <c r="DL5" s="737"/>
      <c r="DM5" s="737"/>
      <c r="DN5" s="737"/>
      <c r="DO5" s="737"/>
      <c r="DP5" s="738"/>
      <c r="DQ5" s="736" t="s">
        <v>171</v>
      </c>
      <c r="DR5" s="737"/>
      <c r="DS5" s="737"/>
      <c r="DT5" s="737"/>
      <c r="DU5" s="737"/>
      <c r="DV5" s="737"/>
      <c r="DW5" s="737"/>
      <c r="DX5" s="737"/>
      <c r="DY5" s="737"/>
      <c r="DZ5" s="737"/>
      <c r="EA5" s="737"/>
      <c r="EB5" s="737"/>
      <c r="EC5" s="738"/>
    </row>
    <row r="6" spans="2:143" ht="11.25" customHeight="1" x14ac:dyDescent="0.15">
      <c r="B6" s="616" t="s">
        <v>172</v>
      </c>
      <c r="C6" s="617"/>
      <c r="D6" s="617"/>
      <c r="E6" s="617"/>
      <c r="F6" s="617"/>
      <c r="G6" s="617"/>
      <c r="H6" s="617"/>
      <c r="I6" s="617"/>
      <c r="J6" s="617"/>
      <c r="K6" s="617"/>
      <c r="L6" s="617"/>
      <c r="M6" s="617"/>
      <c r="N6" s="617"/>
      <c r="O6" s="617"/>
      <c r="P6" s="617"/>
      <c r="Q6" s="618"/>
      <c r="R6" s="619">
        <v>72246</v>
      </c>
      <c r="S6" s="622"/>
      <c r="T6" s="622"/>
      <c r="U6" s="622"/>
      <c r="V6" s="622"/>
      <c r="W6" s="622"/>
      <c r="X6" s="622"/>
      <c r="Y6" s="623"/>
      <c r="Z6" s="681">
        <v>1.4</v>
      </c>
      <c r="AA6" s="681"/>
      <c r="AB6" s="681"/>
      <c r="AC6" s="681"/>
      <c r="AD6" s="682">
        <v>72246</v>
      </c>
      <c r="AE6" s="682"/>
      <c r="AF6" s="682"/>
      <c r="AG6" s="682"/>
      <c r="AH6" s="682"/>
      <c r="AI6" s="682"/>
      <c r="AJ6" s="682"/>
      <c r="AK6" s="682"/>
      <c r="AL6" s="624">
        <v>2.2000000000000002</v>
      </c>
      <c r="AM6" s="625"/>
      <c r="AN6" s="625"/>
      <c r="AO6" s="683"/>
      <c r="AP6" s="616" t="s">
        <v>173</v>
      </c>
      <c r="AQ6" s="617"/>
      <c r="AR6" s="617"/>
      <c r="AS6" s="617"/>
      <c r="AT6" s="617"/>
      <c r="AU6" s="617"/>
      <c r="AV6" s="617"/>
      <c r="AW6" s="617"/>
      <c r="AX6" s="617"/>
      <c r="AY6" s="617"/>
      <c r="AZ6" s="617"/>
      <c r="BA6" s="617"/>
      <c r="BB6" s="617"/>
      <c r="BC6" s="617"/>
      <c r="BD6" s="617"/>
      <c r="BE6" s="617"/>
      <c r="BF6" s="618"/>
      <c r="BG6" s="619">
        <v>2457354</v>
      </c>
      <c r="BH6" s="622"/>
      <c r="BI6" s="622"/>
      <c r="BJ6" s="622"/>
      <c r="BK6" s="622"/>
      <c r="BL6" s="622"/>
      <c r="BM6" s="622"/>
      <c r="BN6" s="623"/>
      <c r="BO6" s="681">
        <v>99.9</v>
      </c>
      <c r="BP6" s="681"/>
      <c r="BQ6" s="681"/>
      <c r="BR6" s="681"/>
      <c r="BS6" s="682">
        <v>129501</v>
      </c>
      <c r="BT6" s="682"/>
      <c r="BU6" s="682"/>
      <c r="BV6" s="682"/>
      <c r="BW6" s="682"/>
      <c r="BX6" s="682"/>
      <c r="BY6" s="682"/>
      <c r="BZ6" s="682"/>
      <c r="CA6" s="682"/>
      <c r="CB6" s="723"/>
      <c r="CD6" s="690" t="s">
        <v>174</v>
      </c>
      <c r="CE6" s="691"/>
      <c r="CF6" s="691"/>
      <c r="CG6" s="691"/>
      <c r="CH6" s="691"/>
      <c r="CI6" s="691"/>
      <c r="CJ6" s="691"/>
      <c r="CK6" s="691"/>
      <c r="CL6" s="691"/>
      <c r="CM6" s="691"/>
      <c r="CN6" s="691"/>
      <c r="CO6" s="691"/>
      <c r="CP6" s="691"/>
      <c r="CQ6" s="692"/>
      <c r="CR6" s="619">
        <v>85368</v>
      </c>
      <c r="CS6" s="622"/>
      <c r="CT6" s="622"/>
      <c r="CU6" s="622"/>
      <c r="CV6" s="622"/>
      <c r="CW6" s="622"/>
      <c r="CX6" s="622"/>
      <c r="CY6" s="623"/>
      <c r="CZ6" s="732">
        <v>1.7</v>
      </c>
      <c r="DA6" s="701"/>
      <c r="DB6" s="701"/>
      <c r="DC6" s="735"/>
      <c r="DD6" s="627" t="s">
        <v>116</v>
      </c>
      <c r="DE6" s="622"/>
      <c r="DF6" s="622"/>
      <c r="DG6" s="622"/>
      <c r="DH6" s="622"/>
      <c r="DI6" s="622"/>
      <c r="DJ6" s="622"/>
      <c r="DK6" s="622"/>
      <c r="DL6" s="622"/>
      <c r="DM6" s="622"/>
      <c r="DN6" s="622"/>
      <c r="DO6" s="622"/>
      <c r="DP6" s="623"/>
      <c r="DQ6" s="627">
        <v>85368</v>
      </c>
      <c r="DR6" s="622"/>
      <c r="DS6" s="622"/>
      <c r="DT6" s="622"/>
      <c r="DU6" s="622"/>
      <c r="DV6" s="622"/>
      <c r="DW6" s="622"/>
      <c r="DX6" s="622"/>
      <c r="DY6" s="622"/>
      <c r="DZ6" s="622"/>
      <c r="EA6" s="622"/>
      <c r="EB6" s="622"/>
      <c r="EC6" s="662"/>
    </row>
    <row r="7" spans="2:143" ht="11.25" customHeight="1" x14ac:dyDescent="0.15">
      <c r="B7" s="616" t="s">
        <v>175</v>
      </c>
      <c r="C7" s="617"/>
      <c r="D7" s="617"/>
      <c r="E7" s="617"/>
      <c r="F7" s="617"/>
      <c r="G7" s="617"/>
      <c r="H7" s="617"/>
      <c r="I7" s="617"/>
      <c r="J7" s="617"/>
      <c r="K7" s="617"/>
      <c r="L7" s="617"/>
      <c r="M7" s="617"/>
      <c r="N7" s="617"/>
      <c r="O7" s="617"/>
      <c r="P7" s="617"/>
      <c r="Q7" s="618"/>
      <c r="R7" s="619">
        <v>2298</v>
      </c>
      <c r="S7" s="622"/>
      <c r="T7" s="622"/>
      <c r="U7" s="622"/>
      <c r="V7" s="622"/>
      <c r="W7" s="622"/>
      <c r="X7" s="622"/>
      <c r="Y7" s="623"/>
      <c r="Z7" s="681">
        <v>0</v>
      </c>
      <c r="AA7" s="681"/>
      <c r="AB7" s="681"/>
      <c r="AC7" s="681"/>
      <c r="AD7" s="682">
        <v>2298</v>
      </c>
      <c r="AE7" s="682"/>
      <c r="AF7" s="682"/>
      <c r="AG7" s="682"/>
      <c r="AH7" s="682"/>
      <c r="AI7" s="682"/>
      <c r="AJ7" s="682"/>
      <c r="AK7" s="682"/>
      <c r="AL7" s="624">
        <v>0.1</v>
      </c>
      <c r="AM7" s="625"/>
      <c r="AN7" s="625"/>
      <c r="AO7" s="683"/>
      <c r="AP7" s="616" t="s">
        <v>176</v>
      </c>
      <c r="AQ7" s="617"/>
      <c r="AR7" s="617"/>
      <c r="AS7" s="617"/>
      <c r="AT7" s="617"/>
      <c r="AU7" s="617"/>
      <c r="AV7" s="617"/>
      <c r="AW7" s="617"/>
      <c r="AX7" s="617"/>
      <c r="AY7" s="617"/>
      <c r="AZ7" s="617"/>
      <c r="BA7" s="617"/>
      <c r="BB7" s="617"/>
      <c r="BC7" s="617"/>
      <c r="BD7" s="617"/>
      <c r="BE7" s="617"/>
      <c r="BF7" s="618"/>
      <c r="BG7" s="619">
        <v>1253941</v>
      </c>
      <c r="BH7" s="622"/>
      <c r="BI7" s="622"/>
      <c r="BJ7" s="622"/>
      <c r="BK7" s="622"/>
      <c r="BL7" s="622"/>
      <c r="BM7" s="622"/>
      <c r="BN7" s="623"/>
      <c r="BO7" s="681">
        <v>51</v>
      </c>
      <c r="BP7" s="681"/>
      <c r="BQ7" s="681"/>
      <c r="BR7" s="681"/>
      <c r="BS7" s="682">
        <v>129501</v>
      </c>
      <c r="BT7" s="682"/>
      <c r="BU7" s="682"/>
      <c r="BV7" s="682"/>
      <c r="BW7" s="682"/>
      <c r="BX7" s="682"/>
      <c r="BY7" s="682"/>
      <c r="BZ7" s="682"/>
      <c r="CA7" s="682"/>
      <c r="CB7" s="723"/>
      <c r="CD7" s="663" t="s">
        <v>177</v>
      </c>
      <c r="CE7" s="660"/>
      <c r="CF7" s="660"/>
      <c r="CG7" s="660"/>
      <c r="CH7" s="660"/>
      <c r="CI7" s="660"/>
      <c r="CJ7" s="660"/>
      <c r="CK7" s="660"/>
      <c r="CL7" s="660"/>
      <c r="CM7" s="660"/>
      <c r="CN7" s="660"/>
      <c r="CO7" s="660"/>
      <c r="CP7" s="660"/>
      <c r="CQ7" s="661"/>
      <c r="CR7" s="619">
        <v>688226</v>
      </c>
      <c r="CS7" s="622"/>
      <c r="CT7" s="622"/>
      <c r="CU7" s="622"/>
      <c r="CV7" s="622"/>
      <c r="CW7" s="622"/>
      <c r="CX7" s="622"/>
      <c r="CY7" s="623"/>
      <c r="CZ7" s="681">
        <v>13.8</v>
      </c>
      <c r="DA7" s="681"/>
      <c r="DB7" s="681"/>
      <c r="DC7" s="681"/>
      <c r="DD7" s="627">
        <v>2722</v>
      </c>
      <c r="DE7" s="622"/>
      <c r="DF7" s="622"/>
      <c r="DG7" s="622"/>
      <c r="DH7" s="622"/>
      <c r="DI7" s="622"/>
      <c r="DJ7" s="622"/>
      <c r="DK7" s="622"/>
      <c r="DL7" s="622"/>
      <c r="DM7" s="622"/>
      <c r="DN7" s="622"/>
      <c r="DO7" s="622"/>
      <c r="DP7" s="623"/>
      <c r="DQ7" s="627">
        <v>631034</v>
      </c>
      <c r="DR7" s="622"/>
      <c r="DS7" s="622"/>
      <c r="DT7" s="622"/>
      <c r="DU7" s="622"/>
      <c r="DV7" s="622"/>
      <c r="DW7" s="622"/>
      <c r="DX7" s="622"/>
      <c r="DY7" s="622"/>
      <c r="DZ7" s="622"/>
      <c r="EA7" s="622"/>
      <c r="EB7" s="622"/>
      <c r="EC7" s="662"/>
    </row>
    <row r="8" spans="2:143" ht="11.25" customHeight="1" x14ac:dyDescent="0.15">
      <c r="B8" s="616" t="s">
        <v>178</v>
      </c>
      <c r="C8" s="617"/>
      <c r="D8" s="617"/>
      <c r="E8" s="617"/>
      <c r="F8" s="617"/>
      <c r="G8" s="617"/>
      <c r="H8" s="617"/>
      <c r="I8" s="617"/>
      <c r="J8" s="617"/>
      <c r="K8" s="617"/>
      <c r="L8" s="617"/>
      <c r="M8" s="617"/>
      <c r="N8" s="617"/>
      <c r="O8" s="617"/>
      <c r="P8" s="617"/>
      <c r="Q8" s="618"/>
      <c r="R8" s="619">
        <v>4894</v>
      </c>
      <c r="S8" s="622"/>
      <c r="T8" s="622"/>
      <c r="U8" s="622"/>
      <c r="V8" s="622"/>
      <c r="W8" s="622"/>
      <c r="X8" s="622"/>
      <c r="Y8" s="623"/>
      <c r="Z8" s="681">
        <v>0.1</v>
      </c>
      <c r="AA8" s="681"/>
      <c r="AB8" s="681"/>
      <c r="AC8" s="681"/>
      <c r="AD8" s="682">
        <v>4894</v>
      </c>
      <c r="AE8" s="682"/>
      <c r="AF8" s="682"/>
      <c r="AG8" s="682"/>
      <c r="AH8" s="682"/>
      <c r="AI8" s="682"/>
      <c r="AJ8" s="682"/>
      <c r="AK8" s="682"/>
      <c r="AL8" s="624">
        <v>0.2</v>
      </c>
      <c r="AM8" s="625"/>
      <c r="AN8" s="625"/>
      <c r="AO8" s="683"/>
      <c r="AP8" s="616" t="s">
        <v>179</v>
      </c>
      <c r="AQ8" s="617"/>
      <c r="AR8" s="617"/>
      <c r="AS8" s="617"/>
      <c r="AT8" s="617"/>
      <c r="AU8" s="617"/>
      <c r="AV8" s="617"/>
      <c r="AW8" s="617"/>
      <c r="AX8" s="617"/>
      <c r="AY8" s="617"/>
      <c r="AZ8" s="617"/>
      <c r="BA8" s="617"/>
      <c r="BB8" s="617"/>
      <c r="BC8" s="617"/>
      <c r="BD8" s="617"/>
      <c r="BE8" s="617"/>
      <c r="BF8" s="618"/>
      <c r="BG8" s="619">
        <v>21092</v>
      </c>
      <c r="BH8" s="622"/>
      <c r="BI8" s="622"/>
      <c r="BJ8" s="622"/>
      <c r="BK8" s="622"/>
      <c r="BL8" s="622"/>
      <c r="BM8" s="622"/>
      <c r="BN8" s="623"/>
      <c r="BO8" s="681">
        <v>0.9</v>
      </c>
      <c r="BP8" s="681"/>
      <c r="BQ8" s="681"/>
      <c r="BR8" s="681"/>
      <c r="BS8" s="627" t="s">
        <v>116</v>
      </c>
      <c r="BT8" s="622"/>
      <c r="BU8" s="622"/>
      <c r="BV8" s="622"/>
      <c r="BW8" s="622"/>
      <c r="BX8" s="622"/>
      <c r="BY8" s="622"/>
      <c r="BZ8" s="622"/>
      <c r="CA8" s="622"/>
      <c r="CB8" s="662"/>
      <c r="CD8" s="663" t="s">
        <v>180</v>
      </c>
      <c r="CE8" s="660"/>
      <c r="CF8" s="660"/>
      <c r="CG8" s="660"/>
      <c r="CH8" s="660"/>
      <c r="CI8" s="660"/>
      <c r="CJ8" s="660"/>
      <c r="CK8" s="660"/>
      <c r="CL8" s="660"/>
      <c r="CM8" s="660"/>
      <c r="CN8" s="660"/>
      <c r="CO8" s="660"/>
      <c r="CP8" s="660"/>
      <c r="CQ8" s="661"/>
      <c r="CR8" s="619">
        <v>1444348</v>
      </c>
      <c r="CS8" s="622"/>
      <c r="CT8" s="622"/>
      <c r="CU8" s="622"/>
      <c r="CV8" s="622"/>
      <c r="CW8" s="622"/>
      <c r="CX8" s="622"/>
      <c r="CY8" s="623"/>
      <c r="CZ8" s="681">
        <v>29.1</v>
      </c>
      <c r="DA8" s="681"/>
      <c r="DB8" s="681"/>
      <c r="DC8" s="681"/>
      <c r="DD8" s="627">
        <v>76507</v>
      </c>
      <c r="DE8" s="622"/>
      <c r="DF8" s="622"/>
      <c r="DG8" s="622"/>
      <c r="DH8" s="622"/>
      <c r="DI8" s="622"/>
      <c r="DJ8" s="622"/>
      <c r="DK8" s="622"/>
      <c r="DL8" s="622"/>
      <c r="DM8" s="622"/>
      <c r="DN8" s="622"/>
      <c r="DO8" s="622"/>
      <c r="DP8" s="623"/>
      <c r="DQ8" s="627">
        <v>738102</v>
      </c>
      <c r="DR8" s="622"/>
      <c r="DS8" s="622"/>
      <c r="DT8" s="622"/>
      <c r="DU8" s="622"/>
      <c r="DV8" s="622"/>
      <c r="DW8" s="622"/>
      <c r="DX8" s="622"/>
      <c r="DY8" s="622"/>
      <c r="DZ8" s="622"/>
      <c r="EA8" s="622"/>
      <c r="EB8" s="622"/>
      <c r="EC8" s="662"/>
    </row>
    <row r="9" spans="2:143" ht="11.25" customHeight="1" x14ac:dyDescent="0.15">
      <c r="B9" s="616" t="s">
        <v>181</v>
      </c>
      <c r="C9" s="617"/>
      <c r="D9" s="617"/>
      <c r="E9" s="617"/>
      <c r="F9" s="617"/>
      <c r="G9" s="617"/>
      <c r="H9" s="617"/>
      <c r="I9" s="617"/>
      <c r="J9" s="617"/>
      <c r="K9" s="617"/>
      <c r="L9" s="617"/>
      <c r="M9" s="617"/>
      <c r="N9" s="617"/>
      <c r="O9" s="617"/>
      <c r="P9" s="617"/>
      <c r="Q9" s="618"/>
      <c r="R9" s="619">
        <v>4424</v>
      </c>
      <c r="S9" s="622"/>
      <c r="T9" s="622"/>
      <c r="U9" s="622"/>
      <c r="V9" s="622"/>
      <c r="W9" s="622"/>
      <c r="X9" s="622"/>
      <c r="Y9" s="623"/>
      <c r="Z9" s="681">
        <v>0.1</v>
      </c>
      <c r="AA9" s="681"/>
      <c r="AB9" s="681"/>
      <c r="AC9" s="681"/>
      <c r="AD9" s="682">
        <v>4424</v>
      </c>
      <c r="AE9" s="682"/>
      <c r="AF9" s="682"/>
      <c r="AG9" s="682"/>
      <c r="AH9" s="682"/>
      <c r="AI9" s="682"/>
      <c r="AJ9" s="682"/>
      <c r="AK9" s="682"/>
      <c r="AL9" s="624">
        <v>0.1</v>
      </c>
      <c r="AM9" s="625"/>
      <c r="AN9" s="625"/>
      <c r="AO9" s="683"/>
      <c r="AP9" s="616" t="s">
        <v>182</v>
      </c>
      <c r="AQ9" s="617"/>
      <c r="AR9" s="617"/>
      <c r="AS9" s="617"/>
      <c r="AT9" s="617"/>
      <c r="AU9" s="617"/>
      <c r="AV9" s="617"/>
      <c r="AW9" s="617"/>
      <c r="AX9" s="617"/>
      <c r="AY9" s="617"/>
      <c r="AZ9" s="617"/>
      <c r="BA9" s="617"/>
      <c r="BB9" s="617"/>
      <c r="BC9" s="617"/>
      <c r="BD9" s="617"/>
      <c r="BE9" s="617"/>
      <c r="BF9" s="618"/>
      <c r="BG9" s="619">
        <v>548996</v>
      </c>
      <c r="BH9" s="622"/>
      <c r="BI9" s="622"/>
      <c r="BJ9" s="622"/>
      <c r="BK9" s="622"/>
      <c r="BL9" s="622"/>
      <c r="BM9" s="622"/>
      <c r="BN9" s="623"/>
      <c r="BO9" s="681">
        <v>22.3</v>
      </c>
      <c r="BP9" s="681"/>
      <c r="BQ9" s="681"/>
      <c r="BR9" s="681"/>
      <c r="BS9" s="627" t="s">
        <v>116</v>
      </c>
      <c r="BT9" s="622"/>
      <c r="BU9" s="622"/>
      <c r="BV9" s="622"/>
      <c r="BW9" s="622"/>
      <c r="BX9" s="622"/>
      <c r="BY9" s="622"/>
      <c r="BZ9" s="622"/>
      <c r="CA9" s="622"/>
      <c r="CB9" s="662"/>
      <c r="CD9" s="663" t="s">
        <v>183</v>
      </c>
      <c r="CE9" s="660"/>
      <c r="CF9" s="660"/>
      <c r="CG9" s="660"/>
      <c r="CH9" s="660"/>
      <c r="CI9" s="660"/>
      <c r="CJ9" s="660"/>
      <c r="CK9" s="660"/>
      <c r="CL9" s="660"/>
      <c r="CM9" s="660"/>
      <c r="CN9" s="660"/>
      <c r="CO9" s="660"/>
      <c r="CP9" s="660"/>
      <c r="CQ9" s="661"/>
      <c r="CR9" s="619">
        <v>378466</v>
      </c>
      <c r="CS9" s="622"/>
      <c r="CT9" s="622"/>
      <c r="CU9" s="622"/>
      <c r="CV9" s="622"/>
      <c r="CW9" s="622"/>
      <c r="CX9" s="622"/>
      <c r="CY9" s="623"/>
      <c r="CZ9" s="681">
        <v>7.6</v>
      </c>
      <c r="DA9" s="681"/>
      <c r="DB9" s="681"/>
      <c r="DC9" s="681"/>
      <c r="DD9" s="627">
        <v>50101</v>
      </c>
      <c r="DE9" s="622"/>
      <c r="DF9" s="622"/>
      <c r="DG9" s="622"/>
      <c r="DH9" s="622"/>
      <c r="DI9" s="622"/>
      <c r="DJ9" s="622"/>
      <c r="DK9" s="622"/>
      <c r="DL9" s="622"/>
      <c r="DM9" s="622"/>
      <c r="DN9" s="622"/>
      <c r="DO9" s="622"/>
      <c r="DP9" s="623"/>
      <c r="DQ9" s="627">
        <v>344365</v>
      </c>
      <c r="DR9" s="622"/>
      <c r="DS9" s="622"/>
      <c r="DT9" s="622"/>
      <c r="DU9" s="622"/>
      <c r="DV9" s="622"/>
      <c r="DW9" s="622"/>
      <c r="DX9" s="622"/>
      <c r="DY9" s="622"/>
      <c r="DZ9" s="622"/>
      <c r="EA9" s="622"/>
      <c r="EB9" s="622"/>
      <c r="EC9" s="662"/>
    </row>
    <row r="10" spans="2:143" ht="11.25" customHeight="1" x14ac:dyDescent="0.15">
      <c r="B10" s="616" t="s">
        <v>184</v>
      </c>
      <c r="C10" s="617"/>
      <c r="D10" s="617"/>
      <c r="E10" s="617"/>
      <c r="F10" s="617"/>
      <c r="G10" s="617"/>
      <c r="H10" s="617"/>
      <c r="I10" s="617"/>
      <c r="J10" s="617"/>
      <c r="K10" s="617"/>
      <c r="L10" s="617"/>
      <c r="M10" s="617"/>
      <c r="N10" s="617"/>
      <c r="O10" s="617"/>
      <c r="P10" s="617"/>
      <c r="Q10" s="618"/>
      <c r="R10" s="619" t="s">
        <v>116</v>
      </c>
      <c r="S10" s="622"/>
      <c r="T10" s="622"/>
      <c r="U10" s="622"/>
      <c r="V10" s="622"/>
      <c r="W10" s="622"/>
      <c r="X10" s="622"/>
      <c r="Y10" s="623"/>
      <c r="Z10" s="681" t="s">
        <v>116</v>
      </c>
      <c r="AA10" s="681"/>
      <c r="AB10" s="681"/>
      <c r="AC10" s="681"/>
      <c r="AD10" s="682" t="s">
        <v>116</v>
      </c>
      <c r="AE10" s="682"/>
      <c r="AF10" s="682"/>
      <c r="AG10" s="682"/>
      <c r="AH10" s="682"/>
      <c r="AI10" s="682"/>
      <c r="AJ10" s="682"/>
      <c r="AK10" s="682"/>
      <c r="AL10" s="624" t="s">
        <v>116</v>
      </c>
      <c r="AM10" s="625"/>
      <c r="AN10" s="625"/>
      <c r="AO10" s="683"/>
      <c r="AP10" s="616" t="s">
        <v>185</v>
      </c>
      <c r="AQ10" s="617"/>
      <c r="AR10" s="617"/>
      <c r="AS10" s="617"/>
      <c r="AT10" s="617"/>
      <c r="AU10" s="617"/>
      <c r="AV10" s="617"/>
      <c r="AW10" s="617"/>
      <c r="AX10" s="617"/>
      <c r="AY10" s="617"/>
      <c r="AZ10" s="617"/>
      <c r="BA10" s="617"/>
      <c r="BB10" s="617"/>
      <c r="BC10" s="617"/>
      <c r="BD10" s="617"/>
      <c r="BE10" s="617"/>
      <c r="BF10" s="618"/>
      <c r="BG10" s="619">
        <v>30957</v>
      </c>
      <c r="BH10" s="622"/>
      <c r="BI10" s="622"/>
      <c r="BJ10" s="622"/>
      <c r="BK10" s="622"/>
      <c r="BL10" s="622"/>
      <c r="BM10" s="622"/>
      <c r="BN10" s="623"/>
      <c r="BO10" s="681">
        <v>1.3</v>
      </c>
      <c r="BP10" s="681"/>
      <c r="BQ10" s="681"/>
      <c r="BR10" s="681"/>
      <c r="BS10" s="627" t="s">
        <v>116</v>
      </c>
      <c r="BT10" s="622"/>
      <c r="BU10" s="622"/>
      <c r="BV10" s="622"/>
      <c r="BW10" s="622"/>
      <c r="BX10" s="622"/>
      <c r="BY10" s="622"/>
      <c r="BZ10" s="622"/>
      <c r="CA10" s="622"/>
      <c r="CB10" s="662"/>
      <c r="CD10" s="663" t="s">
        <v>186</v>
      </c>
      <c r="CE10" s="660"/>
      <c r="CF10" s="660"/>
      <c r="CG10" s="660"/>
      <c r="CH10" s="660"/>
      <c r="CI10" s="660"/>
      <c r="CJ10" s="660"/>
      <c r="CK10" s="660"/>
      <c r="CL10" s="660"/>
      <c r="CM10" s="660"/>
      <c r="CN10" s="660"/>
      <c r="CO10" s="660"/>
      <c r="CP10" s="660"/>
      <c r="CQ10" s="661"/>
      <c r="CR10" s="619">
        <v>414</v>
      </c>
      <c r="CS10" s="622"/>
      <c r="CT10" s="622"/>
      <c r="CU10" s="622"/>
      <c r="CV10" s="622"/>
      <c r="CW10" s="622"/>
      <c r="CX10" s="622"/>
      <c r="CY10" s="623"/>
      <c r="CZ10" s="681">
        <v>0</v>
      </c>
      <c r="DA10" s="681"/>
      <c r="DB10" s="681"/>
      <c r="DC10" s="681"/>
      <c r="DD10" s="627" t="s">
        <v>116</v>
      </c>
      <c r="DE10" s="622"/>
      <c r="DF10" s="622"/>
      <c r="DG10" s="622"/>
      <c r="DH10" s="622"/>
      <c r="DI10" s="622"/>
      <c r="DJ10" s="622"/>
      <c r="DK10" s="622"/>
      <c r="DL10" s="622"/>
      <c r="DM10" s="622"/>
      <c r="DN10" s="622"/>
      <c r="DO10" s="622"/>
      <c r="DP10" s="623"/>
      <c r="DQ10" s="627">
        <v>414</v>
      </c>
      <c r="DR10" s="622"/>
      <c r="DS10" s="622"/>
      <c r="DT10" s="622"/>
      <c r="DU10" s="622"/>
      <c r="DV10" s="622"/>
      <c r="DW10" s="622"/>
      <c r="DX10" s="622"/>
      <c r="DY10" s="622"/>
      <c r="DZ10" s="622"/>
      <c r="EA10" s="622"/>
      <c r="EB10" s="622"/>
      <c r="EC10" s="662"/>
    </row>
    <row r="11" spans="2:143" ht="11.25" customHeight="1" x14ac:dyDescent="0.15">
      <c r="B11" s="616" t="s">
        <v>187</v>
      </c>
      <c r="C11" s="617"/>
      <c r="D11" s="617"/>
      <c r="E11" s="617"/>
      <c r="F11" s="617"/>
      <c r="G11" s="617"/>
      <c r="H11" s="617"/>
      <c r="I11" s="617"/>
      <c r="J11" s="617"/>
      <c r="K11" s="617"/>
      <c r="L11" s="617"/>
      <c r="M11" s="617"/>
      <c r="N11" s="617"/>
      <c r="O11" s="617"/>
      <c r="P11" s="617"/>
      <c r="Q11" s="618"/>
      <c r="R11" s="619" t="s">
        <v>116</v>
      </c>
      <c r="S11" s="622"/>
      <c r="T11" s="622"/>
      <c r="U11" s="622"/>
      <c r="V11" s="622"/>
      <c r="W11" s="622"/>
      <c r="X11" s="622"/>
      <c r="Y11" s="623"/>
      <c r="Z11" s="681" t="s">
        <v>116</v>
      </c>
      <c r="AA11" s="681"/>
      <c r="AB11" s="681"/>
      <c r="AC11" s="681"/>
      <c r="AD11" s="682" t="s">
        <v>116</v>
      </c>
      <c r="AE11" s="682"/>
      <c r="AF11" s="682"/>
      <c r="AG11" s="682"/>
      <c r="AH11" s="682"/>
      <c r="AI11" s="682"/>
      <c r="AJ11" s="682"/>
      <c r="AK11" s="682"/>
      <c r="AL11" s="624" t="s">
        <v>116</v>
      </c>
      <c r="AM11" s="625"/>
      <c r="AN11" s="625"/>
      <c r="AO11" s="683"/>
      <c r="AP11" s="616" t="s">
        <v>188</v>
      </c>
      <c r="AQ11" s="617"/>
      <c r="AR11" s="617"/>
      <c r="AS11" s="617"/>
      <c r="AT11" s="617"/>
      <c r="AU11" s="617"/>
      <c r="AV11" s="617"/>
      <c r="AW11" s="617"/>
      <c r="AX11" s="617"/>
      <c r="AY11" s="617"/>
      <c r="AZ11" s="617"/>
      <c r="BA11" s="617"/>
      <c r="BB11" s="617"/>
      <c r="BC11" s="617"/>
      <c r="BD11" s="617"/>
      <c r="BE11" s="617"/>
      <c r="BF11" s="618"/>
      <c r="BG11" s="619">
        <v>652896</v>
      </c>
      <c r="BH11" s="622"/>
      <c r="BI11" s="622"/>
      <c r="BJ11" s="622"/>
      <c r="BK11" s="622"/>
      <c r="BL11" s="622"/>
      <c r="BM11" s="622"/>
      <c r="BN11" s="623"/>
      <c r="BO11" s="681">
        <v>26.6</v>
      </c>
      <c r="BP11" s="681"/>
      <c r="BQ11" s="681"/>
      <c r="BR11" s="681"/>
      <c r="BS11" s="627">
        <v>129501</v>
      </c>
      <c r="BT11" s="622"/>
      <c r="BU11" s="622"/>
      <c r="BV11" s="622"/>
      <c r="BW11" s="622"/>
      <c r="BX11" s="622"/>
      <c r="BY11" s="622"/>
      <c r="BZ11" s="622"/>
      <c r="CA11" s="622"/>
      <c r="CB11" s="662"/>
      <c r="CD11" s="663" t="s">
        <v>189</v>
      </c>
      <c r="CE11" s="660"/>
      <c r="CF11" s="660"/>
      <c r="CG11" s="660"/>
      <c r="CH11" s="660"/>
      <c r="CI11" s="660"/>
      <c r="CJ11" s="660"/>
      <c r="CK11" s="660"/>
      <c r="CL11" s="660"/>
      <c r="CM11" s="660"/>
      <c r="CN11" s="660"/>
      <c r="CO11" s="660"/>
      <c r="CP11" s="660"/>
      <c r="CQ11" s="661"/>
      <c r="CR11" s="619">
        <v>253689</v>
      </c>
      <c r="CS11" s="622"/>
      <c r="CT11" s="622"/>
      <c r="CU11" s="622"/>
      <c r="CV11" s="622"/>
      <c r="CW11" s="622"/>
      <c r="CX11" s="622"/>
      <c r="CY11" s="623"/>
      <c r="CZ11" s="681">
        <v>5.0999999999999996</v>
      </c>
      <c r="DA11" s="681"/>
      <c r="DB11" s="681"/>
      <c r="DC11" s="681"/>
      <c r="DD11" s="627">
        <v>35124</v>
      </c>
      <c r="DE11" s="622"/>
      <c r="DF11" s="622"/>
      <c r="DG11" s="622"/>
      <c r="DH11" s="622"/>
      <c r="DI11" s="622"/>
      <c r="DJ11" s="622"/>
      <c r="DK11" s="622"/>
      <c r="DL11" s="622"/>
      <c r="DM11" s="622"/>
      <c r="DN11" s="622"/>
      <c r="DO11" s="622"/>
      <c r="DP11" s="623"/>
      <c r="DQ11" s="627">
        <v>184975</v>
      </c>
      <c r="DR11" s="622"/>
      <c r="DS11" s="622"/>
      <c r="DT11" s="622"/>
      <c r="DU11" s="622"/>
      <c r="DV11" s="622"/>
      <c r="DW11" s="622"/>
      <c r="DX11" s="622"/>
      <c r="DY11" s="622"/>
      <c r="DZ11" s="622"/>
      <c r="EA11" s="622"/>
      <c r="EB11" s="622"/>
      <c r="EC11" s="662"/>
    </row>
    <row r="12" spans="2:143" ht="11.25" customHeight="1" x14ac:dyDescent="0.15">
      <c r="B12" s="616" t="s">
        <v>190</v>
      </c>
      <c r="C12" s="617"/>
      <c r="D12" s="617"/>
      <c r="E12" s="617"/>
      <c r="F12" s="617"/>
      <c r="G12" s="617"/>
      <c r="H12" s="617"/>
      <c r="I12" s="617"/>
      <c r="J12" s="617"/>
      <c r="K12" s="617"/>
      <c r="L12" s="617"/>
      <c r="M12" s="617"/>
      <c r="N12" s="617"/>
      <c r="O12" s="617"/>
      <c r="P12" s="617"/>
      <c r="Q12" s="618"/>
      <c r="R12" s="619">
        <v>225055</v>
      </c>
      <c r="S12" s="622"/>
      <c r="T12" s="622"/>
      <c r="U12" s="622"/>
      <c r="V12" s="622"/>
      <c r="W12" s="622"/>
      <c r="X12" s="622"/>
      <c r="Y12" s="623"/>
      <c r="Z12" s="681">
        <v>4.2</v>
      </c>
      <c r="AA12" s="681"/>
      <c r="AB12" s="681"/>
      <c r="AC12" s="681"/>
      <c r="AD12" s="682">
        <v>225055</v>
      </c>
      <c r="AE12" s="682"/>
      <c r="AF12" s="682"/>
      <c r="AG12" s="682"/>
      <c r="AH12" s="682"/>
      <c r="AI12" s="682"/>
      <c r="AJ12" s="682"/>
      <c r="AK12" s="682"/>
      <c r="AL12" s="624">
        <v>7</v>
      </c>
      <c r="AM12" s="625"/>
      <c r="AN12" s="625"/>
      <c r="AO12" s="683"/>
      <c r="AP12" s="616" t="s">
        <v>191</v>
      </c>
      <c r="AQ12" s="617"/>
      <c r="AR12" s="617"/>
      <c r="AS12" s="617"/>
      <c r="AT12" s="617"/>
      <c r="AU12" s="617"/>
      <c r="AV12" s="617"/>
      <c r="AW12" s="617"/>
      <c r="AX12" s="617"/>
      <c r="AY12" s="617"/>
      <c r="AZ12" s="617"/>
      <c r="BA12" s="617"/>
      <c r="BB12" s="617"/>
      <c r="BC12" s="617"/>
      <c r="BD12" s="617"/>
      <c r="BE12" s="617"/>
      <c r="BF12" s="618"/>
      <c r="BG12" s="619">
        <v>1103008</v>
      </c>
      <c r="BH12" s="622"/>
      <c r="BI12" s="622"/>
      <c r="BJ12" s="622"/>
      <c r="BK12" s="622"/>
      <c r="BL12" s="622"/>
      <c r="BM12" s="622"/>
      <c r="BN12" s="623"/>
      <c r="BO12" s="681">
        <v>44.9</v>
      </c>
      <c r="BP12" s="681"/>
      <c r="BQ12" s="681"/>
      <c r="BR12" s="681"/>
      <c r="BS12" s="627" t="s">
        <v>116</v>
      </c>
      <c r="BT12" s="622"/>
      <c r="BU12" s="622"/>
      <c r="BV12" s="622"/>
      <c r="BW12" s="622"/>
      <c r="BX12" s="622"/>
      <c r="BY12" s="622"/>
      <c r="BZ12" s="622"/>
      <c r="CA12" s="622"/>
      <c r="CB12" s="662"/>
      <c r="CD12" s="663" t="s">
        <v>192</v>
      </c>
      <c r="CE12" s="660"/>
      <c r="CF12" s="660"/>
      <c r="CG12" s="660"/>
      <c r="CH12" s="660"/>
      <c r="CI12" s="660"/>
      <c r="CJ12" s="660"/>
      <c r="CK12" s="660"/>
      <c r="CL12" s="660"/>
      <c r="CM12" s="660"/>
      <c r="CN12" s="660"/>
      <c r="CO12" s="660"/>
      <c r="CP12" s="660"/>
      <c r="CQ12" s="661"/>
      <c r="CR12" s="619">
        <v>301358</v>
      </c>
      <c r="CS12" s="622"/>
      <c r="CT12" s="622"/>
      <c r="CU12" s="622"/>
      <c r="CV12" s="622"/>
      <c r="CW12" s="622"/>
      <c r="CX12" s="622"/>
      <c r="CY12" s="623"/>
      <c r="CZ12" s="681">
        <v>6.1</v>
      </c>
      <c r="DA12" s="681"/>
      <c r="DB12" s="681"/>
      <c r="DC12" s="681"/>
      <c r="DD12" s="627">
        <v>34574</v>
      </c>
      <c r="DE12" s="622"/>
      <c r="DF12" s="622"/>
      <c r="DG12" s="622"/>
      <c r="DH12" s="622"/>
      <c r="DI12" s="622"/>
      <c r="DJ12" s="622"/>
      <c r="DK12" s="622"/>
      <c r="DL12" s="622"/>
      <c r="DM12" s="622"/>
      <c r="DN12" s="622"/>
      <c r="DO12" s="622"/>
      <c r="DP12" s="623"/>
      <c r="DQ12" s="627">
        <v>222747</v>
      </c>
      <c r="DR12" s="622"/>
      <c r="DS12" s="622"/>
      <c r="DT12" s="622"/>
      <c r="DU12" s="622"/>
      <c r="DV12" s="622"/>
      <c r="DW12" s="622"/>
      <c r="DX12" s="622"/>
      <c r="DY12" s="622"/>
      <c r="DZ12" s="622"/>
      <c r="EA12" s="622"/>
      <c r="EB12" s="622"/>
      <c r="EC12" s="662"/>
    </row>
    <row r="13" spans="2:143" ht="11.25" customHeight="1" x14ac:dyDescent="0.15">
      <c r="B13" s="616" t="s">
        <v>193</v>
      </c>
      <c r="C13" s="617"/>
      <c r="D13" s="617"/>
      <c r="E13" s="617"/>
      <c r="F13" s="617"/>
      <c r="G13" s="617"/>
      <c r="H13" s="617"/>
      <c r="I13" s="617"/>
      <c r="J13" s="617"/>
      <c r="K13" s="617"/>
      <c r="L13" s="617"/>
      <c r="M13" s="617"/>
      <c r="N13" s="617"/>
      <c r="O13" s="617"/>
      <c r="P13" s="617"/>
      <c r="Q13" s="618"/>
      <c r="R13" s="619">
        <v>29728</v>
      </c>
      <c r="S13" s="622"/>
      <c r="T13" s="622"/>
      <c r="U13" s="622"/>
      <c r="V13" s="622"/>
      <c r="W13" s="622"/>
      <c r="X13" s="622"/>
      <c r="Y13" s="623"/>
      <c r="Z13" s="681">
        <v>0.6</v>
      </c>
      <c r="AA13" s="681"/>
      <c r="AB13" s="681"/>
      <c r="AC13" s="681"/>
      <c r="AD13" s="682">
        <v>29728</v>
      </c>
      <c r="AE13" s="682"/>
      <c r="AF13" s="682"/>
      <c r="AG13" s="682"/>
      <c r="AH13" s="682"/>
      <c r="AI13" s="682"/>
      <c r="AJ13" s="682"/>
      <c r="AK13" s="682"/>
      <c r="AL13" s="624">
        <v>0.9</v>
      </c>
      <c r="AM13" s="625"/>
      <c r="AN13" s="625"/>
      <c r="AO13" s="683"/>
      <c r="AP13" s="616" t="s">
        <v>194</v>
      </c>
      <c r="AQ13" s="617"/>
      <c r="AR13" s="617"/>
      <c r="AS13" s="617"/>
      <c r="AT13" s="617"/>
      <c r="AU13" s="617"/>
      <c r="AV13" s="617"/>
      <c r="AW13" s="617"/>
      <c r="AX13" s="617"/>
      <c r="AY13" s="617"/>
      <c r="AZ13" s="617"/>
      <c r="BA13" s="617"/>
      <c r="BB13" s="617"/>
      <c r="BC13" s="617"/>
      <c r="BD13" s="617"/>
      <c r="BE13" s="617"/>
      <c r="BF13" s="618"/>
      <c r="BG13" s="619">
        <v>1102935</v>
      </c>
      <c r="BH13" s="622"/>
      <c r="BI13" s="622"/>
      <c r="BJ13" s="622"/>
      <c r="BK13" s="622"/>
      <c r="BL13" s="622"/>
      <c r="BM13" s="622"/>
      <c r="BN13" s="623"/>
      <c r="BO13" s="681">
        <v>44.9</v>
      </c>
      <c r="BP13" s="681"/>
      <c r="BQ13" s="681"/>
      <c r="BR13" s="681"/>
      <c r="BS13" s="627" t="s">
        <v>116</v>
      </c>
      <c r="BT13" s="622"/>
      <c r="BU13" s="622"/>
      <c r="BV13" s="622"/>
      <c r="BW13" s="622"/>
      <c r="BX13" s="622"/>
      <c r="BY13" s="622"/>
      <c r="BZ13" s="622"/>
      <c r="CA13" s="622"/>
      <c r="CB13" s="662"/>
      <c r="CD13" s="663" t="s">
        <v>195</v>
      </c>
      <c r="CE13" s="660"/>
      <c r="CF13" s="660"/>
      <c r="CG13" s="660"/>
      <c r="CH13" s="660"/>
      <c r="CI13" s="660"/>
      <c r="CJ13" s="660"/>
      <c r="CK13" s="660"/>
      <c r="CL13" s="660"/>
      <c r="CM13" s="660"/>
      <c r="CN13" s="660"/>
      <c r="CO13" s="660"/>
      <c r="CP13" s="660"/>
      <c r="CQ13" s="661"/>
      <c r="CR13" s="619">
        <v>549629</v>
      </c>
      <c r="CS13" s="622"/>
      <c r="CT13" s="622"/>
      <c r="CU13" s="622"/>
      <c r="CV13" s="622"/>
      <c r="CW13" s="622"/>
      <c r="CX13" s="622"/>
      <c r="CY13" s="623"/>
      <c r="CZ13" s="681">
        <v>11.1</v>
      </c>
      <c r="DA13" s="681"/>
      <c r="DB13" s="681"/>
      <c r="DC13" s="681"/>
      <c r="DD13" s="627">
        <v>245871</v>
      </c>
      <c r="DE13" s="622"/>
      <c r="DF13" s="622"/>
      <c r="DG13" s="622"/>
      <c r="DH13" s="622"/>
      <c r="DI13" s="622"/>
      <c r="DJ13" s="622"/>
      <c r="DK13" s="622"/>
      <c r="DL13" s="622"/>
      <c r="DM13" s="622"/>
      <c r="DN13" s="622"/>
      <c r="DO13" s="622"/>
      <c r="DP13" s="623"/>
      <c r="DQ13" s="627">
        <v>435139</v>
      </c>
      <c r="DR13" s="622"/>
      <c r="DS13" s="622"/>
      <c r="DT13" s="622"/>
      <c r="DU13" s="622"/>
      <c r="DV13" s="622"/>
      <c r="DW13" s="622"/>
      <c r="DX13" s="622"/>
      <c r="DY13" s="622"/>
      <c r="DZ13" s="622"/>
      <c r="EA13" s="622"/>
      <c r="EB13" s="622"/>
      <c r="EC13" s="662"/>
    </row>
    <row r="14" spans="2:143" ht="11.25" customHeight="1" x14ac:dyDescent="0.15">
      <c r="B14" s="616" t="s">
        <v>196</v>
      </c>
      <c r="C14" s="617"/>
      <c r="D14" s="617"/>
      <c r="E14" s="617"/>
      <c r="F14" s="617"/>
      <c r="G14" s="617"/>
      <c r="H14" s="617"/>
      <c r="I14" s="617"/>
      <c r="J14" s="617"/>
      <c r="K14" s="617"/>
      <c r="L14" s="617"/>
      <c r="M14" s="617"/>
      <c r="N14" s="617"/>
      <c r="O14" s="617"/>
      <c r="P14" s="617"/>
      <c r="Q14" s="618"/>
      <c r="R14" s="619" t="s">
        <v>116</v>
      </c>
      <c r="S14" s="622"/>
      <c r="T14" s="622"/>
      <c r="U14" s="622"/>
      <c r="V14" s="622"/>
      <c r="W14" s="622"/>
      <c r="X14" s="622"/>
      <c r="Y14" s="623"/>
      <c r="Z14" s="681" t="s">
        <v>116</v>
      </c>
      <c r="AA14" s="681"/>
      <c r="AB14" s="681"/>
      <c r="AC14" s="681"/>
      <c r="AD14" s="682" t="s">
        <v>116</v>
      </c>
      <c r="AE14" s="682"/>
      <c r="AF14" s="682"/>
      <c r="AG14" s="682"/>
      <c r="AH14" s="682"/>
      <c r="AI14" s="682"/>
      <c r="AJ14" s="682"/>
      <c r="AK14" s="682"/>
      <c r="AL14" s="624" t="s">
        <v>116</v>
      </c>
      <c r="AM14" s="625"/>
      <c r="AN14" s="625"/>
      <c r="AO14" s="683"/>
      <c r="AP14" s="616" t="s">
        <v>197</v>
      </c>
      <c r="AQ14" s="617"/>
      <c r="AR14" s="617"/>
      <c r="AS14" s="617"/>
      <c r="AT14" s="617"/>
      <c r="AU14" s="617"/>
      <c r="AV14" s="617"/>
      <c r="AW14" s="617"/>
      <c r="AX14" s="617"/>
      <c r="AY14" s="617"/>
      <c r="AZ14" s="617"/>
      <c r="BA14" s="617"/>
      <c r="BB14" s="617"/>
      <c r="BC14" s="617"/>
      <c r="BD14" s="617"/>
      <c r="BE14" s="617"/>
      <c r="BF14" s="618"/>
      <c r="BG14" s="619">
        <v>38582</v>
      </c>
      <c r="BH14" s="622"/>
      <c r="BI14" s="622"/>
      <c r="BJ14" s="622"/>
      <c r="BK14" s="622"/>
      <c r="BL14" s="622"/>
      <c r="BM14" s="622"/>
      <c r="BN14" s="623"/>
      <c r="BO14" s="681">
        <v>1.6</v>
      </c>
      <c r="BP14" s="681"/>
      <c r="BQ14" s="681"/>
      <c r="BR14" s="681"/>
      <c r="BS14" s="627" t="s">
        <v>116</v>
      </c>
      <c r="BT14" s="622"/>
      <c r="BU14" s="622"/>
      <c r="BV14" s="622"/>
      <c r="BW14" s="622"/>
      <c r="BX14" s="622"/>
      <c r="BY14" s="622"/>
      <c r="BZ14" s="622"/>
      <c r="CA14" s="622"/>
      <c r="CB14" s="662"/>
      <c r="CD14" s="663" t="s">
        <v>198</v>
      </c>
      <c r="CE14" s="660"/>
      <c r="CF14" s="660"/>
      <c r="CG14" s="660"/>
      <c r="CH14" s="660"/>
      <c r="CI14" s="660"/>
      <c r="CJ14" s="660"/>
      <c r="CK14" s="660"/>
      <c r="CL14" s="660"/>
      <c r="CM14" s="660"/>
      <c r="CN14" s="660"/>
      <c r="CO14" s="660"/>
      <c r="CP14" s="660"/>
      <c r="CQ14" s="661"/>
      <c r="CR14" s="619">
        <v>288311</v>
      </c>
      <c r="CS14" s="622"/>
      <c r="CT14" s="622"/>
      <c r="CU14" s="622"/>
      <c r="CV14" s="622"/>
      <c r="CW14" s="622"/>
      <c r="CX14" s="622"/>
      <c r="CY14" s="623"/>
      <c r="CZ14" s="681">
        <v>5.8</v>
      </c>
      <c r="DA14" s="681"/>
      <c r="DB14" s="681"/>
      <c r="DC14" s="681"/>
      <c r="DD14" s="627">
        <v>33604</v>
      </c>
      <c r="DE14" s="622"/>
      <c r="DF14" s="622"/>
      <c r="DG14" s="622"/>
      <c r="DH14" s="622"/>
      <c r="DI14" s="622"/>
      <c r="DJ14" s="622"/>
      <c r="DK14" s="622"/>
      <c r="DL14" s="622"/>
      <c r="DM14" s="622"/>
      <c r="DN14" s="622"/>
      <c r="DO14" s="622"/>
      <c r="DP14" s="623"/>
      <c r="DQ14" s="627">
        <v>287517</v>
      </c>
      <c r="DR14" s="622"/>
      <c r="DS14" s="622"/>
      <c r="DT14" s="622"/>
      <c r="DU14" s="622"/>
      <c r="DV14" s="622"/>
      <c r="DW14" s="622"/>
      <c r="DX14" s="622"/>
      <c r="DY14" s="622"/>
      <c r="DZ14" s="622"/>
      <c r="EA14" s="622"/>
      <c r="EB14" s="622"/>
      <c r="EC14" s="662"/>
    </row>
    <row r="15" spans="2:143" ht="11.25" customHeight="1" x14ac:dyDescent="0.15">
      <c r="B15" s="616" t="s">
        <v>199</v>
      </c>
      <c r="C15" s="617"/>
      <c r="D15" s="617"/>
      <c r="E15" s="617"/>
      <c r="F15" s="617"/>
      <c r="G15" s="617"/>
      <c r="H15" s="617"/>
      <c r="I15" s="617"/>
      <c r="J15" s="617"/>
      <c r="K15" s="617"/>
      <c r="L15" s="617"/>
      <c r="M15" s="617"/>
      <c r="N15" s="617"/>
      <c r="O15" s="617"/>
      <c r="P15" s="617"/>
      <c r="Q15" s="618"/>
      <c r="R15" s="619">
        <v>25968</v>
      </c>
      <c r="S15" s="622"/>
      <c r="T15" s="622"/>
      <c r="U15" s="622"/>
      <c r="V15" s="622"/>
      <c r="W15" s="622"/>
      <c r="X15" s="622"/>
      <c r="Y15" s="623"/>
      <c r="Z15" s="681">
        <v>0.5</v>
      </c>
      <c r="AA15" s="681"/>
      <c r="AB15" s="681"/>
      <c r="AC15" s="681"/>
      <c r="AD15" s="682">
        <v>25968</v>
      </c>
      <c r="AE15" s="682"/>
      <c r="AF15" s="682"/>
      <c r="AG15" s="682"/>
      <c r="AH15" s="682"/>
      <c r="AI15" s="682"/>
      <c r="AJ15" s="682"/>
      <c r="AK15" s="682"/>
      <c r="AL15" s="624">
        <v>0.8</v>
      </c>
      <c r="AM15" s="625"/>
      <c r="AN15" s="625"/>
      <c r="AO15" s="683"/>
      <c r="AP15" s="616" t="s">
        <v>200</v>
      </c>
      <c r="AQ15" s="617"/>
      <c r="AR15" s="617"/>
      <c r="AS15" s="617"/>
      <c r="AT15" s="617"/>
      <c r="AU15" s="617"/>
      <c r="AV15" s="617"/>
      <c r="AW15" s="617"/>
      <c r="AX15" s="617"/>
      <c r="AY15" s="617"/>
      <c r="AZ15" s="617"/>
      <c r="BA15" s="617"/>
      <c r="BB15" s="617"/>
      <c r="BC15" s="617"/>
      <c r="BD15" s="617"/>
      <c r="BE15" s="617"/>
      <c r="BF15" s="618"/>
      <c r="BG15" s="619">
        <v>61823</v>
      </c>
      <c r="BH15" s="622"/>
      <c r="BI15" s="622"/>
      <c r="BJ15" s="622"/>
      <c r="BK15" s="622"/>
      <c r="BL15" s="622"/>
      <c r="BM15" s="622"/>
      <c r="BN15" s="623"/>
      <c r="BO15" s="681">
        <v>2.5</v>
      </c>
      <c r="BP15" s="681"/>
      <c r="BQ15" s="681"/>
      <c r="BR15" s="681"/>
      <c r="BS15" s="627" t="s">
        <v>116</v>
      </c>
      <c r="BT15" s="622"/>
      <c r="BU15" s="622"/>
      <c r="BV15" s="622"/>
      <c r="BW15" s="622"/>
      <c r="BX15" s="622"/>
      <c r="BY15" s="622"/>
      <c r="BZ15" s="622"/>
      <c r="CA15" s="622"/>
      <c r="CB15" s="662"/>
      <c r="CD15" s="663" t="s">
        <v>201</v>
      </c>
      <c r="CE15" s="660"/>
      <c r="CF15" s="660"/>
      <c r="CG15" s="660"/>
      <c r="CH15" s="660"/>
      <c r="CI15" s="660"/>
      <c r="CJ15" s="660"/>
      <c r="CK15" s="660"/>
      <c r="CL15" s="660"/>
      <c r="CM15" s="660"/>
      <c r="CN15" s="660"/>
      <c r="CO15" s="660"/>
      <c r="CP15" s="660"/>
      <c r="CQ15" s="661"/>
      <c r="CR15" s="619">
        <v>600181</v>
      </c>
      <c r="CS15" s="622"/>
      <c r="CT15" s="622"/>
      <c r="CU15" s="622"/>
      <c r="CV15" s="622"/>
      <c r="CW15" s="622"/>
      <c r="CX15" s="622"/>
      <c r="CY15" s="623"/>
      <c r="CZ15" s="681">
        <v>12.1</v>
      </c>
      <c r="DA15" s="681"/>
      <c r="DB15" s="681"/>
      <c r="DC15" s="681"/>
      <c r="DD15" s="627">
        <v>79567</v>
      </c>
      <c r="DE15" s="622"/>
      <c r="DF15" s="622"/>
      <c r="DG15" s="622"/>
      <c r="DH15" s="622"/>
      <c r="DI15" s="622"/>
      <c r="DJ15" s="622"/>
      <c r="DK15" s="622"/>
      <c r="DL15" s="622"/>
      <c r="DM15" s="622"/>
      <c r="DN15" s="622"/>
      <c r="DO15" s="622"/>
      <c r="DP15" s="623"/>
      <c r="DQ15" s="627">
        <v>514996</v>
      </c>
      <c r="DR15" s="622"/>
      <c r="DS15" s="622"/>
      <c r="DT15" s="622"/>
      <c r="DU15" s="622"/>
      <c r="DV15" s="622"/>
      <c r="DW15" s="622"/>
      <c r="DX15" s="622"/>
      <c r="DY15" s="622"/>
      <c r="DZ15" s="622"/>
      <c r="EA15" s="622"/>
      <c r="EB15" s="622"/>
      <c r="EC15" s="662"/>
    </row>
    <row r="16" spans="2:143" ht="11.25" customHeight="1" x14ac:dyDescent="0.15">
      <c r="B16" s="616" t="s">
        <v>202</v>
      </c>
      <c r="C16" s="617"/>
      <c r="D16" s="617"/>
      <c r="E16" s="617"/>
      <c r="F16" s="617"/>
      <c r="G16" s="617"/>
      <c r="H16" s="617"/>
      <c r="I16" s="617"/>
      <c r="J16" s="617"/>
      <c r="K16" s="617"/>
      <c r="L16" s="617"/>
      <c r="M16" s="617"/>
      <c r="N16" s="617"/>
      <c r="O16" s="617"/>
      <c r="P16" s="617"/>
      <c r="Q16" s="618"/>
      <c r="R16" s="619" t="s">
        <v>116</v>
      </c>
      <c r="S16" s="622"/>
      <c r="T16" s="622"/>
      <c r="U16" s="622"/>
      <c r="V16" s="622"/>
      <c r="W16" s="622"/>
      <c r="X16" s="622"/>
      <c r="Y16" s="623"/>
      <c r="Z16" s="681" t="s">
        <v>116</v>
      </c>
      <c r="AA16" s="681"/>
      <c r="AB16" s="681"/>
      <c r="AC16" s="681"/>
      <c r="AD16" s="682" t="s">
        <v>116</v>
      </c>
      <c r="AE16" s="682"/>
      <c r="AF16" s="682"/>
      <c r="AG16" s="682"/>
      <c r="AH16" s="682"/>
      <c r="AI16" s="682"/>
      <c r="AJ16" s="682"/>
      <c r="AK16" s="682"/>
      <c r="AL16" s="624" t="s">
        <v>116</v>
      </c>
      <c r="AM16" s="625"/>
      <c r="AN16" s="625"/>
      <c r="AO16" s="683"/>
      <c r="AP16" s="616" t="s">
        <v>203</v>
      </c>
      <c r="AQ16" s="617"/>
      <c r="AR16" s="617"/>
      <c r="AS16" s="617"/>
      <c r="AT16" s="617"/>
      <c r="AU16" s="617"/>
      <c r="AV16" s="617"/>
      <c r="AW16" s="617"/>
      <c r="AX16" s="617"/>
      <c r="AY16" s="617"/>
      <c r="AZ16" s="617"/>
      <c r="BA16" s="617"/>
      <c r="BB16" s="617"/>
      <c r="BC16" s="617"/>
      <c r="BD16" s="617"/>
      <c r="BE16" s="617"/>
      <c r="BF16" s="618"/>
      <c r="BG16" s="619" t="s">
        <v>116</v>
      </c>
      <c r="BH16" s="622"/>
      <c r="BI16" s="622"/>
      <c r="BJ16" s="622"/>
      <c r="BK16" s="622"/>
      <c r="BL16" s="622"/>
      <c r="BM16" s="622"/>
      <c r="BN16" s="623"/>
      <c r="BO16" s="681" t="s">
        <v>111</v>
      </c>
      <c r="BP16" s="681"/>
      <c r="BQ16" s="681"/>
      <c r="BR16" s="681"/>
      <c r="BS16" s="627" t="s">
        <v>116</v>
      </c>
      <c r="BT16" s="622"/>
      <c r="BU16" s="622"/>
      <c r="BV16" s="622"/>
      <c r="BW16" s="622"/>
      <c r="BX16" s="622"/>
      <c r="BY16" s="622"/>
      <c r="BZ16" s="622"/>
      <c r="CA16" s="622"/>
      <c r="CB16" s="662"/>
      <c r="CD16" s="663" t="s">
        <v>204</v>
      </c>
      <c r="CE16" s="660"/>
      <c r="CF16" s="660"/>
      <c r="CG16" s="660"/>
      <c r="CH16" s="660"/>
      <c r="CI16" s="660"/>
      <c r="CJ16" s="660"/>
      <c r="CK16" s="660"/>
      <c r="CL16" s="660"/>
      <c r="CM16" s="660"/>
      <c r="CN16" s="660"/>
      <c r="CO16" s="660"/>
      <c r="CP16" s="660"/>
      <c r="CQ16" s="661"/>
      <c r="CR16" s="619" t="s">
        <v>116</v>
      </c>
      <c r="CS16" s="622"/>
      <c r="CT16" s="622"/>
      <c r="CU16" s="622"/>
      <c r="CV16" s="622"/>
      <c r="CW16" s="622"/>
      <c r="CX16" s="622"/>
      <c r="CY16" s="623"/>
      <c r="CZ16" s="681" t="s">
        <v>116</v>
      </c>
      <c r="DA16" s="681"/>
      <c r="DB16" s="681"/>
      <c r="DC16" s="681"/>
      <c r="DD16" s="627" t="s">
        <v>116</v>
      </c>
      <c r="DE16" s="622"/>
      <c r="DF16" s="622"/>
      <c r="DG16" s="622"/>
      <c r="DH16" s="622"/>
      <c r="DI16" s="622"/>
      <c r="DJ16" s="622"/>
      <c r="DK16" s="622"/>
      <c r="DL16" s="622"/>
      <c r="DM16" s="622"/>
      <c r="DN16" s="622"/>
      <c r="DO16" s="622"/>
      <c r="DP16" s="623"/>
      <c r="DQ16" s="627" t="s">
        <v>116</v>
      </c>
      <c r="DR16" s="622"/>
      <c r="DS16" s="622"/>
      <c r="DT16" s="622"/>
      <c r="DU16" s="622"/>
      <c r="DV16" s="622"/>
      <c r="DW16" s="622"/>
      <c r="DX16" s="622"/>
      <c r="DY16" s="622"/>
      <c r="DZ16" s="622"/>
      <c r="EA16" s="622"/>
      <c r="EB16" s="622"/>
      <c r="EC16" s="662"/>
    </row>
    <row r="17" spans="2:133" ht="11.25" customHeight="1" x14ac:dyDescent="0.15">
      <c r="B17" s="616" t="s">
        <v>205</v>
      </c>
      <c r="C17" s="617"/>
      <c r="D17" s="617"/>
      <c r="E17" s="617"/>
      <c r="F17" s="617"/>
      <c r="G17" s="617"/>
      <c r="H17" s="617"/>
      <c r="I17" s="617"/>
      <c r="J17" s="617"/>
      <c r="K17" s="617"/>
      <c r="L17" s="617"/>
      <c r="M17" s="617"/>
      <c r="N17" s="617"/>
      <c r="O17" s="617"/>
      <c r="P17" s="617"/>
      <c r="Q17" s="618"/>
      <c r="R17" s="619">
        <v>8945</v>
      </c>
      <c r="S17" s="622"/>
      <c r="T17" s="622"/>
      <c r="U17" s="622"/>
      <c r="V17" s="622"/>
      <c r="W17" s="622"/>
      <c r="X17" s="622"/>
      <c r="Y17" s="623"/>
      <c r="Z17" s="681">
        <v>0.2</v>
      </c>
      <c r="AA17" s="681"/>
      <c r="AB17" s="681"/>
      <c r="AC17" s="681"/>
      <c r="AD17" s="682">
        <v>8945</v>
      </c>
      <c r="AE17" s="682"/>
      <c r="AF17" s="682"/>
      <c r="AG17" s="682"/>
      <c r="AH17" s="682"/>
      <c r="AI17" s="682"/>
      <c r="AJ17" s="682"/>
      <c r="AK17" s="682"/>
      <c r="AL17" s="624">
        <v>0.3</v>
      </c>
      <c r="AM17" s="625"/>
      <c r="AN17" s="625"/>
      <c r="AO17" s="683"/>
      <c r="AP17" s="616" t="s">
        <v>206</v>
      </c>
      <c r="AQ17" s="617"/>
      <c r="AR17" s="617"/>
      <c r="AS17" s="617"/>
      <c r="AT17" s="617"/>
      <c r="AU17" s="617"/>
      <c r="AV17" s="617"/>
      <c r="AW17" s="617"/>
      <c r="AX17" s="617"/>
      <c r="AY17" s="617"/>
      <c r="AZ17" s="617"/>
      <c r="BA17" s="617"/>
      <c r="BB17" s="617"/>
      <c r="BC17" s="617"/>
      <c r="BD17" s="617"/>
      <c r="BE17" s="617"/>
      <c r="BF17" s="618"/>
      <c r="BG17" s="619" t="s">
        <v>116</v>
      </c>
      <c r="BH17" s="622"/>
      <c r="BI17" s="622"/>
      <c r="BJ17" s="622"/>
      <c r="BK17" s="622"/>
      <c r="BL17" s="622"/>
      <c r="BM17" s="622"/>
      <c r="BN17" s="623"/>
      <c r="BO17" s="681" t="s">
        <v>116</v>
      </c>
      <c r="BP17" s="681"/>
      <c r="BQ17" s="681"/>
      <c r="BR17" s="681"/>
      <c r="BS17" s="627" t="s">
        <v>116</v>
      </c>
      <c r="BT17" s="622"/>
      <c r="BU17" s="622"/>
      <c r="BV17" s="622"/>
      <c r="BW17" s="622"/>
      <c r="BX17" s="622"/>
      <c r="BY17" s="622"/>
      <c r="BZ17" s="622"/>
      <c r="CA17" s="622"/>
      <c r="CB17" s="662"/>
      <c r="CD17" s="663" t="s">
        <v>207</v>
      </c>
      <c r="CE17" s="660"/>
      <c r="CF17" s="660"/>
      <c r="CG17" s="660"/>
      <c r="CH17" s="660"/>
      <c r="CI17" s="660"/>
      <c r="CJ17" s="660"/>
      <c r="CK17" s="660"/>
      <c r="CL17" s="660"/>
      <c r="CM17" s="660"/>
      <c r="CN17" s="660"/>
      <c r="CO17" s="660"/>
      <c r="CP17" s="660"/>
      <c r="CQ17" s="661"/>
      <c r="CR17" s="619">
        <v>381810</v>
      </c>
      <c r="CS17" s="622"/>
      <c r="CT17" s="622"/>
      <c r="CU17" s="622"/>
      <c r="CV17" s="622"/>
      <c r="CW17" s="622"/>
      <c r="CX17" s="622"/>
      <c r="CY17" s="623"/>
      <c r="CZ17" s="681">
        <v>7.7</v>
      </c>
      <c r="DA17" s="681"/>
      <c r="DB17" s="681"/>
      <c r="DC17" s="681"/>
      <c r="DD17" s="627" t="s">
        <v>116</v>
      </c>
      <c r="DE17" s="622"/>
      <c r="DF17" s="622"/>
      <c r="DG17" s="622"/>
      <c r="DH17" s="622"/>
      <c r="DI17" s="622"/>
      <c r="DJ17" s="622"/>
      <c r="DK17" s="622"/>
      <c r="DL17" s="622"/>
      <c r="DM17" s="622"/>
      <c r="DN17" s="622"/>
      <c r="DO17" s="622"/>
      <c r="DP17" s="623"/>
      <c r="DQ17" s="627">
        <v>381810</v>
      </c>
      <c r="DR17" s="622"/>
      <c r="DS17" s="622"/>
      <c r="DT17" s="622"/>
      <c r="DU17" s="622"/>
      <c r="DV17" s="622"/>
      <c r="DW17" s="622"/>
      <c r="DX17" s="622"/>
      <c r="DY17" s="622"/>
      <c r="DZ17" s="622"/>
      <c r="EA17" s="622"/>
      <c r="EB17" s="622"/>
      <c r="EC17" s="662"/>
    </row>
    <row r="18" spans="2:133" ht="11.25" customHeight="1" x14ac:dyDescent="0.15">
      <c r="B18" s="616" t="s">
        <v>208</v>
      </c>
      <c r="C18" s="617"/>
      <c r="D18" s="617"/>
      <c r="E18" s="617"/>
      <c r="F18" s="617"/>
      <c r="G18" s="617"/>
      <c r="H18" s="617"/>
      <c r="I18" s="617"/>
      <c r="J18" s="617"/>
      <c r="K18" s="617"/>
      <c r="L18" s="617"/>
      <c r="M18" s="617"/>
      <c r="N18" s="617"/>
      <c r="O18" s="617"/>
      <c r="P18" s="617"/>
      <c r="Q18" s="618"/>
      <c r="R18" s="619">
        <v>517042</v>
      </c>
      <c r="S18" s="622"/>
      <c r="T18" s="622"/>
      <c r="U18" s="622"/>
      <c r="V18" s="622"/>
      <c r="W18" s="622"/>
      <c r="X18" s="622"/>
      <c r="Y18" s="623"/>
      <c r="Z18" s="681">
        <v>9.6999999999999993</v>
      </c>
      <c r="AA18" s="681"/>
      <c r="AB18" s="681"/>
      <c r="AC18" s="681"/>
      <c r="AD18" s="682">
        <v>384096</v>
      </c>
      <c r="AE18" s="682"/>
      <c r="AF18" s="682"/>
      <c r="AG18" s="682"/>
      <c r="AH18" s="682"/>
      <c r="AI18" s="682"/>
      <c r="AJ18" s="682"/>
      <c r="AK18" s="682"/>
      <c r="AL18" s="624">
        <v>11.9</v>
      </c>
      <c r="AM18" s="625"/>
      <c r="AN18" s="625"/>
      <c r="AO18" s="683"/>
      <c r="AP18" s="616" t="s">
        <v>209</v>
      </c>
      <c r="AQ18" s="617"/>
      <c r="AR18" s="617"/>
      <c r="AS18" s="617"/>
      <c r="AT18" s="617"/>
      <c r="AU18" s="617"/>
      <c r="AV18" s="617"/>
      <c r="AW18" s="617"/>
      <c r="AX18" s="617"/>
      <c r="AY18" s="617"/>
      <c r="AZ18" s="617"/>
      <c r="BA18" s="617"/>
      <c r="BB18" s="617"/>
      <c r="BC18" s="617"/>
      <c r="BD18" s="617"/>
      <c r="BE18" s="617"/>
      <c r="BF18" s="618"/>
      <c r="BG18" s="619" t="s">
        <v>116</v>
      </c>
      <c r="BH18" s="622"/>
      <c r="BI18" s="622"/>
      <c r="BJ18" s="622"/>
      <c r="BK18" s="622"/>
      <c r="BL18" s="622"/>
      <c r="BM18" s="622"/>
      <c r="BN18" s="623"/>
      <c r="BO18" s="681" t="s">
        <v>116</v>
      </c>
      <c r="BP18" s="681"/>
      <c r="BQ18" s="681"/>
      <c r="BR18" s="681"/>
      <c r="BS18" s="627" t="s">
        <v>116</v>
      </c>
      <c r="BT18" s="622"/>
      <c r="BU18" s="622"/>
      <c r="BV18" s="622"/>
      <c r="BW18" s="622"/>
      <c r="BX18" s="622"/>
      <c r="BY18" s="622"/>
      <c r="BZ18" s="622"/>
      <c r="CA18" s="622"/>
      <c r="CB18" s="662"/>
      <c r="CD18" s="663" t="s">
        <v>210</v>
      </c>
      <c r="CE18" s="660"/>
      <c r="CF18" s="660"/>
      <c r="CG18" s="660"/>
      <c r="CH18" s="660"/>
      <c r="CI18" s="660"/>
      <c r="CJ18" s="660"/>
      <c r="CK18" s="660"/>
      <c r="CL18" s="660"/>
      <c r="CM18" s="660"/>
      <c r="CN18" s="660"/>
      <c r="CO18" s="660"/>
      <c r="CP18" s="660"/>
      <c r="CQ18" s="661"/>
      <c r="CR18" s="619" t="s">
        <v>122</v>
      </c>
      <c r="CS18" s="622"/>
      <c r="CT18" s="622"/>
      <c r="CU18" s="622"/>
      <c r="CV18" s="622"/>
      <c r="CW18" s="622"/>
      <c r="CX18" s="622"/>
      <c r="CY18" s="623"/>
      <c r="CZ18" s="681" t="s">
        <v>111</v>
      </c>
      <c r="DA18" s="681"/>
      <c r="DB18" s="681"/>
      <c r="DC18" s="681"/>
      <c r="DD18" s="627" t="s">
        <v>122</v>
      </c>
      <c r="DE18" s="622"/>
      <c r="DF18" s="622"/>
      <c r="DG18" s="622"/>
      <c r="DH18" s="622"/>
      <c r="DI18" s="622"/>
      <c r="DJ18" s="622"/>
      <c r="DK18" s="622"/>
      <c r="DL18" s="622"/>
      <c r="DM18" s="622"/>
      <c r="DN18" s="622"/>
      <c r="DO18" s="622"/>
      <c r="DP18" s="623"/>
      <c r="DQ18" s="627" t="s">
        <v>116</v>
      </c>
      <c r="DR18" s="622"/>
      <c r="DS18" s="622"/>
      <c r="DT18" s="622"/>
      <c r="DU18" s="622"/>
      <c r="DV18" s="622"/>
      <c r="DW18" s="622"/>
      <c r="DX18" s="622"/>
      <c r="DY18" s="622"/>
      <c r="DZ18" s="622"/>
      <c r="EA18" s="622"/>
      <c r="EB18" s="622"/>
      <c r="EC18" s="662"/>
    </row>
    <row r="19" spans="2:133" ht="11.25" customHeight="1" x14ac:dyDescent="0.15">
      <c r="B19" s="616" t="s">
        <v>211</v>
      </c>
      <c r="C19" s="617"/>
      <c r="D19" s="617"/>
      <c r="E19" s="617"/>
      <c r="F19" s="617"/>
      <c r="G19" s="617"/>
      <c r="H19" s="617"/>
      <c r="I19" s="617"/>
      <c r="J19" s="617"/>
      <c r="K19" s="617"/>
      <c r="L19" s="617"/>
      <c r="M19" s="617"/>
      <c r="N19" s="617"/>
      <c r="O19" s="617"/>
      <c r="P19" s="617"/>
      <c r="Q19" s="618"/>
      <c r="R19" s="619">
        <v>384096</v>
      </c>
      <c r="S19" s="622"/>
      <c r="T19" s="622"/>
      <c r="U19" s="622"/>
      <c r="V19" s="622"/>
      <c r="W19" s="622"/>
      <c r="X19" s="622"/>
      <c r="Y19" s="623"/>
      <c r="Z19" s="681">
        <v>7.2</v>
      </c>
      <c r="AA19" s="681"/>
      <c r="AB19" s="681"/>
      <c r="AC19" s="681"/>
      <c r="AD19" s="682">
        <v>384096</v>
      </c>
      <c r="AE19" s="682"/>
      <c r="AF19" s="682"/>
      <c r="AG19" s="682"/>
      <c r="AH19" s="682"/>
      <c r="AI19" s="682"/>
      <c r="AJ19" s="682"/>
      <c r="AK19" s="682"/>
      <c r="AL19" s="624">
        <v>11.9</v>
      </c>
      <c r="AM19" s="625"/>
      <c r="AN19" s="625"/>
      <c r="AO19" s="683"/>
      <c r="AP19" s="616" t="s">
        <v>212</v>
      </c>
      <c r="AQ19" s="617"/>
      <c r="AR19" s="617"/>
      <c r="AS19" s="617"/>
      <c r="AT19" s="617"/>
      <c r="AU19" s="617"/>
      <c r="AV19" s="617"/>
      <c r="AW19" s="617"/>
      <c r="AX19" s="617"/>
      <c r="AY19" s="617"/>
      <c r="AZ19" s="617"/>
      <c r="BA19" s="617"/>
      <c r="BB19" s="617"/>
      <c r="BC19" s="617"/>
      <c r="BD19" s="617"/>
      <c r="BE19" s="617"/>
      <c r="BF19" s="618"/>
      <c r="BG19" s="619">
        <v>1736</v>
      </c>
      <c r="BH19" s="622"/>
      <c r="BI19" s="622"/>
      <c r="BJ19" s="622"/>
      <c r="BK19" s="622"/>
      <c r="BL19" s="622"/>
      <c r="BM19" s="622"/>
      <c r="BN19" s="623"/>
      <c r="BO19" s="681">
        <v>0.1</v>
      </c>
      <c r="BP19" s="681"/>
      <c r="BQ19" s="681"/>
      <c r="BR19" s="681"/>
      <c r="BS19" s="627" t="s">
        <v>111</v>
      </c>
      <c r="BT19" s="622"/>
      <c r="BU19" s="622"/>
      <c r="BV19" s="622"/>
      <c r="BW19" s="622"/>
      <c r="BX19" s="622"/>
      <c r="BY19" s="622"/>
      <c r="BZ19" s="622"/>
      <c r="CA19" s="622"/>
      <c r="CB19" s="662"/>
      <c r="CD19" s="663" t="s">
        <v>213</v>
      </c>
      <c r="CE19" s="660"/>
      <c r="CF19" s="660"/>
      <c r="CG19" s="660"/>
      <c r="CH19" s="660"/>
      <c r="CI19" s="660"/>
      <c r="CJ19" s="660"/>
      <c r="CK19" s="660"/>
      <c r="CL19" s="660"/>
      <c r="CM19" s="660"/>
      <c r="CN19" s="660"/>
      <c r="CO19" s="660"/>
      <c r="CP19" s="660"/>
      <c r="CQ19" s="661"/>
      <c r="CR19" s="619" t="s">
        <v>111</v>
      </c>
      <c r="CS19" s="622"/>
      <c r="CT19" s="622"/>
      <c r="CU19" s="622"/>
      <c r="CV19" s="622"/>
      <c r="CW19" s="622"/>
      <c r="CX19" s="622"/>
      <c r="CY19" s="623"/>
      <c r="CZ19" s="681" t="s">
        <v>116</v>
      </c>
      <c r="DA19" s="681"/>
      <c r="DB19" s="681"/>
      <c r="DC19" s="681"/>
      <c r="DD19" s="627" t="s">
        <v>116</v>
      </c>
      <c r="DE19" s="622"/>
      <c r="DF19" s="622"/>
      <c r="DG19" s="622"/>
      <c r="DH19" s="622"/>
      <c r="DI19" s="622"/>
      <c r="DJ19" s="622"/>
      <c r="DK19" s="622"/>
      <c r="DL19" s="622"/>
      <c r="DM19" s="622"/>
      <c r="DN19" s="622"/>
      <c r="DO19" s="622"/>
      <c r="DP19" s="623"/>
      <c r="DQ19" s="627" t="s">
        <v>116</v>
      </c>
      <c r="DR19" s="622"/>
      <c r="DS19" s="622"/>
      <c r="DT19" s="622"/>
      <c r="DU19" s="622"/>
      <c r="DV19" s="622"/>
      <c r="DW19" s="622"/>
      <c r="DX19" s="622"/>
      <c r="DY19" s="622"/>
      <c r="DZ19" s="622"/>
      <c r="EA19" s="622"/>
      <c r="EB19" s="622"/>
      <c r="EC19" s="662"/>
    </row>
    <row r="20" spans="2:133" ht="11.25" customHeight="1" x14ac:dyDescent="0.15">
      <c r="B20" s="616" t="s">
        <v>214</v>
      </c>
      <c r="C20" s="617"/>
      <c r="D20" s="617"/>
      <c r="E20" s="617"/>
      <c r="F20" s="617"/>
      <c r="G20" s="617"/>
      <c r="H20" s="617"/>
      <c r="I20" s="617"/>
      <c r="J20" s="617"/>
      <c r="K20" s="617"/>
      <c r="L20" s="617"/>
      <c r="M20" s="617"/>
      <c r="N20" s="617"/>
      <c r="O20" s="617"/>
      <c r="P20" s="617"/>
      <c r="Q20" s="618"/>
      <c r="R20" s="619">
        <v>126975</v>
      </c>
      <c r="S20" s="622"/>
      <c r="T20" s="622"/>
      <c r="U20" s="622"/>
      <c r="V20" s="622"/>
      <c r="W20" s="622"/>
      <c r="X20" s="622"/>
      <c r="Y20" s="623"/>
      <c r="Z20" s="681">
        <v>2.4</v>
      </c>
      <c r="AA20" s="681"/>
      <c r="AB20" s="681"/>
      <c r="AC20" s="681"/>
      <c r="AD20" s="682" t="s">
        <v>116</v>
      </c>
      <c r="AE20" s="682"/>
      <c r="AF20" s="682"/>
      <c r="AG20" s="682"/>
      <c r="AH20" s="682"/>
      <c r="AI20" s="682"/>
      <c r="AJ20" s="682"/>
      <c r="AK20" s="682"/>
      <c r="AL20" s="624" t="s">
        <v>122</v>
      </c>
      <c r="AM20" s="625"/>
      <c r="AN20" s="625"/>
      <c r="AO20" s="683"/>
      <c r="AP20" s="616" t="s">
        <v>215</v>
      </c>
      <c r="AQ20" s="617"/>
      <c r="AR20" s="617"/>
      <c r="AS20" s="617"/>
      <c r="AT20" s="617"/>
      <c r="AU20" s="617"/>
      <c r="AV20" s="617"/>
      <c r="AW20" s="617"/>
      <c r="AX20" s="617"/>
      <c r="AY20" s="617"/>
      <c r="AZ20" s="617"/>
      <c r="BA20" s="617"/>
      <c r="BB20" s="617"/>
      <c r="BC20" s="617"/>
      <c r="BD20" s="617"/>
      <c r="BE20" s="617"/>
      <c r="BF20" s="618"/>
      <c r="BG20" s="619">
        <v>1736</v>
      </c>
      <c r="BH20" s="622"/>
      <c r="BI20" s="622"/>
      <c r="BJ20" s="622"/>
      <c r="BK20" s="622"/>
      <c r="BL20" s="622"/>
      <c r="BM20" s="622"/>
      <c r="BN20" s="623"/>
      <c r="BO20" s="681">
        <v>0.1</v>
      </c>
      <c r="BP20" s="681"/>
      <c r="BQ20" s="681"/>
      <c r="BR20" s="681"/>
      <c r="BS20" s="627" t="s">
        <v>116</v>
      </c>
      <c r="BT20" s="622"/>
      <c r="BU20" s="622"/>
      <c r="BV20" s="622"/>
      <c r="BW20" s="622"/>
      <c r="BX20" s="622"/>
      <c r="BY20" s="622"/>
      <c r="BZ20" s="622"/>
      <c r="CA20" s="622"/>
      <c r="CB20" s="662"/>
      <c r="CD20" s="663" t="s">
        <v>216</v>
      </c>
      <c r="CE20" s="660"/>
      <c r="CF20" s="660"/>
      <c r="CG20" s="660"/>
      <c r="CH20" s="660"/>
      <c r="CI20" s="660"/>
      <c r="CJ20" s="660"/>
      <c r="CK20" s="660"/>
      <c r="CL20" s="660"/>
      <c r="CM20" s="660"/>
      <c r="CN20" s="660"/>
      <c r="CO20" s="660"/>
      <c r="CP20" s="660"/>
      <c r="CQ20" s="661"/>
      <c r="CR20" s="619">
        <v>4971800</v>
      </c>
      <c r="CS20" s="622"/>
      <c r="CT20" s="622"/>
      <c r="CU20" s="622"/>
      <c r="CV20" s="622"/>
      <c r="CW20" s="622"/>
      <c r="CX20" s="622"/>
      <c r="CY20" s="623"/>
      <c r="CZ20" s="681">
        <v>100</v>
      </c>
      <c r="DA20" s="681"/>
      <c r="DB20" s="681"/>
      <c r="DC20" s="681"/>
      <c r="DD20" s="627">
        <v>558070</v>
      </c>
      <c r="DE20" s="622"/>
      <c r="DF20" s="622"/>
      <c r="DG20" s="622"/>
      <c r="DH20" s="622"/>
      <c r="DI20" s="622"/>
      <c r="DJ20" s="622"/>
      <c r="DK20" s="622"/>
      <c r="DL20" s="622"/>
      <c r="DM20" s="622"/>
      <c r="DN20" s="622"/>
      <c r="DO20" s="622"/>
      <c r="DP20" s="623"/>
      <c r="DQ20" s="627">
        <v>3826467</v>
      </c>
      <c r="DR20" s="622"/>
      <c r="DS20" s="622"/>
      <c r="DT20" s="622"/>
      <c r="DU20" s="622"/>
      <c r="DV20" s="622"/>
      <c r="DW20" s="622"/>
      <c r="DX20" s="622"/>
      <c r="DY20" s="622"/>
      <c r="DZ20" s="622"/>
      <c r="EA20" s="622"/>
      <c r="EB20" s="622"/>
      <c r="EC20" s="662"/>
    </row>
    <row r="21" spans="2:133" ht="11.25" customHeight="1" x14ac:dyDescent="0.15">
      <c r="B21" s="616" t="s">
        <v>217</v>
      </c>
      <c r="C21" s="617"/>
      <c r="D21" s="617"/>
      <c r="E21" s="617"/>
      <c r="F21" s="617"/>
      <c r="G21" s="617"/>
      <c r="H21" s="617"/>
      <c r="I21" s="617"/>
      <c r="J21" s="617"/>
      <c r="K21" s="617"/>
      <c r="L21" s="617"/>
      <c r="M21" s="617"/>
      <c r="N21" s="617"/>
      <c r="O21" s="617"/>
      <c r="P21" s="617"/>
      <c r="Q21" s="618"/>
      <c r="R21" s="619">
        <v>5971</v>
      </c>
      <c r="S21" s="622"/>
      <c r="T21" s="622"/>
      <c r="U21" s="622"/>
      <c r="V21" s="622"/>
      <c r="W21" s="622"/>
      <c r="X21" s="622"/>
      <c r="Y21" s="623"/>
      <c r="Z21" s="681">
        <v>0.1</v>
      </c>
      <c r="AA21" s="681"/>
      <c r="AB21" s="681"/>
      <c r="AC21" s="681"/>
      <c r="AD21" s="682" t="s">
        <v>116</v>
      </c>
      <c r="AE21" s="682"/>
      <c r="AF21" s="682"/>
      <c r="AG21" s="682"/>
      <c r="AH21" s="682"/>
      <c r="AI21" s="682"/>
      <c r="AJ21" s="682"/>
      <c r="AK21" s="682"/>
      <c r="AL21" s="624" t="s">
        <v>116</v>
      </c>
      <c r="AM21" s="625"/>
      <c r="AN21" s="625"/>
      <c r="AO21" s="683"/>
      <c r="AP21" s="727" t="s">
        <v>218</v>
      </c>
      <c r="AQ21" s="734"/>
      <c r="AR21" s="734"/>
      <c r="AS21" s="734"/>
      <c r="AT21" s="734"/>
      <c r="AU21" s="734"/>
      <c r="AV21" s="734"/>
      <c r="AW21" s="734"/>
      <c r="AX21" s="734"/>
      <c r="AY21" s="734"/>
      <c r="AZ21" s="734"/>
      <c r="BA21" s="734"/>
      <c r="BB21" s="734"/>
      <c r="BC21" s="734"/>
      <c r="BD21" s="734"/>
      <c r="BE21" s="734"/>
      <c r="BF21" s="729"/>
      <c r="BG21" s="619">
        <v>1736</v>
      </c>
      <c r="BH21" s="622"/>
      <c r="BI21" s="622"/>
      <c r="BJ21" s="622"/>
      <c r="BK21" s="622"/>
      <c r="BL21" s="622"/>
      <c r="BM21" s="622"/>
      <c r="BN21" s="623"/>
      <c r="BO21" s="681">
        <v>0.1</v>
      </c>
      <c r="BP21" s="681"/>
      <c r="BQ21" s="681"/>
      <c r="BR21" s="681"/>
      <c r="BS21" s="627" t="s">
        <v>116</v>
      </c>
      <c r="BT21" s="622"/>
      <c r="BU21" s="622"/>
      <c r="BV21" s="622"/>
      <c r="BW21" s="622"/>
      <c r="BX21" s="622"/>
      <c r="BY21" s="622"/>
      <c r="BZ21" s="622"/>
      <c r="CA21" s="622"/>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15">
      <c r="B22" s="616" t="s">
        <v>219</v>
      </c>
      <c r="C22" s="617"/>
      <c r="D22" s="617"/>
      <c r="E22" s="617"/>
      <c r="F22" s="617"/>
      <c r="G22" s="617"/>
      <c r="H22" s="617"/>
      <c r="I22" s="617"/>
      <c r="J22" s="617"/>
      <c r="K22" s="617"/>
      <c r="L22" s="617"/>
      <c r="M22" s="617"/>
      <c r="N22" s="617"/>
      <c r="O22" s="617"/>
      <c r="P22" s="617"/>
      <c r="Q22" s="618"/>
      <c r="R22" s="619">
        <v>3349690</v>
      </c>
      <c r="S22" s="622"/>
      <c r="T22" s="622"/>
      <c r="U22" s="622"/>
      <c r="V22" s="622"/>
      <c r="W22" s="622"/>
      <c r="X22" s="622"/>
      <c r="Y22" s="623"/>
      <c r="Z22" s="681">
        <v>62.7</v>
      </c>
      <c r="AA22" s="681"/>
      <c r="AB22" s="681"/>
      <c r="AC22" s="681"/>
      <c r="AD22" s="682">
        <v>3216744</v>
      </c>
      <c r="AE22" s="682"/>
      <c r="AF22" s="682"/>
      <c r="AG22" s="682"/>
      <c r="AH22" s="682"/>
      <c r="AI22" s="682"/>
      <c r="AJ22" s="682"/>
      <c r="AK22" s="682"/>
      <c r="AL22" s="624">
        <v>99.8</v>
      </c>
      <c r="AM22" s="625"/>
      <c r="AN22" s="625"/>
      <c r="AO22" s="683"/>
      <c r="AP22" s="727" t="s">
        <v>220</v>
      </c>
      <c r="AQ22" s="734"/>
      <c r="AR22" s="734"/>
      <c r="AS22" s="734"/>
      <c r="AT22" s="734"/>
      <c r="AU22" s="734"/>
      <c r="AV22" s="734"/>
      <c r="AW22" s="734"/>
      <c r="AX22" s="734"/>
      <c r="AY22" s="734"/>
      <c r="AZ22" s="734"/>
      <c r="BA22" s="734"/>
      <c r="BB22" s="734"/>
      <c r="BC22" s="734"/>
      <c r="BD22" s="734"/>
      <c r="BE22" s="734"/>
      <c r="BF22" s="729"/>
      <c r="BG22" s="619" t="s">
        <v>116</v>
      </c>
      <c r="BH22" s="622"/>
      <c r="BI22" s="622"/>
      <c r="BJ22" s="622"/>
      <c r="BK22" s="622"/>
      <c r="BL22" s="622"/>
      <c r="BM22" s="622"/>
      <c r="BN22" s="623"/>
      <c r="BO22" s="681" t="s">
        <v>122</v>
      </c>
      <c r="BP22" s="681"/>
      <c r="BQ22" s="681"/>
      <c r="BR22" s="681"/>
      <c r="BS22" s="627" t="s">
        <v>122</v>
      </c>
      <c r="BT22" s="622"/>
      <c r="BU22" s="622"/>
      <c r="BV22" s="622"/>
      <c r="BW22" s="622"/>
      <c r="BX22" s="622"/>
      <c r="BY22" s="622"/>
      <c r="BZ22" s="622"/>
      <c r="CA22" s="622"/>
      <c r="CB22" s="662"/>
      <c r="CD22" s="736" t="s">
        <v>221</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16" t="s">
        <v>222</v>
      </c>
      <c r="C23" s="617"/>
      <c r="D23" s="617"/>
      <c r="E23" s="617"/>
      <c r="F23" s="617"/>
      <c r="G23" s="617"/>
      <c r="H23" s="617"/>
      <c r="I23" s="617"/>
      <c r="J23" s="617"/>
      <c r="K23" s="617"/>
      <c r="L23" s="617"/>
      <c r="M23" s="617"/>
      <c r="N23" s="617"/>
      <c r="O23" s="617"/>
      <c r="P23" s="617"/>
      <c r="Q23" s="618"/>
      <c r="R23" s="619">
        <v>1081</v>
      </c>
      <c r="S23" s="622"/>
      <c r="T23" s="622"/>
      <c r="U23" s="622"/>
      <c r="V23" s="622"/>
      <c r="W23" s="622"/>
      <c r="X23" s="622"/>
      <c r="Y23" s="623"/>
      <c r="Z23" s="681">
        <v>0</v>
      </c>
      <c r="AA23" s="681"/>
      <c r="AB23" s="681"/>
      <c r="AC23" s="681"/>
      <c r="AD23" s="682">
        <v>1081</v>
      </c>
      <c r="AE23" s="682"/>
      <c r="AF23" s="682"/>
      <c r="AG23" s="682"/>
      <c r="AH23" s="682"/>
      <c r="AI23" s="682"/>
      <c r="AJ23" s="682"/>
      <c r="AK23" s="682"/>
      <c r="AL23" s="624">
        <v>0</v>
      </c>
      <c r="AM23" s="625"/>
      <c r="AN23" s="625"/>
      <c r="AO23" s="683"/>
      <c r="AP23" s="727" t="s">
        <v>223</v>
      </c>
      <c r="AQ23" s="734"/>
      <c r="AR23" s="734"/>
      <c r="AS23" s="734"/>
      <c r="AT23" s="734"/>
      <c r="AU23" s="734"/>
      <c r="AV23" s="734"/>
      <c r="AW23" s="734"/>
      <c r="AX23" s="734"/>
      <c r="AY23" s="734"/>
      <c r="AZ23" s="734"/>
      <c r="BA23" s="734"/>
      <c r="BB23" s="734"/>
      <c r="BC23" s="734"/>
      <c r="BD23" s="734"/>
      <c r="BE23" s="734"/>
      <c r="BF23" s="729"/>
      <c r="BG23" s="619" t="s">
        <v>116</v>
      </c>
      <c r="BH23" s="622"/>
      <c r="BI23" s="622"/>
      <c r="BJ23" s="622"/>
      <c r="BK23" s="622"/>
      <c r="BL23" s="622"/>
      <c r="BM23" s="622"/>
      <c r="BN23" s="623"/>
      <c r="BO23" s="681" t="s">
        <v>116</v>
      </c>
      <c r="BP23" s="681"/>
      <c r="BQ23" s="681"/>
      <c r="BR23" s="681"/>
      <c r="BS23" s="627" t="s">
        <v>116</v>
      </c>
      <c r="BT23" s="622"/>
      <c r="BU23" s="622"/>
      <c r="BV23" s="622"/>
      <c r="BW23" s="622"/>
      <c r="BX23" s="622"/>
      <c r="BY23" s="622"/>
      <c r="BZ23" s="622"/>
      <c r="CA23" s="622"/>
      <c r="CB23" s="662"/>
      <c r="CD23" s="736" t="s">
        <v>163</v>
      </c>
      <c r="CE23" s="737"/>
      <c r="CF23" s="737"/>
      <c r="CG23" s="737"/>
      <c r="CH23" s="737"/>
      <c r="CI23" s="737"/>
      <c r="CJ23" s="737"/>
      <c r="CK23" s="737"/>
      <c r="CL23" s="737"/>
      <c r="CM23" s="737"/>
      <c r="CN23" s="737"/>
      <c r="CO23" s="737"/>
      <c r="CP23" s="737"/>
      <c r="CQ23" s="738"/>
      <c r="CR23" s="736" t="s">
        <v>224</v>
      </c>
      <c r="CS23" s="737"/>
      <c r="CT23" s="737"/>
      <c r="CU23" s="737"/>
      <c r="CV23" s="737"/>
      <c r="CW23" s="737"/>
      <c r="CX23" s="737"/>
      <c r="CY23" s="738"/>
      <c r="CZ23" s="736" t="s">
        <v>225</v>
      </c>
      <c r="DA23" s="737"/>
      <c r="DB23" s="737"/>
      <c r="DC23" s="738"/>
      <c r="DD23" s="736" t="s">
        <v>226</v>
      </c>
      <c r="DE23" s="737"/>
      <c r="DF23" s="737"/>
      <c r="DG23" s="737"/>
      <c r="DH23" s="737"/>
      <c r="DI23" s="737"/>
      <c r="DJ23" s="737"/>
      <c r="DK23" s="738"/>
      <c r="DL23" s="745" t="s">
        <v>227</v>
      </c>
      <c r="DM23" s="746"/>
      <c r="DN23" s="746"/>
      <c r="DO23" s="746"/>
      <c r="DP23" s="746"/>
      <c r="DQ23" s="746"/>
      <c r="DR23" s="746"/>
      <c r="DS23" s="746"/>
      <c r="DT23" s="746"/>
      <c r="DU23" s="746"/>
      <c r="DV23" s="747"/>
      <c r="DW23" s="736" t="s">
        <v>228</v>
      </c>
      <c r="DX23" s="737"/>
      <c r="DY23" s="737"/>
      <c r="DZ23" s="737"/>
      <c r="EA23" s="737"/>
      <c r="EB23" s="737"/>
      <c r="EC23" s="738"/>
    </row>
    <row r="24" spans="2:133" ht="11.25" customHeight="1" x14ac:dyDescent="0.15">
      <c r="B24" s="616" t="s">
        <v>229</v>
      </c>
      <c r="C24" s="617"/>
      <c r="D24" s="617"/>
      <c r="E24" s="617"/>
      <c r="F24" s="617"/>
      <c r="G24" s="617"/>
      <c r="H24" s="617"/>
      <c r="I24" s="617"/>
      <c r="J24" s="617"/>
      <c r="K24" s="617"/>
      <c r="L24" s="617"/>
      <c r="M24" s="617"/>
      <c r="N24" s="617"/>
      <c r="O24" s="617"/>
      <c r="P24" s="617"/>
      <c r="Q24" s="618"/>
      <c r="R24" s="619">
        <v>4018</v>
      </c>
      <c r="S24" s="622"/>
      <c r="T24" s="622"/>
      <c r="U24" s="622"/>
      <c r="V24" s="622"/>
      <c r="W24" s="622"/>
      <c r="X24" s="622"/>
      <c r="Y24" s="623"/>
      <c r="Z24" s="681">
        <v>0.1</v>
      </c>
      <c r="AA24" s="681"/>
      <c r="AB24" s="681"/>
      <c r="AC24" s="681"/>
      <c r="AD24" s="682" t="s">
        <v>111</v>
      </c>
      <c r="AE24" s="682"/>
      <c r="AF24" s="682"/>
      <c r="AG24" s="682"/>
      <c r="AH24" s="682"/>
      <c r="AI24" s="682"/>
      <c r="AJ24" s="682"/>
      <c r="AK24" s="682"/>
      <c r="AL24" s="624" t="s">
        <v>122</v>
      </c>
      <c r="AM24" s="625"/>
      <c r="AN24" s="625"/>
      <c r="AO24" s="683"/>
      <c r="AP24" s="727" t="s">
        <v>230</v>
      </c>
      <c r="AQ24" s="734"/>
      <c r="AR24" s="734"/>
      <c r="AS24" s="734"/>
      <c r="AT24" s="734"/>
      <c r="AU24" s="734"/>
      <c r="AV24" s="734"/>
      <c r="AW24" s="734"/>
      <c r="AX24" s="734"/>
      <c r="AY24" s="734"/>
      <c r="AZ24" s="734"/>
      <c r="BA24" s="734"/>
      <c r="BB24" s="734"/>
      <c r="BC24" s="734"/>
      <c r="BD24" s="734"/>
      <c r="BE24" s="734"/>
      <c r="BF24" s="729"/>
      <c r="BG24" s="619" t="s">
        <v>116</v>
      </c>
      <c r="BH24" s="622"/>
      <c r="BI24" s="622"/>
      <c r="BJ24" s="622"/>
      <c r="BK24" s="622"/>
      <c r="BL24" s="622"/>
      <c r="BM24" s="622"/>
      <c r="BN24" s="623"/>
      <c r="BO24" s="681" t="s">
        <v>116</v>
      </c>
      <c r="BP24" s="681"/>
      <c r="BQ24" s="681"/>
      <c r="BR24" s="681"/>
      <c r="BS24" s="627" t="s">
        <v>116</v>
      </c>
      <c r="BT24" s="622"/>
      <c r="BU24" s="622"/>
      <c r="BV24" s="622"/>
      <c r="BW24" s="622"/>
      <c r="BX24" s="622"/>
      <c r="BY24" s="622"/>
      <c r="BZ24" s="622"/>
      <c r="CA24" s="622"/>
      <c r="CB24" s="662"/>
      <c r="CD24" s="690" t="s">
        <v>231</v>
      </c>
      <c r="CE24" s="691"/>
      <c r="CF24" s="691"/>
      <c r="CG24" s="691"/>
      <c r="CH24" s="691"/>
      <c r="CI24" s="691"/>
      <c r="CJ24" s="691"/>
      <c r="CK24" s="691"/>
      <c r="CL24" s="691"/>
      <c r="CM24" s="691"/>
      <c r="CN24" s="691"/>
      <c r="CO24" s="691"/>
      <c r="CP24" s="691"/>
      <c r="CQ24" s="692"/>
      <c r="CR24" s="684">
        <v>1782592</v>
      </c>
      <c r="CS24" s="685"/>
      <c r="CT24" s="685"/>
      <c r="CU24" s="685"/>
      <c r="CV24" s="685"/>
      <c r="CW24" s="685"/>
      <c r="CX24" s="685"/>
      <c r="CY24" s="731"/>
      <c r="CZ24" s="732">
        <v>35.9</v>
      </c>
      <c r="DA24" s="701"/>
      <c r="DB24" s="701"/>
      <c r="DC24" s="735"/>
      <c r="DD24" s="730">
        <v>1428883</v>
      </c>
      <c r="DE24" s="685"/>
      <c r="DF24" s="685"/>
      <c r="DG24" s="685"/>
      <c r="DH24" s="685"/>
      <c r="DI24" s="685"/>
      <c r="DJ24" s="685"/>
      <c r="DK24" s="731"/>
      <c r="DL24" s="730">
        <v>1377129</v>
      </c>
      <c r="DM24" s="685"/>
      <c r="DN24" s="685"/>
      <c r="DO24" s="685"/>
      <c r="DP24" s="685"/>
      <c r="DQ24" s="685"/>
      <c r="DR24" s="685"/>
      <c r="DS24" s="685"/>
      <c r="DT24" s="685"/>
      <c r="DU24" s="685"/>
      <c r="DV24" s="731"/>
      <c r="DW24" s="732">
        <v>41.4</v>
      </c>
      <c r="DX24" s="701"/>
      <c r="DY24" s="701"/>
      <c r="DZ24" s="701"/>
      <c r="EA24" s="701"/>
      <c r="EB24" s="701"/>
      <c r="EC24" s="733"/>
    </row>
    <row r="25" spans="2:133" ht="11.25" customHeight="1" x14ac:dyDescent="0.15">
      <c r="B25" s="616" t="s">
        <v>232</v>
      </c>
      <c r="C25" s="617"/>
      <c r="D25" s="617"/>
      <c r="E25" s="617"/>
      <c r="F25" s="617"/>
      <c r="G25" s="617"/>
      <c r="H25" s="617"/>
      <c r="I25" s="617"/>
      <c r="J25" s="617"/>
      <c r="K25" s="617"/>
      <c r="L25" s="617"/>
      <c r="M25" s="617"/>
      <c r="N25" s="617"/>
      <c r="O25" s="617"/>
      <c r="P25" s="617"/>
      <c r="Q25" s="618"/>
      <c r="R25" s="619">
        <v>76411</v>
      </c>
      <c r="S25" s="622"/>
      <c r="T25" s="622"/>
      <c r="U25" s="622"/>
      <c r="V25" s="622"/>
      <c r="W25" s="622"/>
      <c r="X25" s="622"/>
      <c r="Y25" s="623"/>
      <c r="Z25" s="681">
        <v>1.4</v>
      </c>
      <c r="AA25" s="681"/>
      <c r="AB25" s="681"/>
      <c r="AC25" s="681"/>
      <c r="AD25" s="682">
        <v>2137</v>
      </c>
      <c r="AE25" s="682"/>
      <c r="AF25" s="682"/>
      <c r="AG25" s="682"/>
      <c r="AH25" s="682"/>
      <c r="AI25" s="682"/>
      <c r="AJ25" s="682"/>
      <c r="AK25" s="682"/>
      <c r="AL25" s="624">
        <v>0.1</v>
      </c>
      <c r="AM25" s="625"/>
      <c r="AN25" s="625"/>
      <c r="AO25" s="683"/>
      <c r="AP25" s="727" t="s">
        <v>233</v>
      </c>
      <c r="AQ25" s="734"/>
      <c r="AR25" s="734"/>
      <c r="AS25" s="734"/>
      <c r="AT25" s="734"/>
      <c r="AU25" s="734"/>
      <c r="AV25" s="734"/>
      <c r="AW25" s="734"/>
      <c r="AX25" s="734"/>
      <c r="AY25" s="734"/>
      <c r="AZ25" s="734"/>
      <c r="BA25" s="734"/>
      <c r="BB25" s="734"/>
      <c r="BC25" s="734"/>
      <c r="BD25" s="734"/>
      <c r="BE25" s="734"/>
      <c r="BF25" s="729"/>
      <c r="BG25" s="619" t="s">
        <v>116</v>
      </c>
      <c r="BH25" s="622"/>
      <c r="BI25" s="622"/>
      <c r="BJ25" s="622"/>
      <c r="BK25" s="622"/>
      <c r="BL25" s="622"/>
      <c r="BM25" s="622"/>
      <c r="BN25" s="623"/>
      <c r="BO25" s="681" t="s">
        <v>116</v>
      </c>
      <c r="BP25" s="681"/>
      <c r="BQ25" s="681"/>
      <c r="BR25" s="681"/>
      <c r="BS25" s="627" t="s">
        <v>116</v>
      </c>
      <c r="BT25" s="622"/>
      <c r="BU25" s="622"/>
      <c r="BV25" s="622"/>
      <c r="BW25" s="622"/>
      <c r="BX25" s="622"/>
      <c r="BY25" s="622"/>
      <c r="BZ25" s="622"/>
      <c r="CA25" s="622"/>
      <c r="CB25" s="662"/>
      <c r="CD25" s="663" t="s">
        <v>234</v>
      </c>
      <c r="CE25" s="660"/>
      <c r="CF25" s="660"/>
      <c r="CG25" s="660"/>
      <c r="CH25" s="660"/>
      <c r="CI25" s="660"/>
      <c r="CJ25" s="660"/>
      <c r="CK25" s="660"/>
      <c r="CL25" s="660"/>
      <c r="CM25" s="660"/>
      <c r="CN25" s="660"/>
      <c r="CO25" s="660"/>
      <c r="CP25" s="660"/>
      <c r="CQ25" s="661"/>
      <c r="CR25" s="619">
        <v>943516</v>
      </c>
      <c r="CS25" s="620"/>
      <c r="CT25" s="620"/>
      <c r="CU25" s="620"/>
      <c r="CV25" s="620"/>
      <c r="CW25" s="620"/>
      <c r="CX25" s="620"/>
      <c r="CY25" s="621"/>
      <c r="CZ25" s="624">
        <v>19</v>
      </c>
      <c r="DA25" s="653"/>
      <c r="DB25" s="653"/>
      <c r="DC25" s="654"/>
      <c r="DD25" s="627">
        <v>926225</v>
      </c>
      <c r="DE25" s="620"/>
      <c r="DF25" s="620"/>
      <c r="DG25" s="620"/>
      <c r="DH25" s="620"/>
      <c r="DI25" s="620"/>
      <c r="DJ25" s="620"/>
      <c r="DK25" s="621"/>
      <c r="DL25" s="627">
        <v>924471</v>
      </c>
      <c r="DM25" s="620"/>
      <c r="DN25" s="620"/>
      <c r="DO25" s="620"/>
      <c r="DP25" s="620"/>
      <c r="DQ25" s="620"/>
      <c r="DR25" s="620"/>
      <c r="DS25" s="620"/>
      <c r="DT25" s="620"/>
      <c r="DU25" s="620"/>
      <c r="DV25" s="621"/>
      <c r="DW25" s="624">
        <v>27.8</v>
      </c>
      <c r="DX25" s="653"/>
      <c r="DY25" s="653"/>
      <c r="DZ25" s="653"/>
      <c r="EA25" s="653"/>
      <c r="EB25" s="653"/>
      <c r="EC25" s="655"/>
    </row>
    <row r="26" spans="2:133" ht="11.25" customHeight="1" x14ac:dyDescent="0.15">
      <c r="B26" s="616" t="s">
        <v>235</v>
      </c>
      <c r="C26" s="617"/>
      <c r="D26" s="617"/>
      <c r="E26" s="617"/>
      <c r="F26" s="617"/>
      <c r="G26" s="617"/>
      <c r="H26" s="617"/>
      <c r="I26" s="617"/>
      <c r="J26" s="617"/>
      <c r="K26" s="617"/>
      <c r="L26" s="617"/>
      <c r="M26" s="617"/>
      <c r="N26" s="617"/>
      <c r="O26" s="617"/>
      <c r="P26" s="617"/>
      <c r="Q26" s="618"/>
      <c r="R26" s="619">
        <v>6086</v>
      </c>
      <c r="S26" s="622"/>
      <c r="T26" s="622"/>
      <c r="U26" s="622"/>
      <c r="V26" s="622"/>
      <c r="W26" s="622"/>
      <c r="X26" s="622"/>
      <c r="Y26" s="623"/>
      <c r="Z26" s="681">
        <v>0.1</v>
      </c>
      <c r="AA26" s="681"/>
      <c r="AB26" s="681"/>
      <c r="AC26" s="681"/>
      <c r="AD26" s="682" t="s">
        <v>116</v>
      </c>
      <c r="AE26" s="682"/>
      <c r="AF26" s="682"/>
      <c r="AG26" s="682"/>
      <c r="AH26" s="682"/>
      <c r="AI26" s="682"/>
      <c r="AJ26" s="682"/>
      <c r="AK26" s="682"/>
      <c r="AL26" s="624" t="s">
        <v>116</v>
      </c>
      <c r="AM26" s="625"/>
      <c r="AN26" s="625"/>
      <c r="AO26" s="683"/>
      <c r="AP26" s="727" t="s">
        <v>236</v>
      </c>
      <c r="AQ26" s="728"/>
      <c r="AR26" s="728"/>
      <c r="AS26" s="728"/>
      <c r="AT26" s="728"/>
      <c r="AU26" s="728"/>
      <c r="AV26" s="728"/>
      <c r="AW26" s="728"/>
      <c r="AX26" s="728"/>
      <c r="AY26" s="728"/>
      <c r="AZ26" s="728"/>
      <c r="BA26" s="728"/>
      <c r="BB26" s="728"/>
      <c r="BC26" s="728"/>
      <c r="BD26" s="728"/>
      <c r="BE26" s="728"/>
      <c r="BF26" s="729"/>
      <c r="BG26" s="619" t="s">
        <v>111</v>
      </c>
      <c r="BH26" s="622"/>
      <c r="BI26" s="622"/>
      <c r="BJ26" s="622"/>
      <c r="BK26" s="622"/>
      <c r="BL26" s="622"/>
      <c r="BM26" s="622"/>
      <c r="BN26" s="623"/>
      <c r="BO26" s="681" t="s">
        <v>116</v>
      </c>
      <c r="BP26" s="681"/>
      <c r="BQ26" s="681"/>
      <c r="BR26" s="681"/>
      <c r="BS26" s="627" t="s">
        <v>122</v>
      </c>
      <c r="BT26" s="622"/>
      <c r="BU26" s="622"/>
      <c r="BV26" s="622"/>
      <c r="BW26" s="622"/>
      <c r="BX26" s="622"/>
      <c r="BY26" s="622"/>
      <c r="BZ26" s="622"/>
      <c r="CA26" s="622"/>
      <c r="CB26" s="662"/>
      <c r="CD26" s="663" t="s">
        <v>237</v>
      </c>
      <c r="CE26" s="660"/>
      <c r="CF26" s="660"/>
      <c r="CG26" s="660"/>
      <c r="CH26" s="660"/>
      <c r="CI26" s="660"/>
      <c r="CJ26" s="660"/>
      <c r="CK26" s="660"/>
      <c r="CL26" s="660"/>
      <c r="CM26" s="660"/>
      <c r="CN26" s="660"/>
      <c r="CO26" s="660"/>
      <c r="CP26" s="660"/>
      <c r="CQ26" s="661"/>
      <c r="CR26" s="619">
        <v>556366</v>
      </c>
      <c r="CS26" s="622"/>
      <c r="CT26" s="622"/>
      <c r="CU26" s="622"/>
      <c r="CV26" s="622"/>
      <c r="CW26" s="622"/>
      <c r="CX26" s="622"/>
      <c r="CY26" s="623"/>
      <c r="CZ26" s="624">
        <v>11.2</v>
      </c>
      <c r="DA26" s="653"/>
      <c r="DB26" s="653"/>
      <c r="DC26" s="654"/>
      <c r="DD26" s="627">
        <v>542594</v>
      </c>
      <c r="DE26" s="622"/>
      <c r="DF26" s="622"/>
      <c r="DG26" s="622"/>
      <c r="DH26" s="622"/>
      <c r="DI26" s="622"/>
      <c r="DJ26" s="622"/>
      <c r="DK26" s="623"/>
      <c r="DL26" s="627" t="s">
        <v>111</v>
      </c>
      <c r="DM26" s="622"/>
      <c r="DN26" s="622"/>
      <c r="DO26" s="622"/>
      <c r="DP26" s="622"/>
      <c r="DQ26" s="622"/>
      <c r="DR26" s="622"/>
      <c r="DS26" s="622"/>
      <c r="DT26" s="622"/>
      <c r="DU26" s="622"/>
      <c r="DV26" s="623"/>
      <c r="DW26" s="624" t="s">
        <v>111</v>
      </c>
      <c r="DX26" s="653"/>
      <c r="DY26" s="653"/>
      <c r="DZ26" s="653"/>
      <c r="EA26" s="653"/>
      <c r="EB26" s="653"/>
      <c r="EC26" s="655"/>
    </row>
    <row r="27" spans="2:133" ht="11.25" customHeight="1" x14ac:dyDescent="0.15">
      <c r="B27" s="616" t="s">
        <v>238</v>
      </c>
      <c r="C27" s="617"/>
      <c r="D27" s="617"/>
      <c r="E27" s="617"/>
      <c r="F27" s="617"/>
      <c r="G27" s="617"/>
      <c r="H27" s="617"/>
      <c r="I27" s="617"/>
      <c r="J27" s="617"/>
      <c r="K27" s="617"/>
      <c r="L27" s="617"/>
      <c r="M27" s="617"/>
      <c r="N27" s="617"/>
      <c r="O27" s="617"/>
      <c r="P27" s="617"/>
      <c r="Q27" s="618"/>
      <c r="R27" s="619">
        <v>399407</v>
      </c>
      <c r="S27" s="622"/>
      <c r="T27" s="622"/>
      <c r="U27" s="622"/>
      <c r="V27" s="622"/>
      <c r="W27" s="622"/>
      <c r="X27" s="622"/>
      <c r="Y27" s="623"/>
      <c r="Z27" s="681">
        <v>7.5</v>
      </c>
      <c r="AA27" s="681"/>
      <c r="AB27" s="681"/>
      <c r="AC27" s="681"/>
      <c r="AD27" s="682" t="s">
        <v>116</v>
      </c>
      <c r="AE27" s="682"/>
      <c r="AF27" s="682"/>
      <c r="AG27" s="682"/>
      <c r="AH27" s="682"/>
      <c r="AI27" s="682"/>
      <c r="AJ27" s="682"/>
      <c r="AK27" s="682"/>
      <c r="AL27" s="624" t="s">
        <v>122</v>
      </c>
      <c r="AM27" s="625"/>
      <c r="AN27" s="625"/>
      <c r="AO27" s="683"/>
      <c r="AP27" s="616" t="s">
        <v>239</v>
      </c>
      <c r="AQ27" s="617"/>
      <c r="AR27" s="617"/>
      <c r="AS27" s="617"/>
      <c r="AT27" s="617"/>
      <c r="AU27" s="617"/>
      <c r="AV27" s="617"/>
      <c r="AW27" s="617"/>
      <c r="AX27" s="617"/>
      <c r="AY27" s="617"/>
      <c r="AZ27" s="617"/>
      <c r="BA27" s="617"/>
      <c r="BB27" s="617"/>
      <c r="BC27" s="617"/>
      <c r="BD27" s="617"/>
      <c r="BE27" s="617"/>
      <c r="BF27" s="618"/>
      <c r="BG27" s="619">
        <v>2459090</v>
      </c>
      <c r="BH27" s="622"/>
      <c r="BI27" s="622"/>
      <c r="BJ27" s="622"/>
      <c r="BK27" s="622"/>
      <c r="BL27" s="622"/>
      <c r="BM27" s="622"/>
      <c r="BN27" s="623"/>
      <c r="BO27" s="681">
        <v>100</v>
      </c>
      <c r="BP27" s="681"/>
      <c r="BQ27" s="681"/>
      <c r="BR27" s="681"/>
      <c r="BS27" s="627">
        <v>129501</v>
      </c>
      <c r="BT27" s="622"/>
      <c r="BU27" s="622"/>
      <c r="BV27" s="622"/>
      <c r="BW27" s="622"/>
      <c r="BX27" s="622"/>
      <c r="BY27" s="622"/>
      <c r="BZ27" s="622"/>
      <c r="CA27" s="622"/>
      <c r="CB27" s="662"/>
      <c r="CD27" s="663" t="s">
        <v>240</v>
      </c>
      <c r="CE27" s="660"/>
      <c r="CF27" s="660"/>
      <c r="CG27" s="660"/>
      <c r="CH27" s="660"/>
      <c r="CI27" s="660"/>
      <c r="CJ27" s="660"/>
      <c r="CK27" s="660"/>
      <c r="CL27" s="660"/>
      <c r="CM27" s="660"/>
      <c r="CN27" s="660"/>
      <c r="CO27" s="660"/>
      <c r="CP27" s="660"/>
      <c r="CQ27" s="661"/>
      <c r="CR27" s="619">
        <v>457266</v>
      </c>
      <c r="CS27" s="620"/>
      <c r="CT27" s="620"/>
      <c r="CU27" s="620"/>
      <c r="CV27" s="620"/>
      <c r="CW27" s="620"/>
      <c r="CX27" s="620"/>
      <c r="CY27" s="621"/>
      <c r="CZ27" s="624">
        <v>9.1999999999999993</v>
      </c>
      <c r="DA27" s="653"/>
      <c r="DB27" s="653"/>
      <c r="DC27" s="654"/>
      <c r="DD27" s="627">
        <v>120848</v>
      </c>
      <c r="DE27" s="620"/>
      <c r="DF27" s="620"/>
      <c r="DG27" s="620"/>
      <c r="DH27" s="620"/>
      <c r="DI27" s="620"/>
      <c r="DJ27" s="620"/>
      <c r="DK27" s="621"/>
      <c r="DL27" s="627">
        <v>120848</v>
      </c>
      <c r="DM27" s="620"/>
      <c r="DN27" s="620"/>
      <c r="DO27" s="620"/>
      <c r="DP27" s="620"/>
      <c r="DQ27" s="620"/>
      <c r="DR27" s="620"/>
      <c r="DS27" s="620"/>
      <c r="DT27" s="620"/>
      <c r="DU27" s="620"/>
      <c r="DV27" s="621"/>
      <c r="DW27" s="624">
        <v>3.6</v>
      </c>
      <c r="DX27" s="653"/>
      <c r="DY27" s="653"/>
      <c r="DZ27" s="653"/>
      <c r="EA27" s="653"/>
      <c r="EB27" s="653"/>
      <c r="EC27" s="655"/>
    </row>
    <row r="28" spans="2:133" ht="11.25" customHeight="1" x14ac:dyDescent="0.15">
      <c r="B28" s="724" t="s">
        <v>241</v>
      </c>
      <c r="C28" s="725"/>
      <c r="D28" s="725"/>
      <c r="E28" s="725"/>
      <c r="F28" s="725"/>
      <c r="G28" s="725"/>
      <c r="H28" s="725"/>
      <c r="I28" s="725"/>
      <c r="J28" s="725"/>
      <c r="K28" s="725"/>
      <c r="L28" s="725"/>
      <c r="M28" s="725"/>
      <c r="N28" s="725"/>
      <c r="O28" s="725"/>
      <c r="P28" s="725"/>
      <c r="Q28" s="726"/>
      <c r="R28" s="619" t="s">
        <v>122</v>
      </c>
      <c r="S28" s="622"/>
      <c r="T28" s="622"/>
      <c r="U28" s="622"/>
      <c r="V28" s="622"/>
      <c r="W28" s="622"/>
      <c r="X28" s="622"/>
      <c r="Y28" s="623"/>
      <c r="Z28" s="681" t="s">
        <v>116</v>
      </c>
      <c r="AA28" s="681"/>
      <c r="AB28" s="681"/>
      <c r="AC28" s="681"/>
      <c r="AD28" s="682" t="s">
        <v>116</v>
      </c>
      <c r="AE28" s="682"/>
      <c r="AF28" s="682"/>
      <c r="AG28" s="682"/>
      <c r="AH28" s="682"/>
      <c r="AI28" s="682"/>
      <c r="AJ28" s="682"/>
      <c r="AK28" s="682"/>
      <c r="AL28" s="624" t="s">
        <v>122</v>
      </c>
      <c r="AM28" s="625"/>
      <c r="AN28" s="625"/>
      <c r="AO28" s="683"/>
      <c r="AP28" s="631"/>
      <c r="AQ28" s="632"/>
      <c r="AR28" s="632"/>
      <c r="AS28" s="632"/>
      <c r="AT28" s="632"/>
      <c r="AU28" s="632"/>
      <c r="AV28" s="632"/>
      <c r="AW28" s="632"/>
      <c r="AX28" s="632"/>
      <c r="AY28" s="632"/>
      <c r="AZ28" s="632"/>
      <c r="BA28" s="632"/>
      <c r="BB28" s="632"/>
      <c r="BC28" s="632"/>
      <c r="BD28" s="632"/>
      <c r="BE28" s="632"/>
      <c r="BF28" s="633"/>
      <c r="BG28" s="619"/>
      <c r="BH28" s="622"/>
      <c r="BI28" s="622"/>
      <c r="BJ28" s="622"/>
      <c r="BK28" s="622"/>
      <c r="BL28" s="622"/>
      <c r="BM28" s="622"/>
      <c r="BN28" s="623"/>
      <c r="BO28" s="681"/>
      <c r="BP28" s="681"/>
      <c r="BQ28" s="681"/>
      <c r="BR28" s="681"/>
      <c r="BS28" s="682"/>
      <c r="BT28" s="682"/>
      <c r="BU28" s="682"/>
      <c r="BV28" s="682"/>
      <c r="BW28" s="682"/>
      <c r="BX28" s="682"/>
      <c r="BY28" s="682"/>
      <c r="BZ28" s="682"/>
      <c r="CA28" s="682"/>
      <c r="CB28" s="723"/>
      <c r="CD28" s="663" t="s">
        <v>242</v>
      </c>
      <c r="CE28" s="660"/>
      <c r="CF28" s="660"/>
      <c r="CG28" s="660"/>
      <c r="CH28" s="660"/>
      <c r="CI28" s="660"/>
      <c r="CJ28" s="660"/>
      <c r="CK28" s="660"/>
      <c r="CL28" s="660"/>
      <c r="CM28" s="660"/>
      <c r="CN28" s="660"/>
      <c r="CO28" s="660"/>
      <c r="CP28" s="660"/>
      <c r="CQ28" s="661"/>
      <c r="CR28" s="619">
        <v>381810</v>
      </c>
      <c r="CS28" s="622"/>
      <c r="CT28" s="622"/>
      <c r="CU28" s="622"/>
      <c r="CV28" s="622"/>
      <c r="CW28" s="622"/>
      <c r="CX28" s="622"/>
      <c r="CY28" s="623"/>
      <c r="CZ28" s="624">
        <v>7.7</v>
      </c>
      <c r="DA28" s="653"/>
      <c r="DB28" s="653"/>
      <c r="DC28" s="654"/>
      <c r="DD28" s="627">
        <v>381810</v>
      </c>
      <c r="DE28" s="622"/>
      <c r="DF28" s="622"/>
      <c r="DG28" s="622"/>
      <c r="DH28" s="622"/>
      <c r="DI28" s="622"/>
      <c r="DJ28" s="622"/>
      <c r="DK28" s="623"/>
      <c r="DL28" s="627">
        <v>331810</v>
      </c>
      <c r="DM28" s="622"/>
      <c r="DN28" s="622"/>
      <c r="DO28" s="622"/>
      <c r="DP28" s="622"/>
      <c r="DQ28" s="622"/>
      <c r="DR28" s="622"/>
      <c r="DS28" s="622"/>
      <c r="DT28" s="622"/>
      <c r="DU28" s="622"/>
      <c r="DV28" s="623"/>
      <c r="DW28" s="624">
        <v>10</v>
      </c>
      <c r="DX28" s="653"/>
      <c r="DY28" s="653"/>
      <c r="DZ28" s="653"/>
      <c r="EA28" s="653"/>
      <c r="EB28" s="653"/>
      <c r="EC28" s="655"/>
    </row>
    <row r="29" spans="2:133" ht="11.25" customHeight="1" x14ac:dyDescent="0.15">
      <c r="B29" s="616" t="s">
        <v>243</v>
      </c>
      <c r="C29" s="617"/>
      <c r="D29" s="617"/>
      <c r="E29" s="617"/>
      <c r="F29" s="617"/>
      <c r="G29" s="617"/>
      <c r="H29" s="617"/>
      <c r="I29" s="617"/>
      <c r="J29" s="617"/>
      <c r="K29" s="617"/>
      <c r="L29" s="617"/>
      <c r="M29" s="617"/>
      <c r="N29" s="617"/>
      <c r="O29" s="617"/>
      <c r="P29" s="617"/>
      <c r="Q29" s="618"/>
      <c r="R29" s="619">
        <v>322766</v>
      </c>
      <c r="S29" s="622"/>
      <c r="T29" s="622"/>
      <c r="U29" s="622"/>
      <c r="V29" s="622"/>
      <c r="W29" s="622"/>
      <c r="X29" s="622"/>
      <c r="Y29" s="623"/>
      <c r="Z29" s="681">
        <v>6</v>
      </c>
      <c r="AA29" s="681"/>
      <c r="AB29" s="681"/>
      <c r="AC29" s="681"/>
      <c r="AD29" s="682" t="s">
        <v>116</v>
      </c>
      <c r="AE29" s="682"/>
      <c r="AF29" s="682"/>
      <c r="AG29" s="682"/>
      <c r="AH29" s="682"/>
      <c r="AI29" s="682"/>
      <c r="AJ29" s="682"/>
      <c r="AK29" s="682"/>
      <c r="AL29" s="624" t="s">
        <v>116</v>
      </c>
      <c r="AM29" s="625"/>
      <c r="AN29" s="625"/>
      <c r="AO29" s="683"/>
      <c r="AP29" s="693" t="s">
        <v>163</v>
      </c>
      <c r="AQ29" s="694"/>
      <c r="AR29" s="694"/>
      <c r="AS29" s="694"/>
      <c r="AT29" s="694"/>
      <c r="AU29" s="694"/>
      <c r="AV29" s="694"/>
      <c r="AW29" s="694"/>
      <c r="AX29" s="694"/>
      <c r="AY29" s="694"/>
      <c r="AZ29" s="694"/>
      <c r="BA29" s="694"/>
      <c r="BB29" s="694"/>
      <c r="BC29" s="694"/>
      <c r="BD29" s="694"/>
      <c r="BE29" s="694"/>
      <c r="BF29" s="695"/>
      <c r="BG29" s="693" t="s">
        <v>244</v>
      </c>
      <c r="BH29" s="721"/>
      <c r="BI29" s="721"/>
      <c r="BJ29" s="721"/>
      <c r="BK29" s="721"/>
      <c r="BL29" s="721"/>
      <c r="BM29" s="721"/>
      <c r="BN29" s="721"/>
      <c r="BO29" s="721"/>
      <c r="BP29" s="721"/>
      <c r="BQ29" s="722"/>
      <c r="BR29" s="693" t="s">
        <v>245</v>
      </c>
      <c r="BS29" s="721"/>
      <c r="BT29" s="721"/>
      <c r="BU29" s="721"/>
      <c r="BV29" s="721"/>
      <c r="BW29" s="721"/>
      <c r="BX29" s="721"/>
      <c r="BY29" s="721"/>
      <c r="BZ29" s="721"/>
      <c r="CA29" s="721"/>
      <c r="CB29" s="722"/>
      <c r="CD29" s="703" t="s">
        <v>246</v>
      </c>
      <c r="CE29" s="704"/>
      <c r="CF29" s="663" t="s">
        <v>247</v>
      </c>
      <c r="CG29" s="660"/>
      <c r="CH29" s="660"/>
      <c r="CI29" s="660"/>
      <c r="CJ29" s="660"/>
      <c r="CK29" s="660"/>
      <c r="CL29" s="660"/>
      <c r="CM29" s="660"/>
      <c r="CN29" s="660"/>
      <c r="CO29" s="660"/>
      <c r="CP29" s="660"/>
      <c r="CQ29" s="661"/>
      <c r="CR29" s="619">
        <v>381810</v>
      </c>
      <c r="CS29" s="620"/>
      <c r="CT29" s="620"/>
      <c r="CU29" s="620"/>
      <c r="CV29" s="620"/>
      <c r="CW29" s="620"/>
      <c r="CX29" s="620"/>
      <c r="CY29" s="621"/>
      <c r="CZ29" s="624">
        <v>7.7</v>
      </c>
      <c r="DA29" s="653"/>
      <c r="DB29" s="653"/>
      <c r="DC29" s="654"/>
      <c r="DD29" s="627">
        <v>381810</v>
      </c>
      <c r="DE29" s="620"/>
      <c r="DF29" s="620"/>
      <c r="DG29" s="620"/>
      <c r="DH29" s="620"/>
      <c r="DI29" s="620"/>
      <c r="DJ29" s="620"/>
      <c r="DK29" s="621"/>
      <c r="DL29" s="627">
        <v>331810</v>
      </c>
      <c r="DM29" s="620"/>
      <c r="DN29" s="620"/>
      <c r="DO29" s="620"/>
      <c r="DP29" s="620"/>
      <c r="DQ29" s="620"/>
      <c r="DR29" s="620"/>
      <c r="DS29" s="620"/>
      <c r="DT29" s="620"/>
      <c r="DU29" s="620"/>
      <c r="DV29" s="621"/>
      <c r="DW29" s="624">
        <v>10</v>
      </c>
      <c r="DX29" s="653"/>
      <c r="DY29" s="653"/>
      <c r="DZ29" s="653"/>
      <c r="EA29" s="653"/>
      <c r="EB29" s="653"/>
      <c r="EC29" s="655"/>
    </row>
    <row r="30" spans="2:133" ht="11.25" customHeight="1" x14ac:dyDescent="0.15">
      <c r="B30" s="616" t="s">
        <v>248</v>
      </c>
      <c r="C30" s="617"/>
      <c r="D30" s="617"/>
      <c r="E30" s="617"/>
      <c r="F30" s="617"/>
      <c r="G30" s="617"/>
      <c r="H30" s="617"/>
      <c r="I30" s="617"/>
      <c r="J30" s="617"/>
      <c r="K30" s="617"/>
      <c r="L30" s="617"/>
      <c r="M30" s="617"/>
      <c r="N30" s="617"/>
      <c r="O30" s="617"/>
      <c r="P30" s="617"/>
      <c r="Q30" s="618"/>
      <c r="R30" s="619">
        <v>1956</v>
      </c>
      <c r="S30" s="622"/>
      <c r="T30" s="622"/>
      <c r="U30" s="622"/>
      <c r="V30" s="622"/>
      <c r="W30" s="622"/>
      <c r="X30" s="622"/>
      <c r="Y30" s="623"/>
      <c r="Z30" s="681">
        <v>0</v>
      </c>
      <c r="AA30" s="681"/>
      <c r="AB30" s="681"/>
      <c r="AC30" s="681"/>
      <c r="AD30" s="682">
        <v>35</v>
      </c>
      <c r="AE30" s="682"/>
      <c r="AF30" s="682"/>
      <c r="AG30" s="682"/>
      <c r="AH30" s="682"/>
      <c r="AI30" s="682"/>
      <c r="AJ30" s="682"/>
      <c r="AK30" s="682"/>
      <c r="AL30" s="624">
        <v>0</v>
      </c>
      <c r="AM30" s="625"/>
      <c r="AN30" s="625"/>
      <c r="AO30" s="683"/>
      <c r="AP30" s="709" t="s">
        <v>249</v>
      </c>
      <c r="AQ30" s="710"/>
      <c r="AR30" s="710"/>
      <c r="AS30" s="710"/>
      <c r="AT30" s="715" t="s">
        <v>250</v>
      </c>
      <c r="AU30" s="86"/>
      <c r="AV30" s="86"/>
      <c r="AW30" s="86"/>
      <c r="AX30" s="718" t="s">
        <v>126</v>
      </c>
      <c r="AY30" s="719"/>
      <c r="AZ30" s="719"/>
      <c r="BA30" s="719"/>
      <c r="BB30" s="719"/>
      <c r="BC30" s="719"/>
      <c r="BD30" s="719"/>
      <c r="BE30" s="719"/>
      <c r="BF30" s="720"/>
      <c r="BG30" s="699">
        <v>99.3</v>
      </c>
      <c r="BH30" s="700"/>
      <c r="BI30" s="700"/>
      <c r="BJ30" s="700"/>
      <c r="BK30" s="700"/>
      <c r="BL30" s="700"/>
      <c r="BM30" s="701">
        <v>95.8</v>
      </c>
      <c r="BN30" s="700"/>
      <c r="BO30" s="700"/>
      <c r="BP30" s="700"/>
      <c r="BQ30" s="702"/>
      <c r="BR30" s="699">
        <v>99.3</v>
      </c>
      <c r="BS30" s="700"/>
      <c r="BT30" s="700"/>
      <c r="BU30" s="700"/>
      <c r="BV30" s="700"/>
      <c r="BW30" s="700"/>
      <c r="BX30" s="701">
        <v>95.5</v>
      </c>
      <c r="BY30" s="700"/>
      <c r="BZ30" s="700"/>
      <c r="CA30" s="700"/>
      <c r="CB30" s="702"/>
      <c r="CD30" s="705"/>
      <c r="CE30" s="706"/>
      <c r="CF30" s="663" t="s">
        <v>251</v>
      </c>
      <c r="CG30" s="660"/>
      <c r="CH30" s="660"/>
      <c r="CI30" s="660"/>
      <c r="CJ30" s="660"/>
      <c r="CK30" s="660"/>
      <c r="CL30" s="660"/>
      <c r="CM30" s="660"/>
      <c r="CN30" s="660"/>
      <c r="CO30" s="660"/>
      <c r="CP30" s="660"/>
      <c r="CQ30" s="661"/>
      <c r="CR30" s="619">
        <v>354122</v>
      </c>
      <c r="CS30" s="622"/>
      <c r="CT30" s="622"/>
      <c r="CU30" s="622"/>
      <c r="CV30" s="622"/>
      <c r="CW30" s="622"/>
      <c r="CX30" s="622"/>
      <c r="CY30" s="623"/>
      <c r="CZ30" s="624">
        <v>7.1</v>
      </c>
      <c r="DA30" s="653"/>
      <c r="DB30" s="653"/>
      <c r="DC30" s="654"/>
      <c r="DD30" s="627">
        <v>354122</v>
      </c>
      <c r="DE30" s="622"/>
      <c r="DF30" s="622"/>
      <c r="DG30" s="622"/>
      <c r="DH30" s="622"/>
      <c r="DI30" s="622"/>
      <c r="DJ30" s="622"/>
      <c r="DK30" s="623"/>
      <c r="DL30" s="627">
        <v>304122</v>
      </c>
      <c r="DM30" s="622"/>
      <c r="DN30" s="622"/>
      <c r="DO30" s="622"/>
      <c r="DP30" s="622"/>
      <c r="DQ30" s="622"/>
      <c r="DR30" s="622"/>
      <c r="DS30" s="622"/>
      <c r="DT30" s="622"/>
      <c r="DU30" s="622"/>
      <c r="DV30" s="623"/>
      <c r="DW30" s="624">
        <v>9.1</v>
      </c>
      <c r="DX30" s="653"/>
      <c r="DY30" s="653"/>
      <c r="DZ30" s="653"/>
      <c r="EA30" s="653"/>
      <c r="EB30" s="653"/>
      <c r="EC30" s="655"/>
    </row>
    <row r="31" spans="2:133" ht="11.25" customHeight="1" x14ac:dyDescent="0.15">
      <c r="B31" s="616" t="s">
        <v>252</v>
      </c>
      <c r="C31" s="617"/>
      <c r="D31" s="617"/>
      <c r="E31" s="617"/>
      <c r="F31" s="617"/>
      <c r="G31" s="617"/>
      <c r="H31" s="617"/>
      <c r="I31" s="617"/>
      <c r="J31" s="617"/>
      <c r="K31" s="617"/>
      <c r="L31" s="617"/>
      <c r="M31" s="617"/>
      <c r="N31" s="617"/>
      <c r="O31" s="617"/>
      <c r="P31" s="617"/>
      <c r="Q31" s="618"/>
      <c r="R31" s="619">
        <v>15503</v>
      </c>
      <c r="S31" s="622"/>
      <c r="T31" s="622"/>
      <c r="U31" s="622"/>
      <c r="V31" s="622"/>
      <c r="W31" s="622"/>
      <c r="X31" s="622"/>
      <c r="Y31" s="623"/>
      <c r="Z31" s="681">
        <v>0.3</v>
      </c>
      <c r="AA31" s="681"/>
      <c r="AB31" s="681"/>
      <c r="AC31" s="681"/>
      <c r="AD31" s="682" t="s">
        <v>116</v>
      </c>
      <c r="AE31" s="682"/>
      <c r="AF31" s="682"/>
      <c r="AG31" s="682"/>
      <c r="AH31" s="682"/>
      <c r="AI31" s="682"/>
      <c r="AJ31" s="682"/>
      <c r="AK31" s="682"/>
      <c r="AL31" s="624" t="s">
        <v>116</v>
      </c>
      <c r="AM31" s="625"/>
      <c r="AN31" s="625"/>
      <c r="AO31" s="683"/>
      <c r="AP31" s="711"/>
      <c r="AQ31" s="712"/>
      <c r="AR31" s="712"/>
      <c r="AS31" s="712"/>
      <c r="AT31" s="716"/>
      <c r="AU31" s="85" t="s">
        <v>253</v>
      </c>
      <c r="AV31" s="85"/>
      <c r="AW31" s="85"/>
      <c r="AX31" s="616" t="s">
        <v>254</v>
      </c>
      <c r="AY31" s="617"/>
      <c r="AZ31" s="617"/>
      <c r="BA31" s="617"/>
      <c r="BB31" s="617"/>
      <c r="BC31" s="617"/>
      <c r="BD31" s="617"/>
      <c r="BE31" s="617"/>
      <c r="BF31" s="618"/>
      <c r="BG31" s="697">
        <v>99.5</v>
      </c>
      <c r="BH31" s="620"/>
      <c r="BI31" s="620"/>
      <c r="BJ31" s="620"/>
      <c r="BK31" s="620"/>
      <c r="BL31" s="620"/>
      <c r="BM31" s="625">
        <v>97.6</v>
      </c>
      <c r="BN31" s="698"/>
      <c r="BO31" s="698"/>
      <c r="BP31" s="698"/>
      <c r="BQ31" s="659"/>
      <c r="BR31" s="697">
        <v>99.6</v>
      </c>
      <c r="BS31" s="620"/>
      <c r="BT31" s="620"/>
      <c r="BU31" s="620"/>
      <c r="BV31" s="620"/>
      <c r="BW31" s="620"/>
      <c r="BX31" s="625">
        <v>97.6</v>
      </c>
      <c r="BY31" s="698"/>
      <c r="BZ31" s="698"/>
      <c r="CA31" s="698"/>
      <c r="CB31" s="659"/>
      <c r="CD31" s="705"/>
      <c r="CE31" s="706"/>
      <c r="CF31" s="663" t="s">
        <v>255</v>
      </c>
      <c r="CG31" s="660"/>
      <c r="CH31" s="660"/>
      <c r="CI31" s="660"/>
      <c r="CJ31" s="660"/>
      <c r="CK31" s="660"/>
      <c r="CL31" s="660"/>
      <c r="CM31" s="660"/>
      <c r="CN31" s="660"/>
      <c r="CO31" s="660"/>
      <c r="CP31" s="660"/>
      <c r="CQ31" s="661"/>
      <c r="CR31" s="619">
        <v>27688</v>
      </c>
      <c r="CS31" s="620"/>
      <c r="CT31" s="620"/>
      <c r="CU31" s="620"/>
      <c r="CV31" s="620"/>
      <c r="CW31" s="620"/>
      <c r="CX31" s="620"/>
      <c r="CY31" s="621"/>
      <c r="CZ31" s="624">
        <v>0.6</v>
      </c>
      <c r="DA31" s="653"/>
      <c r="DB31" s="653"/>
      <c r="DC31" s="654"/>
      <c r="DD31" s="627">
        <v>27688</v>
      </c>
      <c r="DE31" s="620"/>
      <c r="DF31" s="620"/>
      <c r="DG31" s="620"/>
      <c r="DH31" s="620"/>
      <c r="DI31" s="620"/>
      <c r="DJ31" s="620"/>
      <c r="DK31" s="621"/>
      <c r="DL31" s="627">
        <v>27688</v>
      </c>
      <c r="DM31" s="620"/>
      <c r="DN31" s="620"/>
      <c r="DO31" s="620"/>
      <c r="DP31" s="620"/>
      <c r="DQ31" s="620"/>
      <c r="DR31" s="620"/>
      <c r="DS31" s="620"/>
      <c r="DT31" s="620"/>
      <c r="DU31" s="620"/>
      <c r="DV31" s="621"/>
      <c r="DW31" s="624">
        <v>0.8</v>
      </c>
      <c r="DX31" s="653"/>
      <c r="DY31" s="653"/>
      <c r="DZ31" s="653"/>
      <c r="EA31" s="653"/>
      <c r="EB31" s="653"/>
      <c r="EC31" s="655"/>
    </row>
    <row r="32" spans="2:133" ht="11.25" customHeight="1" x14ac:dyDescent="0.15">
      <c r="B32" s="616" t="s">
        <v>256</v>
      </c>
      <c r="C32" s="617"/>
      <c r="D32" s="617"/>
      <c r="E32" s="617"/>
      <c r="F32" s="617"/>
      <c r="G32" s="617"/>
      <c r="H32" s="617"/>
      <c r="I32" s="617"/>
      <c r="J32" s="617"/>
      <c r="K32" s="617"/>
      <c r="L32" s="617"/>
      <c r="M32" s="617"/>
      <c r="N32" s="617"/>
      <c r="O32" s="617"/>
      <c r="P32" s="617"/>
      <c r="Q32" s="618"/>
      <c r="R32" s="619">
        <v>602387</v>
      </c>
      <c r="S32" s="622"/>
      <c r="T32" s="622"/>
      <c r="U32" s="622"/>
      <c r="V32" s="622"/>
      <c r="W32" s="622"/>
      <c r="X32" s="622"/>
      <c r="Y32" s="623"/>
      <c r="Z32" s="681">
        <v>11.3</v>
      </c>
      <c r="AA32" s="681"/>
      <c r="AB32" s="681"/>
      <c r="AC32" s="681"/>
      <c r="AD32" s="682" t="s">
        <v>116</v>
      </c>
      <c r="AE32" s="682"/>
      <c r="AF32" s="682"/>
      <c r="AG32" s="682"/>
      <c r="AH32" s="682"/>
      <c r="AI32" s="682"/>
      <c r="AJ32" s="682"/>
      <c r="AK32" s="682"/>
      <c r="AL32" s="624" t="s">
        <v>116</v>
      </c>
      <c r="AM32" s="625"/>
      <c r="AN32" s="625"/>
      <c r="AO32" s="683"/>
      <c r="AP32" s="713"/>
      <c r="AQ32" s="714"/>
      <c r="AR32" s="714"/>
      <c r="AS32" s="714"/>
      <c r="AT32" s="717"/>
      <c r="AU32" s="87"/>
      <c r="AV32" s="87"/>
      <c r="AW32" s="87"/>
      <c r="AX32" s="631" t="s">
        <v>257</v>
      </c>
      <c r="AY32" s="632"/>
      <c r="AZ32" s="632"/>
      <c r="BA32" s="632"/>
      <c r="BB32" s="632"/>
      <c r="BC32" s="632"/>
      <c r="BD32" s="632"/>
      <c r="BE32" s="632"/>
      <c r="BF32" s="633"/>
      <c r="BG32" s="696">
        <v>99.1</v>
      </c>
      <c r="BH32" s="635"/>
      <c r="BI32" s="635"/>
      <c r="BJ32" s="635"/>
      <c r="BK32" s="635"/>
      <c r="BL32" s="635"/>
      <c r="BM32" s="679">
        <v>93.7</v>
      </c>
      <c r="BN32" s="635"/>
      <c r="BO32" s="635"/>
      <c r="BP32" s="635"/>
      <c r="BQ32" s="672"/>
      <c r="BR32" s="696">
        <v>99</v>
      </c>
      <c r="BS32" s="635"/>
      <c r="BT32" s="635"/>
      <c r="BU32" s="635"/>
      <c r="BV32" s="635"/>
      <c r="BW32" s="635"/>
      <c r="BX32" s="679">
        <v>92.9</v>
      </c>
      <c r="BY32" s="635"/>
      <c r="BZ32" s="635"/>
      <c r="CA32" s="635"/>
      <c r="CB32" s="672"/>
      <c r="CD32" s="707"/>
      <c r="CE32" s="708"/>
      <c r="CF32" s="663" t="s">
        <v>258</v>
      </c>
      <c r="CG32" s="660"/>
      <c r="CH32" s="660"/>
      <c r="CI32" s="660"/>
      <c r="CJ32" s="660"/>
      <c r="CK32" s="660"/>
      <c r="CL32" s="660"/>
      <c r="CM32" s="660"/>
      <c r="CN32" s="660"/>
      <c r="CO32" s="660"/>
      <c r="CP32" s="660"/>
      <c r="CQ32" s="661"/>
      <c r="CR32" s="619" t="s">
        <v>111</v>
      </c>
      <c r="CS32" s="622"/>
      <c r="CT32" s="622"/>
      <c r="CU32" s="622"/>
      <c r="CV32" s="622"/>
      <c r="CW32" s="622"/>
      <c r="CX32" s="622"/>
      <c r="CY32" s="623"/>
      <c r="CZ32" s="624" t="s">
        <v>116</v>
      </c>
      <c r="DA32" s="653"/>
      <c r="DB32" s="653"/>
      <c r="DC32" s="654"/>
      <c r="DD32" s="627" t="s">
        <v>122</v>
      </c>
      <c r="DE32" s="622"/>
      <c r="DF32" s="622"/>
      <c r="DG32" s="622"/>
      <c r="DH32" s="622"/>
      <c r="DI32" s="622"/>
      <c r="DJ32" s="622"/>
      <c r="DK32" s="623"/>
      <c r="DL32" s="627" t="s">
        <v>116</v>
      </c>
      <c r="DM32" s="622"/>
      <c r="DN32" s="622"/>
      <c r="DO32" s="622"/>
      <c r="DP32" s="622"/>
      <c r="DQ32" s="622"/>
      <c r="DR32" s="622"/>
      <c r="DS32" s="622"/>
      <c r="DT32" s="622"/>
      <c r="DU32" s="622"/>
      <c r="DV32" s="623"/>
      <c r="DW32" s="624" t="s">
        <v>116</v>
      </c>
      <c r="DX32" s="653"/>
      <c r="DY32" s="653"/>
      <c r="DZ32" s="653"/>
      <c r="EA32" s="653"/>
      <c r="EB32" s="653"/>
      <c r="EC32" s="655"/>
    </row>
    <row r="33" spans="2:133" ht="11.25" customHeight="1" x14ac:dyDescent="0.15">
      <c r="B33" s="616" t="s">
        <v>259</v>
      </c>
      <c r="C33" s="617"/>
      <c r="D33" s="617"/>
      <c r="E33" s="617"/>
      <c r="F33" s="617"/>
      <c r="G33" s="617"/>
      <c r="H33" s="617"/>
      <c r="I33" s="617"/>
      <c r="J33" s="617"/>
      <c r="K33" s="617"/>
      <c r="L33" s="617"/>
      <c r="M33" s="617"/>
      <c r="N33" s="617"/>
      <c r="O33" s="617"/>
      <c r="P33" s="617"/>
      <c r="Q33" s="618"/>
      <c r="R33" s="619">
        <v>314734</v>
      </c>
      <c r="S33" s="622"/>
      <c r="T33" s="622"/>
      <c r="U33" s="622"/>
      <c r="V33" s="622"/>
      <c r="W33" s="622"/>
      <c r="X33" s="622"/>
      <c r="Y33" s="623"/>
      <c r="Z33" s="681">
        <v>5.9</v>
      </c>
      <c r="AA33" s="681"/>
      <c r="AB33" s="681"/>
      <c r="AC33" s="681"/>
      <c r="AD33" s="682" t="s">
        <v>122</v>
      </c>
      <c r="AE33" s="682"/>
      <c r="AF33" s="682"/>
      <c r="AG33" s="682"/>
      <c r="AH33" s="682"/>
      <c r="AI33" s="682"/>
      <c r="AJ33" s="682"/>
      <c r="AK33" s="682"/>
      <c r="AL33" s="624" t="s">
        <v>116</v>
      </c>
      <c r="AM33" s="625"/>
      <c r="AN33" s="625"/>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260</v>
      </c>
      <c r="CE33" s="660"/>
      <c r="CF33" s="660"/>
      <c r="CG33" s="660"/>
      <c r="CH33" s="660"/>
      <c r="CI33" s="660"/>
      <c r="CJ33" s="660"/>
      <c r="CK33" s="660"/>
      <c r="CL33" s="660"/>
      <c r="CM33" s="660"/>
      <c r="CN33" s="660"/>
      <c r="CO33" s="660"/>
      <c r="CP33" s="660"/>
      <c r="CQ33" s="661"/>
      <c r="CR33" s="619">
        <v>2631138</v>
      </c>
      <c r="CS33" s="620"/>
      <c r="CT33" s="620"/>
      <c r="CU33" s="620"/>
      <c r="CV33" s="620"/>
      <c r="CW33" s="620"/>
      <c r="CX33" s="620"/>
      <c r="CY33" s="621"/>
      <c r="CZ33" s="624">
        <v>52.9</v>
      </c>
      <c r="DA33" s="653"/>
      <c r="DB33" s="653"/>
      <c r="DC33" s="654"/>
      <c r="DD33" s="627">
        <v>2105735</v>
      </c>
      <c r="DE33" s="620"/>
      <c r="DF33" s="620"/>
      <c r="DG33" s="620"/>
      <c r="DH33" s="620"/>
      <c r="DI33" s="620"/>
      <c r="DJ33" s="620"/>
      <c r="DK33" s="621"/>
      <c r="DL33" s="627">
        <v>1660759</v>
      </c>
      <c r="DM33" s="620"/>
      <c r="DN33" s="620"/>
      <c r="DO33" s="620"/>
      <c r="DP33" s="620"/>
      <c r="DQ33" s="620"/>
      <c r="DR33" s="620"/>
      <c r="DS33" s="620"/>
      <c r="DT33" s="620"/>
      <c r="DU33" s="620"/>
      <c r="DV33" s="621"/>
      <c r="DW33" s="624">
        <v>50</v>
      </c>
      <c r="DX33" s="653"/>
      <c r="DY33" s="653"/>
      <c r="DZ33" s="653"/>
      <c r="EA33" s="653"/>
      <c r="EB33" s="653"/>
      <c r="EC33" s="655"/>
    </row>
    <row r="34" spans="2:133" ht="11.25" customHeight="1" x14ac:dyDescent="0.15">
      <c r="B34" s="616" t="s">
        <v>261</v>
      </c>
      <c r="C34" s="617"/>
      <c r="D34" s="617"/>
      <c r="E34" s="617"/>
      <c r="F34" s="617"/>
      <c r="G34" s="617"/>
      <c r="H34" s="617"/>
      <c r="I34" s="617"/>
      <c r="J34" s="617"/>
      <c r="K34" s="617"/>
      <c r="L34" s="617"/>
      <c r="M34" s="617"/>
      <c r="N34" s="617"/>
      <c r="O34" s="617"/>
      <c r="P34" s="617"/>
      <c r="Q34" s="618"/>
      <c r="R34" s="619">
        <v>87591</v>
      </c>
      <c r="S34" s="622"/>
      <c r="T34" s="622"/>
      <c r="U34" s="622"/>
      <c r="V34" s="622"/>
      <c r="W34" s="622"/>
      <c r="X34" s="622"/>
      <c r="Y34" s="623"/>
      <c r="Z34" s="681">
        <v>1.6</v>
      </c>
      <c r="AA34" s="681"/>
      <c r="AB34" s="681"/>
      <c r="AC34" s="681"/>
      <c r="AD34" s="682">
        <v>4039</v>
      </c>
      <c r="AE34" s="682"/>
      <c r="AF34" s="682"/>
      <c r="AG34" s="682"/>
      <c r="AH34" s="682"/>
      <c r="AI34" s="682"/>
      <c r="AJ34" s="682"/>
      <c r="AK34" s="682"/>
      <c r="AL34" s="624">
        <v>0.1</v>
      </c>
      <c r="AM34" s="625"/>
      <c r="AN34" s="625"/>
      <c r="AO34" s="683"/>
      <c r="AP34" s="90"/>
      <c r="AQ34" s="693" t="s">
        <v>262</v>
      </c>
      <c r="AR34" s="694"/>
      <c r="AS34" s="694"/>
      <c r="AT34" s="694"/>
      <c r="AU34" s="694"/>
      <c r="AV34" s="694"/>
      <c r="AW34" s="694"/>
      <c r="AX34" s="694"/>
      <c r="AY34" s="694"/>
      <c r="AZ34" s="694"/>
      <c r="BA34" s="694"/>
      <c r="BB34" s="694"/>
      <c r="BC34" s="694"/>
      <c r="BD34" s="694"/>
      <c r="BE34" s="694"/>
      <c r="BF34" s="695"/>
      <c r="BG34" s="693" t="s">
        <v>263</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264</v>
      </c>
      <c r="CE34" s="660"/>
      <c r="CF34" s="660"/>
      <c r="CG34" s="660"/>
      <c r="CH34" s="660"/>
      <c r="CI34" s="660"/>
      <c r="CJ34" s="660"/>
      <c r="CK34" s="660"/>
      <c r="CL34" s="660"/>
      <c r="CM34" s="660"/>
      <c r="CN34" s="660"/>
      <c r="CO34" s="660"/>
      <c r="CP34" s="660"/>
      <c r="CQ34" s="661"/>
      <c r="CR34" s="619">
        <v>1079737</v>
      </c>
      <c r="CS34" s="622"/>
      <c r="CT34" s="622"/>
      <c r="CU34" s="622"/>
      <c r="CV34" s="622"/>
      <c r="CW34" s="622"/>
      <c r="CX34" s="622"/>
      <c r="CY34" s="623"/>
      <c r="CZ34" s="624">
        <v>21.7</v>
      </c>
      <c r="DA34" s="653"/>
      <c r="DB34" s="653"/>
      <c r="DC34" s="654"/>
      <c r="DD34" s="627">
        <v>736592</v>
      </c>
      <c r="DE34" s="622"/>
      <c r="DF34" s="622"/>
      <c r="DG34" s="622"/>
      <c r="DH34" s="622"/>
      <c r="DI34" s="622"/>
      <c r="DJ34" s="622"/>
      <c r="DK34" s="623"/>
      <c r="DL34" s="627">
        <v>654907</v>
      </c>
      <c r="DM34" s="622"/>
      <c r="DN34" s="622"/>
      <c r="DO34" s="622"/>
      <c r="DP34" s="622"/>
      <c r="DQ34" s="622"/>
      <c r="DR34" s="622"/>
      <c r="DS34" s="622"/>
      <c r="DT34" s="622"/>
      <c r="DU34" s="622"/>
      <c r="DV34" s="623"/>
      <c r="DW34" s="624">
        <v>19.7</v>
      </c>
      <c r="DX34" s="653"/>
      <c r="DY34" s="653"/>
      <c r="DZ34" s="653"/>
      <c r="EA34" s="653"/>
      <c r="EB34" s="653"/>
      <c r="EC34" s="655"/>
    </row>
    <row r="35" spans="2:133" ht="11.25" customHeight="1" x14ac:dyDescent="0.15">
      <c r="B35" s="616" t="s">
        <v>265</v>
      </c>
      <c r="C35" s="617"/>
      <c r="D35" s="617"/>
      <c r="E35" s="617"/>
      <c r="F35" s="617"/>
      <c r="G35" s="617"/>
      <c r="H35" s="617"/>
      <c r="I35" s="617"/>
      <c r="J35" s="617"/>
      <c r="K35" s="617"/>
      <c r="L35" s="617"/>
      <c r="M35" s="617"/>
      <c r="N35" s="617"/>
      <c r="O35" s="617"/>
      <c r="P35" s="617"/>
      <c r="Q35" s="618"/>
      <c r="R35" s="619">
        <v>161200</v>
      </c>
      <c r="S35" s="622"/>
      <c r="T35" s="622"/>
      <c r="U35" s="622"/>
      <c r="V35" s="622"/>
      <c r="W35" s="622"/>
      <c r="X35" s="622"/>
      <c r="Y35" s="623"/>
      <c r="Z35" s="681">
        <v>3</v>
      </c>
      <c r="AA35" s="681"/>
      <c r="AB35" s="681"/>
      <c r="AC35" s="681"/>
      <c r="AD35" s="682" t="s">
        <v>116</v>
      </c>
      <c r="AE35" s="682"/>
      <c r="AF35" s="682"/>
      <c r="AG35" s="682"/>
      <c r="AH35" s="682"/>
      <c r="AI35" s="682"/>
      <c r="AJ35" s="682"/>
      <c r="AK35" s="682"/>
      <c r="AL35" s="624" t="s">
        <v>116</v>
      </c>
      <c r="AM35" s="625"/>
      <c r="AN35" s="625"/>
      <c r="AO35" s="683"/>
      <c r="AP35" s="90"/>
      <c r="AQ35" s="687" t="s">
        <v>266</v>
      </c>
      <c r="AR35" s="688"/>
      <c r="AS35" s="688"/>
      <c r="AT35" s="688"/>
      <c r="AU35" s="688"/>
      <c r="AV35" s="688"/>
      <c r="AW35" s="688"/>
      <c r="AX35" s="688"/>
      <c r="AY35" s="689"/>
      <c r="AZ35" s="684">
        <v>537523</v>
      </c>
      <c r="BA35" s="685"/>
      <c r="BB35" s="685"/>
      <c r="BC35" s="685"/>
      <c r="BD35" s="685"/>
      <c r="BE35" s="685"/>
      <c r="BF35" s="686"/>
      <c r="BG35" s="690" t="s">
        <v>267</v>
      </c>
      <c r="BH35" s="691"/>
      <c r="BI35" s="691"/>
      <c r="BJ35" s="691"/>
      <c r="BK35" s="691"/>
      <c r="BL35" s="691"/>
      <c r="BM35" s="691"/>
      <c r="BN35" s="691"/>
      <c r="BO35" s="691"/>
      <c r="BP35" s="691"/>
      <c r="BQ35" s="691"/>
      <c r="BR35" s="691"/>
      <c r="BS35" s="691"/>
      <c r="BT35" s="691"/>
      <c r="BU35" s="692"/>
      <c r="BV35" s="684">
        <v>164194</v>
      </c>
      <c r="BW35" s="685"/>
      <c r="BX35" s="685"/>
      <c r="BY35" s="685"/>
      <c r="BZ35" s="685"/>
      <c r="CA35" s="685"/>
      <c r="CB35" s="686"/>
      <c r="CD35" s="663" t="s">
        <v>268</v>
      </c>
      <c r="CE35" s="660"/>
      <c r="CF35" s="660"/>
      <c r="CG35" s="660"/>
      <c r="CH35" s="660"/>
      <c r="CI35" s="660"/>
      <c r="CJ35" s="660"/>
      <c r="CK35" s="660"/>
      <c r="CL35" s="660"/>
      <c r="CM35" s="660"/>
      <c r="CN35" s="660"/>
      <c r="CO35" s="660"/>
      <c r="CP35" s="660"/>
      <c r="CQ35" s="661"/>
      <c r="CR35" s="619">
        <v>104298</v>
      </c>
      <c r="CS35" s="620"/>
      <c r="CT35" s="620"/>
      <c r="CU35" s="620"/>
      <c r="CV35" s="620"/>
      <c r="CW35" s="620"/>
      <c r="CX35" s="620"/>
      <c r="CY35" s="621"/>
      <c r="CZ35" s="624">
        <v>2.1</v>
      </c>
      <c r="DA35" s="653"/>
      <c r="DB35" s="653"/>
      <c r="DC35" s="654"/>
      <c r="DD35" s="627">
        <v>102909</v>
      </c>
      <c r="DE35" s="620"/>
      <c r="DF35" s="620"/>
      <c r="DG35" s="620"/>
      <c r="DH35" s="620"/>
      <c r="DI35" s="620"/>
      <c r="DJ35" s="620"/>
      <c r="DK35" s="621"/>
      <c r="DL35" s="627">
        <v>30204</v>
      </c>
      <c r="DM35" s="620"/>
      <c r="DN35" s="620"/>
      <c r="DO35" s="620"/>
      <c r="DP35" s="620"/>
      <c r="DQ35" s="620"/>
      <c r="DR35" s="620"/>
      <c r="DS35" s="620"/>
      <c r="DT35" s="620"/>
      <c r="DU35" s="620"/>
      <c r="DV35" s="621"/>
      <c r="DW35" s="624">
        <v>0.9</v>
      </c>
      <c r="DX35" s="653"/>
      <c r="DY35" s="653"/>
      <c r="DZ35" s="653"/>
      <c r="EA35" s="653"/>
      <c r="EB35" s="653"/>
      <c r="EC35" s="655"/>
    </row>
    <row r="36" spans="2:133" ht="11.25" customHeight="1" x14ac:dyDescent="0.15">
      <c r="B36" s="616" t="s">
        <v>269</v>
      </c>
      <c r="C36" s="617"/>
      <c r="D36" s="617"/>
      <c r="E36" s="617"/>
      <c r="F36" s="617"/>
      <c r="G36" s="617"/>
      <c r="H36" s="617"/>
      <c r="I36" s="617"/>
      <c r="J36" s="617"/>
      <c r="K36" s="617"/>
      <c r="L36" s="617"/>
      <c r="M36" s="617"/>
      <c r="N36" s="617"/>
      <c r="O36" s="617"/>
      <c r="P36" s="617"/>
      <c r="Q36" s="618"/>
      <c r="R36" s="619" t="s">
        <v>116</v>
      </c>
      <c r="S36" s="622"/>
      <c r="T36" s="622"/>
      <c r="U36" s="622"/>
      <c r="V36" s="622"/>
      <c r="W36" s="622"/>
      <c r="X36" s="622"/>
      <c r="Y36" s="623"/>
      <c r="Z36" s="681" t="s">
        <v>116</v>
      </c>
      <c r="AA36" s="681"/>
      <c r="AB36" s="681"/>
      <c r="AC36" s="681"/>
      <c r="AD36" s="682" t="s">
        <v>122</v>
      </c>
      <c r="AE36" s="682"/>
      <c r="AF36" s="682"/>
      <c r="AG36" s="682"/>
      <c r="AH36" s="682"/>
      <c r="AI36" s="682"/>
      <c r="AJ36" s="682"/>
      <c r="AK36" s="682"/>
      <c r="AL36" s="624" t="s">
        <v>116</v>
      </c>
      <c r="AM36" s="625"/>
      <c r="AN36" s="625"/>
      <c r="AO36" s="683"/>
      <c r="AQ36" s="656" t="s">
        <v>270</v>
      </c>
      <c r="AR36" s="657"/>
      <c r="AS36" s="657"/>
      <c r="AT36" s="657"/>
      <c r="AU36" s="657"/>
      <c r="AV36" s="657"/>
      <c r="AW36" s="657"/>
      <c r="AX36" s="657"/>
      <c r="AY36" s="658"/>
      <c r="AZ36" s="619">
        <v>146677</v>
      </c>
      <c r="BA36" s="622"/>
      <c r="BB36" s="622"/>
      <c r="BC36" s="622"/>
      <c r="BD36" s="620"/>
      <c r="BE36" s="620"/>
      <c r="BF36" s="659"/>
      <c r="BG36" s="663" t="s">
        <v>271</v>
      </c>
      <c r="BH36" s="660"/>
      <c r="BI36" s="660"/>
      <c r="BJ36" s="660"/>
      <c r="BK36" s="660"/>
      <c r="BL36" s="660"/>
      <c r="BM36" s="660"/>
      <c r="BN36" s="660"/>
      <c r="BO36" s="660"/>
      <c r="BP36" s="660"/>
      <c r="BQ36" s="660"/>
      <c r="BR36" s="660"/>
      <c r="BS36" s="660"/>
      <c r="BT36" s="660"/>
      <c r="BU36" s="661"/>
      <c r="BV36" s="619">
        <v>161194</v>
      </c>
      <c r="BW36" s="622"/>
      <c r="BX36" s="622"/>
      <c r="BY36" s="622"/>
      <c r="BZ36" s="622"/>
      <c r="CA36" s="622"/>
      <c r="CB36" s="662"/>
      <c r="CD36" s="663" t="s">
        <v>272</v>
      </c>
      <c r="CE36" s="660"/>
      <c r="CF36" s="660"/>
      <c r="CG36" s="660"/>
      <c r="CH36" s="660"/>
      <c r="CI36" s="660"/>
      <c r="CJ36" s="660"/>
      <c r="CK36" s="660"/>
      <c r="CL36" s="660"/>
      <c r="CM36" s="660"/>
      <c r="CN36" s="660"/>
      <c r="CO36" s="660"/>
      <c r="CP36" s="660"/>
      <c r="CQ36" s="661"/>
      <c r="CR36" s="619">
        <v>694723</v>
      </c>
      <c r="CS36" s="622"/>
      <c r="CT36" s="622"/>
      <c r="CU36" s="622"/>
      <c r="CV36" s="622"/>
      <c r="CW36" s="622"/>
      <c r="CX36" s="622"/>
      <c r="CY36" s="623"/>
      <c r="CZ36" s="624">
        <v>14</v>
      </c>
      <c r="DA36" s="653"/>
      <c r="DB36" s="653"/>
      <c r="DC36" s="654"/>
      <c r="DD36" s="627">
        <v>628365</v>
      </c>
      <c r="DE36" s="622"/>
      <c r="DF36" s="622"/>
      <c r="DG36" s="622"/>
      <c r="DH36" s="622"/>
      <c r="DI36" s="622"/>
      <c r="DJ36" s="622"/>
      <c r="DK36" s="623"/>
      <c r="DL36" s="627">
        <v>521054</v>
      </c>
      <c r="DM36" s="622"/>
      <c r="DN36" s="622"/>
      <c r="DO36" s="622"/>
      <c r="DP36" s="622"/>
      <c r="DQ36" s="622"/>
      <c r="DR36" s="622"/>
      <c r="DS36" s="622"/>
      <c r="DT36" s="622"/>
      <c r="DU36" s="622"/>
      <c r="DV36" s="623"/>
      <c r="DW36" s="624">
        <v>15.7</v>
      </c>
      <c r="DX36" s="653"/>
      <c r="DY36" s="653"/>
      <c r="DZ36" s="653"/>
      <c r="EA36" s="653"/>
      <c r="EB36" s="653"/>
      <c r="EC36" s="655"/>
    </row>
    <row r="37" spans="2:133" ht="11.25" customHeight="1" x14ac:dyDescent="0.15">
      <c r="B37" s="616" t="s">
        <v>273</v>
      </c>
      <c r="C37" s="617"/>
      <c r="D37" s="617"/>
      <c r="E37" s="617"/>
      <c r="F37" s="617"/>
      <c r="G37" s="617"/>
      <c r="H37" s="617"/>
      <c r="I37" s="617"/>
      <c r="J37" s="617"/>
      <c r="K37" s="617"/>
      <c r="L37" s="617"/>
      <c r="M37" s="617"/>
      <c r="N37" s="617"/>
      <c r="O37" s="617"/>
      <c r="P37" s="617"/>
      <c r="Q37" s="618"/>
      <c r="R37" s="619">
        <v>100000</v>
      </c>
      <c r="S37" s="622"/>
      <c r="T37" s="622"/>
      <c r="U37" s="622"/>
      <c r="V37" s="622"/>
      <c r="W37" s="622"/>
      <c r="X37" s="622"/>
      <c r="Y37" s="623"/>
      <c r="Z37" s="681">
        <v>1.9</v>
      </c>
      <c r="AA37" s="681"/>
      <c r="AB37" s="681"/>
      <c r="AC37" s="681"/>
      <c r="AD37" s="682" t="s">
        <v>116</v>
      </c>
      <c r="AE37" s="682"/>
      <c r="AF37" s="682"/>
      <c r="AG37" s="682"/>
      <c r="AH37" s="682"/>
      <c r="AI37" s="682"/>
      <c r="AJ37" s="682"/>
      <c r="AK37" s="682"/>
      <c r="AL37" s="624" t="s">
        <v>122</v>
      </c>
      <c r="AM37" s="625"/>
      <c r="AN37" s="625"/>
      <c r="AO37" s="683"/>
      <c r="AQ37" s="656" t="s">
        <v>274</v>
      </c>
      <c r="AR37" s="657"/>
      <c r="AS37" s="657"/>
      <c r="AT37" s="657"/>
      <c r="AU37" s="657"/>
      <c r="AV37" s="657"/>
      <c r="AW37" s="657"/>
      <c r="AX37" s="657"/>
      <c r="AY37" s="658"/>
      <c r="AZ37" s="619">
        <v>525</v>
      </c>
      <c r="BA37" s="622"/>
      <c r="BB37" s="622"/>
      <c r="BC37" s="622"/>
      <c r="BD37" s="620"/>
      <c r="BE37" s="620"/>
      <c r="BF37" s="659"/>
      <c r="BG37" s="663" t="s">
        <v>275</v>
      </c>
      <c r="BH37" s="660"/>
      <c r="BI37" s="660"/>
      <c r="BJ37" s="660"/>
      <c r="BK37" s="660"/>
      <c r="BL37" s="660"/>
      <c r="BM37" s="660"/>
      <c r="BN37" s="660"/>
      <c r="BO37" s="660"/>
      <c r="BP37" s="660"/>
      <c r="BQ37" s="660"/>
      <c r="BR37" s="660"/>
      <c r="BS37" s="660"/>
      <c r="BT37" s="660"/>
      <c r="BU37" s="661"/>
      <c r="BV37" s="619">
        <v>1662</v>
      </c>
      <c r="BW37" s="622"/>
      <c r="BX37" s="622"/>
      <c r="BY37" s="622"/>
      <c r="BZ37" s="622"/>
      <c r="CA37" s="622"/>
      <c r="CB37" s="662"/>
      <c r="CD37" s="663" t="s">
        <v>276</v>
      </c>
      <c r="CE37" s="660"/>
      <c r="CF37" s="660"/>
      <c r="CG37" s="660"/>
      <c r="CH37" s="660"/>
      <c r="CI37" s="660"/>
      <c r="CJ37" s="660"/>
      <c r="CK37" s="660"/>
      <c r="CL37" s="660"/>
      <c r="CM37" s="660"/>
      <c r="CN37" s="660"/>
      <c r="CO37" s="660"/>
      <c r="CP37" s="660"/>
      <c r="CQ37" s="661"/>
      <c r="CR37" s="619">
        <v>316906</v>
      </c>
      <c r="CS37" s="620"/>
      <c r="CT37" s="620"/>
      <c r="CU37" s="620"/>
      <c r="CV37" s="620"/>
      <c r="CW37" s="620"/>
      <c r="CX37" s="620"/>
      <c r="CY37" s="621"/>
      <c r="CZ37" s="624">
        <v>6.4</v>
      </c>
      <c r="DA37" s="653"/>
      <c r="DB37" s="653"/>
      <c r="DC37" s="654"/>
      <c r="DD37" s="627">
        <v>316906</v>
      </c>
      <c r="DE37" s="620"/>
      <c r="DF37" s="620"/>
      <c r="DG37" s="620"/>
      <c r="DH37" s="620"/>
      <c r="DI37" s="620"/>
      <c r="DJ37" s="620"/>
      <c r="DK37" s="621"/>
      <c r="DL37" s="627">
        <v>269125</v>
      </c>
      <c r="DM37" s="620"/>
      <c r="DN37" s="620"/>
      <c r="DO37" s="620"/>
      <c r="DP37" s="620"/>
      <c r="DQ37" s="620"/>
      <c r="DR37" s="620"/>
      <c r="DS37" s="620"/>
      <c r="DT37" s="620"/>
      <c r="DU37" s="620"/>
      <c r="DV37" s="621"/>
      <c r="DW37" s="624">
        <v>8.1</v>
      </c>
      <c r="DX37" s="653"/>
      <c r="DY37" s="653"/>
      <c r="DZ37" s="653"/>
      <c r="EA37" s="653"/>
      <c r="EB37" s="653"/>
      <c r="EC37" s="655"/>
    </row>
    <row r="38" spans="2:133" ht="11.25" customHeight="1" x14ac:dyDescent="0.15">
      <c r="B38" s="631" t="s">
        <v>277</v>
      </c>
      <c r="C38" s="632"/>
      <c r="D38" s="632"/>
      <c r="E38" s="632"/>
      <c r="F38" s="632"/>
      <c r="G38" s="632"/>
      <c r="H38" s="632"/>
      <c r="I38" s="632"/>
      <c r="J38" s="632"/>
      <c r="K38" s="632"/>
      <c r="L38" s="632"/>
      <c r="M38" s="632"/>
      <c r="N38" s="632"/>
      <c r="O38" s="632"/>
      <c r="P38" s="632"/>
      <c r="Q38" s="633"/>
      <c r="R38" s="634">
        <v>5342830</v>
      </c>
      <c r="S38" s="671"/>
      <c r="T38" s="671"/>
      <c r="U38" s="671"/>
      <c r="V38" s="671"/>
      <c r="W38" s="671"/>
      <c r="X38" s="671"/>
      <c r="Y38" s="676"/>
      <c r="Z38" s="677">
        <v>100</v>
      </c>
      <c r="AA38" s="677"/>
      <c r="AB38" s="677"/>
      <c r="AC38" s="677"/>
      <c r="AD38" s="678">
        <v>3224036</v>
      </c>
      <c r="AE38" s="678"/>
      <c r="AF38" s="678"/>
      <c r="AG38" s="678"/>
      <c r="AH38" s="678"/>
      <c r="AI38" s="678"/>
      <c r="AJ38" s="678"/>
      <c r="AK38" s="678"/>
      <c r="AL38" s="637">
        <v>100</v>
      </c>
      <c r="AM38" s="679"/>
      <c r="AN38" s="679"/>
      <c r="AO38" s="680"/>
      <c r="AQ38" s="656" t="s">
        <v>278</v>
      </c>
      <c r="AR38" s="657"/>
      <c r="AS38" s="657"/>
      <c r="AT38" s="657"/>
      <c r="AU38" s="657"/>
      <c r="AV38" s="657"/>
      <c r="AW38" s="657"/>
      <c r="AX38" s="657"/>
      <c r="AY38" s="658"/>
      <c r="AZ38" s="619" t="s">
        <v>116</v>
      </c>
      <c r="BA38" s="622"/>
      <c r="BB38" s="622"/>
      <c r="BC38" s="622"/>
      <c r="BD38" s="620"/>
      <c r="BE38" s="620"/>
      <c r="BF38" s="659"/>
      <c r="BG38" s="663" t="s">
        <v>279</v>
      </c>
      <c r="BH38" s="660"/>
      <c r="BI38" s="660"/>
      <c r="BJ38" s="660"/>
      <c r="BK38" s="660"/>
      <c r="BL38" s="660"/>
      <c r="BM38" s="660"/>
      <c r="BN38" s="660"/>
      <c r="BO38" s="660"/>
      <c r="BP38" s="660"/>
      <c r="BQ38" s="660"/>
      <c r="BR38" s="660"/>
      <c r="BS38" s="660"/>
      <c r="BT38" s="660"/>
      <c r="BU38" s="661"/>
      <c r="BV38" s="619">
        <v>2858</v>
      </c>
      <c r="BW38" s="622"/>
      <c r="BX38" s="622"/>
      <c r="BY38" s="622"/>
      <c r="BZ38" s="622"/>
      <c r="CA38" s="622"/>
      <c r="CB38" s="662"/>
      <c r="CD38" s="663" t="s">
        <v>280</v>
      </c>
      <c r="CE38" s="660"/>
      <c r="CF38" s="660"/>
      <c r="CG38" s="660"/>
      <c r="CH38" s="660"/>
      <c r="CI38" s="660"/>
      <c r="CJ38" s="660"/>
      <c r="CK38" s="660"/>
      <c r="CL38" s="660"/>
      <c r="CM38" s="660"/>
      <c r="CN38" s="660"/>
      <c r="CO38" s="660"/>
      <c r="CP38" s="660"/>
      <c r="CQ38" s="661"/>
      <c r="CR38" s="619">
        <v>537523</v>
      </c>
      <c r="CS38" s="622"/>
      <c r="CT38" s="622"/>
      <c r="CU38" s="622"/>
      <c r="CV38" s="622"/>
      <c r="CW38" s="622"/>
      <c r="CX38" s="622"/>
      <c r="CY38" s="623"/>
      <c r="CZ38" s="624">
        <v>10.8</v>
      </c>
      <c r="DA38" s="653"/>
      <c r="DB38" s="653"/>
      <c r="DC38" s="654"/>
      <c r="DD38" s="627">
        <v>477773</v>
      </c>
      <c r="DE38" s="622"/>
      <c r="DF38" s="622"/>
      <c r="DG38" s="622"/>
      <c r="DH38" s="622"/>
      <c r="DI38" s="622"/>
      <c r="DJ38" s="622"/>
      <c r="DK38" s="623"/>
      <c r="DL38" s="627">
        <v>451714</v>
      </c>
      <c r="DM38" s="622"/>
      <c r="DN38" s="622"/>
      <c r="DO38" s="622"/>
      <c r="DP38" s="622"/>
      <c r="DQ38" s="622"/>
      <c r="DR38" s="622"/>
      <c r="DS38" s="622"/>
      <c r="DT38" s="622"/>
      <c r="DU38" s="622"/>
      <c r="DV38" s="623"/>
      <c r="DW38" s="624">
        <v>13.6</v>
      </c>
      <c r="DX38" s="653"/>
      <c r="DY38" s="653"/>
      <c r="DZ38" s="653"/>
      <c r="EA38" s="653"/>
      <c r="EB38" s="653"/>
      <c r="EC38" s="655"/>
    </row>
    <row r="39" spans="2:133" ht="11.25" customHeight="1" x14ac:dyDescent="0.15">
      <c r="AQ39" s="656" t="s">
        <v>281</v>
      </c>
      <c r="AR39" s="657"/>
      <c r="AS39" s="657"/>
      <c r="AT39" s="657"/>
      <c r="AU39" s="657"/>
      <c r="AV39" s="657"/>
      <c r="AW39" s="657"/>
      <c r="AX39" s="657"/>
      <c r="AY39" s="658"/>
      <c r="AZ39" s="619" t="s">
        <v>122</v>
      </c>
      <c r="BA39" s="622"/>
      <c r="BB39" s="622"/>
      <c r="BC39" s="622"/>
      <c r="BD39" s="620"/>
      <c r="BE39" s="620"/>
      <c r="BF39" s="659"/>
      <c r="BG39" s="664" t="s">
        <v>282</v>
      </c>
      <c r="BH39" s="665"/>
      <c r="BI39" s="665"/>
      <c r="BJ39" s="665"/>
      <c r="BK39" s="665"/>
      <c r="BL39" s="91"/>
      <c r="BM39" s="660" t="s">
        <v>283</v>
      </c>
      <c r="BN39" s="660"/>
      <c r="BO39" s="660"/>
      <c r="BP39" s="660"/>
      <c r="BQ39" s="660"/>
      <c r="BR39" s="660"/>
      <c r="BS39" s="660"/>
      <c r="BT39" s="660"/>
      <c r="BU39" s="661"/>
      <c r="BV39" s="619">
        <v>86</v>
      </c>
      <c r="BW39" s="622"/>
      <c r="BX39" s="622"/>
      <c r="BY39" s="622"/>
      <c r="BZ39" s="622"/>
      <c r="CA39" s="622"/>
      <c r="CB39" s="662"/>
      <c r="CD39" s="663" t="s">
        <v>284</v>
      </c>
      <c r="CE39" s="660"/>
      <c r="CF39" s="660"/>
      <c r="CG39" s="660"/>
      <c r="CH39" s="660"/>
      <c r="CI39" s="660"/>
      <c r="CJ39" s="660"/>
      <c r="CK39" s="660"/>
      <c r="CL39" s="660"/>
      <c r="CM39" s="660"/>
      <c r="CN39" s="660"/>
      <c r="CO39" s="660"/>
      <c r="CP39" s="660"/>
      <c r="CQ39" s="661"/>
      <c r="CR39" s="619">
        <v>151977</v>
      </c>
      <c r="CS39" s="620"/>
      <c r="CT39" s="620"/>
      <c r="CU39" s="620"/>
      <c r="CV39" s="620"/>
      <c r="CW39" s="620"/>
      <c r="CX39" s="620"/>
      <c r="CY39" s="621"/>
      <c r="CZ39" s="624">
        <v>3.1</v>
      </c>
      <c r="DA39" s="653"/>
      <c r="DB39" s="653"/>
      <c r="DC39" s="654"/>
      <c r="DD39" s="627">
        <v>137216</v>
      </c>
      <c r="DE39" s="620"/>
      <c r="DF39" s="620"/>
      <c r="DG39" s="620"/>
      <c r="DH39" s="620"/>
      <c r="DI39" s="620"/>
      <c r="DJ39" s="620"/>
      <c r="DK39" s="621"/>
      <c r="DL39" s="627" t="s">
        <v>122</v>
      </c>
      <c r="DM39" s="620"/>
      <c r="DN39" s="620"/>
      <c r="DO39" s="620"/>
      <c r="DP39" s="620"/>
      <c r="DQ39" s="620"/>
      <c r="DR39" s="620"/>
      <c r="DS39" s="620"/>
      <c r="DT39" s="620"/>
      <c r="DU39" s="620"/>
      <c r="DV39" s="621"/>
      <c r="DW39" s="624" t="s">
        <v>116</v>
      </c>
      <c r="DX39" s="653"/>
      <c r="DY39" s="653"/>
      <c r="DZ39" s="653"/>
      <c r="EA39" s="653"/>
      <c r="EB39" s="653"/>
      <c r="EC39" s="655"/>
    </row>
    <row r="40" spans="2:133" ht="11.25" customHeight="1" x14ac:dyDescent="0.15">
      <c r="AQ40" s="656" t="s">
        <v>285</v>
      </c>
      <c r="AR40" s="657"/>
      <c r="AS40" s="657"/>
      <c r="AT40" s="657"/>
      <c r="AU40" s="657"/>
      <c r="AV40" s="657"/>
      <c r="AW40" s="657"/>
      <c r="AX40" s="657"/>
      <c r="AY40" s="658"/>
      <c r="AZ40" s="619">
        <v>108711</v>
      </c>
      <c r="BA40" s="622"/>
      <c r="BB40" s="622"/>
      <c r="BC40" s="622"/>
      <c r="BD40" s="620"/>
      <c r="BE40" s="620"/>
      <c r="BF40" s="659"/>
      <c r="BG40" s="664"/>
      <c r="BH40" s="665"/>
      <c r="BI40" s="665"/>
      <c r="BJ40" s="665"/>
      <c r="BK40" s="665"/>
      <c r="BL40" s="91"/>
      <c r="BM40" s="660" t="s">
        <v>286</v>
      </c>
      <c r="BN40" s="660"/>
      <c r="BO40" s="660"/>
      <c r="BP40" s="660"/>
      <c r="BQ40" s="660"/>
      <c r="BR40" s="660"/>
      <c r="BS40" s="660"/>
      <c r="BT40" s="660"/>
      <c r="BU40" s="661"/>
      <c r="BV40" s="619" t="s">
        <v>116</v>
      </c>
      <c r="BW40" s="622"/>
      <c r="BX40" s="622"/>
      <c r="BY40" s="622"/>
      <c r="BZ40" s="622"/>
      <c r="CA40" s="622"/>
      <c r="CB40" s="662"/>
      <c r="CD40" s="663" t="s">
        <v>287</v>
      </c>
      <c r="CE40" s="660"/>
      <c r="CF40" s="660"/>
      <c r="CG40" s="660"/>
      <c r="CH40" s="660"/>
      <c r="CI40" s="660"/>
      <c r="CJ40" s="660"/>
      <c r="CK40" s="660"/>
      <c r="CL40" s="660"/>
      <c r="CM40" s="660"/>
      <c r="CN40" s="660"/>
      <c r="CO40" s="660"/>
      <c r="CP40" s="660"/>
      <c r="CQ40" s="661"/>
      <c r="CR40" s="619">
        <v>62880</v>
      </c>
      <c r="CS40" s="622"/>
      <c r="CT40" s="622"/>
      <c r="CU40" s="622"/>
      <c r="CV40" s="622"/>
      <c r="CW40" s="622"/>
      <c r="CX40" s="622"/>
      <c r="CY40" s="623"/>
      <c r="CZ40" s="624">
        <v>1.3</v>
      </c>
      <c r="DA40" s="653"/>
      <c r="DB40" s="653"/>
      <c r="DC40" s="654"/>
      <c r="DD40" s="627">
        <v>22880</v>
      </c>
      <c r="DE40" s="622"/>
      <c r="DF40" s="622"/>
      <c r="DG40" s="622"/>
      <c r="DH40" s="622"/>
      <c r="DI40" s="622"/>
      <c r="DJ40" s="622"/>
      <c r="DK40" s="623"/>
      <c r="DL40" s="627">
        <v>2880</v>
      </c>
      <c r="DM40" s="622"/>
      <c r="DN40" s="622"/>
      <c r="DO40" s="622"/>
      <c r="DP40" s="622"/>
      <c r="DQ40" s="622"/>
      <c r="DR40" s="622"/>
      <c r="DS40" s="622"/>
      <c r="DT40" s="622"/>
      <c r="DU40" s="622"/>
      <c r="DV40" s="623"/>
      <c r="DW40" s="624">
        <v>0.1</v>
      </c>
      <c r="DX40" s="653"/>
      <c r="DY40" s="653"/>
      <c r="DZ40" s="653"/>
      <c r="EA40" s="653"/>
      <c r="EB40" s="653"/>
      <c r="EC40" s="655"/>
    </row>
    <row r="41" spans="2:133" ht="11.25" customHeight="1" x14ac:dyDescent="0.15">
      <c r="AQ41" s="668" t="s">
        <v>288</v>
      </c>
      <c r="AR41" s="669"/>
      <c r="AS41" s="669"/>
      <c r="AT41" s="669"/>
      <c r="AU41" s="669"/>
      <c r="AV41" s="669"/>
      <c r="AW41" s="669"/>
      <c r="AX41" s="669"/>
      <c r="AY41" s="670"/>
      <c r="AZ41" s="634">
        <v>281610</v>
      </c>
      <c r="BA41" s="671"/>
      <c r="BB41" s="671"/>
      <c r="BC41" s="671"/>
      <c r="BD41" s="635"/>
      <c r="BE41" s="635"/>
      <c r="BF41" s="672"/>
      <c r="BG41" s="666"/>
      <c r="BH41" s="667"/>
      <c r="BI41" s="667"/>
      <c r="BJ41" s="667"/>
      <c r="BK41" s="667"/>
      <c r="BL41" s="92"/>
      <c r="BM41" s="673" t="s">
        <v>289</v>
      </c>
      <c r="BN41" s="673"/>
      <c r="BO41" s="673"/>
      <c r="BP41" s="673"/>
      <c r="BQ41" s="673"/>
      <c r="BR41" s="673"/>
      <c r="BS41" s="673"/>
      <c r="BT41" s="673"/>
      <c r="BU41" s="674"/>
      <c r="BV41" s="634">
        <v>257</v>
      </c>
      <c r="BW41" s="671"/>
      <c r="BX41" s="671"/>
      <c r="BY41" s="671"/>
      <c r="BZ41" s="671"/>
      <c r="CA41" s="671"/>
      <c r="CB41" s="675"/>
      <c r="CD41" s="663" t="s">
        <v>290</v>
      </c>
      <c r="CE41" s="660"/>
      <c r="CF41" s="660"/>
      <c r="CG41" s="660"/>
      <c r="CH41" s="660"/>
      <c r="CI41" s="660"/>
      <c r="CJ41" s="660"/>
      <c r="CK41" s="660"/>
      <c r="CL41" s="660"/>
      <c r="CM41" s="660"/>
      <c r="CN41" s="660"/>
      <c r="CO41" s="660"/>
      <c r="CP41" s="660"/>
      <c r="CQ41" s="661"/>
      <c r="CR41" s="619" t="s">
        <v>116</v>
      </c>
      <c r="CS41" s="620"/>
      <c r="CT41" s="620"/>
      <c r="CU41" s="620"/>
      <c r="CV41" s="620"/>
      <c r="CW41" s="620"/>
      <c r="CX41" s="620"/>
      <c r="CY41" s="621"/>
      <c r="CZ41" s="624" t="s">
        <v>116</v>
      </c>
      <c r="DA41" s="653"/>
      <c r="DB41" s="653"/>
      <c r="DC41" s="654"/>
      <c r="DD41" s="627" t="s">
        <v>116</v>
      </c>
      <c r="DE41" s="620"/>
      <c r="DF41" s="620"/>
      <c r="DG41" s="620"/>
      <c r="DH41" s="620"/>
      <c r="DI41" s="620"/>
      <c r="DJ41" s="620"/>
      <c r="DK41" s="621"/>
      <c r="DL41" s="628"/>
      <c r="DM41" s="629"/>
      <c r="DN41" s="629"/>
      <c r="DO41" s="629"/>
      <c r="DP41" s="629"/>
      <c r="DQ41" s="629"/>
      <c r="DR41" s="629"/>
      <c r="DS41" s="629"/>
      <c r="DT41" s="629"/>
      <c r="DU41" s="629"/>
      <c r="DV41" s="630"/>
      <c r="DW41" s="613"/>
      <c r="DX41" s="614"/>
      <c r="DY41" s="614"/>
      <c r="DZ41" s="614"/>
      <c r="EA41" s="614"/>
      <c r="EB41" s="614"/>
      <c r="EC41" s="615"/>
    </row>
    <row r="42" spans="2:133" ht="11.25" customHeight="1" x14ac:dyDescent="0.15">
      <c r="B42" s="85" t="s">
        <v>291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16" t="s">
        <v>292</v>
      </c>
      <c r="CE42" s="617"/>
      <c r="CF42" s="617"/>
      <c r="CG42" s="617"/>
      <c r="CH42" s="617"/>
      <c r="CI42" s="617"/>
      <c r="CJ42" s="617"/>
      <c r="CK42" s="617"/>
      <c r="CL42" s="617"/>
      <c r="CM42" s="617"/>
      <c r="CN42" s="617"/>
      <c r="CO42" s="617"/>
      <c r="CP42" s="617"/>
      <c r="CQ42" s="618"/>
      <c r="CR42" s="619">
        <v>558070</v>
      </c>
      <c r="CS42" s="622"/>
      <c r="CT42" s="622"/>
      <c r="CU42" s="622"/>
      <c r="CV42" s="622"/>
      <c r="CW42" s="622"/>
      <c r="CX42" s="622"/>
      <c r="CY42" s="623"/>
      <c r="CZ42" s="624">
        <v>11.2</v>
      </c>
      <c r="DA42" s="625"/>
      <c r="DB42" s="625"/>
      <c r="DC42" s="626"/>
      <c r="DD42" s="627">
        <v>291849</v>
      </c>
      <c r="DE42" s="622"/>
      <c r="DF42" s="622"/>
      <c r="DG42" s="622"/>
      <c r="DH42" s="622"/>
      <c r="DI42" s="622"/>
      <c r="DJ42" s="622"/>
      <c r="DK42" s="623"/>
      <c r="DL42" s="628"/>
      <c r="DM42" s="629"/>
      <c r="DN42" s="629"/>
      <c r="DO42" s="629"/>
      <c r="DP42" s="629"/>
      <c r="DQ42" s="629"/>
      <c r="DR42" s="629"/>
      <c r="DS42" s="629"/>
      <c r="DT42" s="629"/>
      <c r="DU42" s="629"/>
      <c r="DV42" s="630"/>
      <c r="DW42" s="613"/>
      <c r="DX42" s="614"/>
      <c r="DY42" s="614"/>
      <c r="DZ42" s="614"/>
      <c r="EA42" s="614"/>
      <c r="EB42" s="614"/>
      <c r="EC42" s="615"/>
    </row>
    <row r="43" spans="2:133" ht="11.25" customHeight="1" x14ac:dyDescent="0.15">
      <c r="B43" s="95" t="s">
        <v>293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16" t="s">
        <v>294</v>
      </c>
      <c r="CE43" s="617"/>
      <c r="CF43" s="617"/>
      <c r="CG43" s="617"/>
      <c r="CH43" s="617"/>
      <c r="CI43" s="617"/>
      <c r="CJ43" s="617"/>
      <c r="CK43" s="617"/>
      <c r="CL43" s="617"/>
      <c r="CM43" s="617"/>
      <c r="CN43" s="617"/>
      <c r="CO43" s="617"/>
      <c r="CP43" s="617"/>
      <c r="CQ43" s="618"/>
      <c r="CR43" s="619" t="s">
        <v>122</v>
      </c>
      <c r="CS43" s="620"/>
      <c r="CT43" s="620"/>
      <c r="CU43" s="620"/>
      <c r="CV43" s="620"/>
      <c r="CW43" s="620"/>
      <c r="CX43" s="620"/>
      <c r="CY43" s="621"/>
      <c r="CZ43" s="624" t="s">
        <v>111</v>
      </c>
      <c r="DA43" s="653"/>
      <c r="DB43" s="653"/>
      <c r="DC43" s="654"/>
      <c r="DD43" s="627" t="s">
        <v>122</v>
      </c>
      <c r="DE43" s="620"/>
      <c r="DF43" s="620"/>
      <c r="DG43" s="620"/>
      <c r="DH43" s="620"/>
      <c r="DI43" s="620"/>
      <c r="DJ43" s="620"/>
      <c r="DK43" s="621"/>
      <c r="DL43" s="628"/>
      <c r="DM43" s="629"/>
      <c r="DN43" s="629"/>
      <c r="DO43" s="629"/>
      <c r="DP43" s="629"/>
      <c r="DQ43" s="629"/>
      <c r="DR43" s="629"/>
      <c r="DS43" s="629"/>
      <c r="DT43" s="629"/>
      <c r="DU43" s="629"/>
      <c r="DV43" s="630"/>
      <c r="DW43" s="613"/>
      <c r="DX43" s="614"/>
      <c r="DY43" s="614"/>
      <c r="DZ43" s="614"/>
      <c r="EA43" s="614"/>
      <c r="EB43" s="614"/>
      <c r="EC43" s="615"/>
    </row>
    <row r="44" spans="2:133" ht="11.25" customHeight="1" x14ac:dyDescent="0.15">
      <c r="B44" s="96" t="s">
        <v>295</v>
      </c>
      <c r="CD44" s="647" t="s">
        <v>246</v>
      </c>
      <c r="CE44" s="648"/>
      <c r="CF44" s="616" t="s">
        <v>296</v>
      </c>
      <c r="CG44" s="617"/>
      <c r="CH44" s="617"/>
      <c r="CI44" s="617"/>
      <c r="CJ44" s="617"/>
      <c r="CK44" s="617"/>
      <c r="CL44" s="617"/>
      <c r="CM44" s="617"/>
      <c r="CN44" s="617"/>
      <c r="CO44" s="617"/>
      <c r="CP44" s="617"/>
      <c r="CQ44" s="618"/>
      <c r="CR44" s="619">
        <v>558070</v>
      </c>
      <c r="CS44" s="622"/>
      <c r="CT44" s="622"/>
      <c r="CU44" s="622"/>
      <c r="CV44" s="622"/>
      <c r="CW44" s="622"/>
      <c r="CX44" s="622"/>
      <c r="CY44" s="623"/>
      <c r="CZ44" s="624">
        <v>11.2</v>
      </c>
      <c r="DA44" s="625"/>
      <c r="DB44" s="625"/>
      <c r="DC44" s="626"/>
      <c r="DD44" s="627">
        <v>291849</v>
      </c>
      <c r="DE44" s="622"/>
      <c r="DF44" s="622"/>
      <c r="DG44" s="622"/>
      <c r="DH44" s="622"/>
      <c r="DI44" s="622"/>
      <c r="DJ44" s="622"/>
      <c r="DK44" s="623"/>
      <c r="DL44" s="628"/>
      <c r="DM44" s="629"/>
      <c r="DN44" s="629"/>
      <c r="DO44" s="629"/>
      <c r="DP44" s="629"/>
      <c r="DQ44" s="629"/>
      <c r="DR44" s="629"/>
      <c r="DS44" s="629"/>
      <c r="DT44" s="629"/>
      <c r="DU44" s="629"/>
      <c r="DV44" s="630"/>
      <c r="DW44" s="613"/>
      <c r="DX44" s="614"/>
      <c r="DY44" s="614"/>
      <c r="DZ44" s="614"/>
      <c r="EA44" s="614"/>
      <c r="EB44" s="614"/>
      <c r="EC44" s="615"/>
    </row>
    <row r="45" spans="2:133" ht="11.25" customHeight="1" x14ac:dyDescent="0.15">
      <c r="CD45" s="649"/>
      <c r="CE45" s="650"/>
      <c r="CF45" s="616" t="s">
        <v>297</v>
      </c>
      <c r="CG45" s="617"/>
      <c r="CH45" s="617"/>
      <c r="CI45" s="617"/>
      <c r="CJ45" s="617"/>
      <c r="CK45" s="617"/>
      <c r="CL45" s="617"/>
      <c r="CM45" s="617"/>
      <c r="CN45" s="617"/>
      <c r="CO45" s="617"/>
      <c r="CP45" s="617"/>
      <c r="CQ45" s="618"/>
      <c r="CR45" s="619">
        <v>76974</v>
      </c>
      <c r="CS45" s="620"/>
      <c r="CT45" s="620"/>
      <c r="CU45" s="620"/>
      <c r="CV45" s="620"/>
      <c r="CW45" s="620"/>
      <c r="CX45" s="620"/>
      <c r="CY45" s="621"/>
      <c r="CZ45" s="624">
        <v>1.5</v>
      </c>
      <c r="DA45" s="653"/>
      <c r="DB45" s="653"/>
      <c r="DC45" s="654"/>
      <c r="DD45" s="627">
        <v>43052</v>
      </c>
      <c r="DE45" s="620"/>
      <c r="DF45" s="620"/>
      <c r="DG45" s="620"/>
      <c r="DH45" s="620"/>
      <c r="DI45" s="620"/>
      <c r="DJ45" s="620"/>
      <c r="DK45" s="621"/>
      <c r="DL45" s="628"/>
      <c r="DM45" s="629"/>
      <c r="DN45" s="629"/>
      <c r="DO45" s="629"/>
      <c r="DP45" s="629"/>
      <c r="DQ45" s="629"/>
      <c r="DR45" s="629"/>
      <c r="DS45" s="629"/>
      <c r="DT45" s="629"/>
      <c r="DU45" s="629"/>
      <c r="DV45" s="630"/>
      <c r="DW45" s="613"/>
      <c r="DX45" s="614"/>
      <c r="DY45" s="614"/>
      <c r="DZ45" s="614"/>
      <c r="EA45" s="614"/>
      <c r="EB45" s="614"/>
      <c r="EC45" s="615"/>
    </row>
    <row r="46" spans="2:133" ht="11.25" customHeight="1" x14ac:dyDescent="0.15">
      <c r="CD46" s="649"/>
      <c r="CE46" s="650"/>
      <c r="CF46" s="616" t="s">
        <v>298</v>
      </c>
      <c r="CG46" s="617"/>
      <c r="CH46" s="617"/>
      <c r="CI46" s="617"/>
      <c r="CJ46" s="617"/>
      <c r="CK46" s="617"/>
      <c r="CL46" s="617"/>
      <c r="CM46" s="617"/>
      <c r="CN46" s="617"/>
      <c r="CO46" s="617"/>
      <c r="CP46" s="617"/>
      <c r="CQ46" s="618"/>
      <c r="CR46" s="619">
        <v>450905</v>
      </c>
      <c r="CS46" s="622"/>
      <c r="CT46" s="622"/>
      <c r="CU46" s="622"/>
      <c r="CV46" s="622"/>
      <c r="CW46" s="622"/>
      <c r="CX46" s="622"/>
      <c r="CY46" s="623"/>
      <c r="CZ46" s="624">
        <v>9.1</v>
      </c>
      <c r="DA46" s="625"/>
      <c r="DB46" s="625"/>
      <c r="DC46" s="626"/>
      <c r="DD46" s="627">
        <v>218606</v>
      </c>
      <c r="DE46" s="622"/>
      <c r="DF46" s="622"/>
      <c r="DG46" s="622"/>
      <c r="DH46" s="622"/>
      <c r="DI46" s="622"/>
      <c r="DJ46" s="622"/>
      <c r="DK46" s="623"/>
      <c r="DL46" s="628"/>
      <c r="DM46" s="629"/>
      <c r="DN46" s="629"/>
      <c r="DO46" s="629"/>
      <c r="DP46" s="629"/>
      <c r="DQ46" s="629"/>
      <c r="DR46" s="629"/>
      <c r="DS46" s="629"/>
      <c r="DT46" s="629"/>
      <c r="DU46" s="629"/>
      <c r="DV46" s="630"/>
      <c r="DW46" s="613"/>
      <c r="DX46" s="614"/>
      <c r="DY46" s="614"/>
      <c r="DZ46" s="614"/>
      <c r="EA46" s="614"/>
      <c r="EB46" s="614"/>
      <c r="EC46" s="615"/>
    </row>
    <row r="47" spans="2:133" ht="11.25" customHeight="1" x14ac:dyDescent="0.15">
      <c r="CD47" s="649"/>
      <c r="CE47" s="650"/>
      <c r="CF47" s="616" t="s">
        <v>299</v>
      </c>
      <c r="CG47" s="617"/>
      <c r="CH47" s="617"/>
      <c r="CI47" s="617"/>
      <c r="CJ47" s="617"/>
      <c r="CK47" s="617"/>
      <c r="CL47" s="617"/>
      <c r="CM47" s="617"/>
      <c r="CN47" s="617"/>
      <c r="CO47" s="617"/>
      <c r="CP47" s="617"/>
      <c r="CQ47" s="618"/>
      <c r="CR47" s="619" t="s">
        <v>116</v>
      </c>
      <c r="CS47" s="620"/>
      <c r="CT47" s="620"/>
      <c r="CU47" s="620"/>
      <c r="CV47" s="620"/>
      <c r="CW47" s="620"/>
      <c r="CX47" s="620"/>
      <c r="CY47" s="621"/>
      <c r="CZ47" s="624" t="s">
        <v>111</v>
      </c>
      <c r="DA47" s="653"/>
      <c r="DB47" s="653"/>
      <c r="DC47" s="654"/>
      <c r="DD47" s="627" t="s">
        <v>116</v>
      </c>
      <c r="DE47" s="620"/>
      <c r="DF47" s="620"/>
      <c r="DG47" s="620"/>
      <c r="DH47" s="620"/>
      <c r="DI47" s="620"/>
      <c r="DJ47" s="620"/>
      <c r="DK47" s="621"/>
      <c r="DL47" s="628"/>
      <c r="DM47" s="629"/>
      <c r="DN47" s="629"/>
      <c r="DO47" s="629"/>
      <c r="DP47" s="629"/>
      <c r="DQ47" s="629"/>
      <c r="DR47" s="629"/>
      <c r="DS47" s="629"/>
      <c r="DT47" s="629"/>
      <c r="DU47" s="629"/>
      <c r="DV47" s="630"/>
      <c r="DW47" s="613"/>
      <c r="DX47" s="614"/>
      <c r="DY47" s="614"/>
      <c r="DZ47" s="614"/>
      <c r="EA47" s="614"/>
      <c r="EB47" s="614"/>
      <c r="EC47" s="615"/>
    </row>
    <row r="48" spans="2:133" x14ac:dyDescent="0.15">
      <c r="CD48" s="651"/>
      <c r="CE48" s="652"/>
      <c r="CF48" s="616" t="s">
        <v>300</v>
      </c>
      <c r="CG48" s="617"/>
      <c r="CH48" s="617"/>
      <c r="CI48" s="617"/>
      <c r="CJ48" s="617"/>
      <c r="CK48" s="617"/>
      <c r="CL48" s="617"/>
      <c r="CM48" s="617"/>
      <c r="CN48" s="617"/>
      <c r="CO48" s="617"/>
      <c r="CP48" s="617"/>
      <c r="CQ48" s="618"/>
      <c r="CR48" s="619" t="s">
        <v>116</v>
      </c>
      <c r="CS48" s="622"/>
      <c r="CT48" s="622"/>
      <c r="CU48" s="622"/>
      <c r="CV48" s="622"/>
      <c r="CW48" s="622"/>
      <c r="CX48" s="622"/>
      <c r="CY48" s="623"/>
      <c r="CZ48" s="624" t="s">
        <v>116</v>
      </c>
      <c r="DA48" s="625"/>
      <c r="DB48" s="625"/>
      <c r="DC48" s="626"/>
      <c r="DD48" s="627" t="s">
        <v>116</v>
      </c>
      <c r="DE48" s="622"/>
      <c r="DF48" s="622"/>
      <c r="DG48" s="622"/>
      <c r="DH48" s="622"/>
      <c r="DI48" s="622"/>
      <c r="DJ48" s="622"/>
      <c r="DK48" s="623"/>
      <c r="DL48" s="628"/>
      <c r="DM48" s="629"/>
      <c r="DN48" s="629"/>
      <c r="DO48" s="629"/>
      <c r="DP48" s="629"/>
      <c r="DQ48" s="629"/>
      <c r="DR48" s="629"/>
      <c r="DS48" s="629"/>
      <c r="DT48" s="629"/>
      <c r="DU48" s="629"/>
      <c r="DV48" s="630"/>
      <c r="DW48" s="613"/>
      <c r="DX48" s="614"/>
      <c r="DY48" s="614"/>
      <c r="DZ48" s="614"/>
      <c r="EA48" s="614"/>
      <c r="EB48" s="614"/>
      <c r="EC48" s="615"/>
    </row>
    <row r="49" spans="82:133" ht="11.25" customHeight="1" x14ac:dyDescent="0.15">
      <c r="CD49" s="631" t="s">
        <v>301</v>
      </c>
      <c r="CE49" s="632"/>
      <c r="CF49" s="632"/>
      <c r="CG49" s="632"/>
      <c r="CH49" s="632"/>
      <c r="CI49" s="632"/>
      <c r="CJ49" s="632"/>
      <c r="CK49" s="632"/>
      <c r="CL49" s="632"/>
      <c r="CM49" s="632"/>
      <c r="CN49" s="632"/>
      <c r="CO49" s="632"/>
      <c r="CP49" s="632"/>
      <c r="CQ49" s="633"/>
      <c r="CR49" s="634">
        <v>4971800</v>
      </c>
      <c r="CS49" s="635"/>
      <c r="CT49" s="635"/>
      <c r="CU49" s="635"/>
      <c r="CV49" s="635"/>
      <c r="CW49" s="635"/>
      <c r="CX49" s="635"/>
      <c r="CY49" s="636"/>
      <c r="CZ49" s="637">
        <v>100</v>
      </c>
      <c r="DA49" s="638"/>
      <c r="DB49" s="638"/>
      <c r="DC49" s="639"/>
      <c r="DD49" s="640">
        <v>3826467</v>
      </c>
      <c r="DE49" s="635"/>
      <c r="DF49" s="635"/>
      <c r="DG49" s="635"/>
      <c r="DH49" s="635"/>
      <c r="DI49" s="635"/>
      <c r="DJ49" s="635"/>
      <c r="DK49" s="636"/>
      <c r="DL49" s="641"/>
      <c r="DM49" s="642"/>
      <c r="DN49" s="642"/>
      <c r="DO49" s="642"/>
      <c r="DP49" s="642"/>
      <c r="DQ49" s="642"/>
      <c r="DR49" s="642"/>
      <c r="DS49" s="642"/>
      <c r="DT49" s="642"/>
      <c r="DU49" s="642"/>
      <c r="DV49" s="643"/>
      <c r="DW49" s="644"/>
      <c r="DX49" s="645"/>
      <c r="DY49" s="645"/>
      <c r="DZ49" s="645"/>
      <c r="EA49" s="645"/>
      <c r="EB49" s="645"/>
      <c r="EC49" s="646"/>
    </row>
    <row r="50" spans="82:133" hidden="1" x14ac:dyDescent="0.15"/>
    <row r="51" spans="82:133" hidden="1" x14ac:dyDescent="0.15"/>
    <row r="52" spans="82:133" hidden="1" x14ac:dyDescent="0.15"/>
    <row r="53" spans="82:133" hidden="1" x14ac:dyDescent="0.15"/>
  </sheetData>
  <sheetProtection algorithmName="SHA-512" hashValue="9WoD6aMqohzyf3sE3q5Lu2thdkgfma5/tQc1HGLsbMaqXxIKJC9FS5+ZjBzJRZy13BbBTCuG1i8dzoxceKBvtg==" saltValue="HaGH2lhgSp7JSM8ZHzQd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30" sqref="B30:P30"/>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7" t="s">
        <v>303</v>
      </c>
      <c r="DK2" s="1158"/>
      <c r="DL2" s="1158"/>
      <c r="DM2" s="1158"/>
      <c r="DN2" s="1158"/>
      <c r="DO2" s="1159"/>
      <c r="DP2" s="105"/>
      <c r="DQ2" s="1157" t="s">
        <v>304</v>
      </c>
      <c r="DR2" s="1158"/>
      <c r="DS2" s="1158"/>
      <c r="DT2" s="1158"/>
      <c r="DU2" s="1158"/>
      <c r="DV2" s="1158"/>
      <c r="DW2" s="1158"/>
      <c r="DX2" s="1158"/>
      <c r="DY2" s="1158"/>
      <c r="DZ2" s="115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305</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306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2" t="s">
        <v>307</v>
      </c>
      <c r="B5" s="1043"/>
      <c r="C5" s="1043"/>
      <c r="D5" s="1043"/>
      <c r="E5" s="1043"/>
      <c r="F5" s="1043"/>
      <c r="G5" s="1043"/>
      <c r="H5" s="1043"/>
      <c r="I5" s="1043"/>
      <c r="J5" s="1043"/>
      <c r="K5" s="1043"/>
      <c r="L5" s="1043"/>
      <c r="M5" s="1043"/>
      <c r="N5" s="1043"/>
      <c r="O5" s="1043"/>
      <c r="P5" s="1044"/>
      <c r="Q5" s="1048" t="s">
        <v>308</v>
      </c>
      <c r="R5" s="1049"/>
      <c r="S5" s="1049"/>
      <c r="T5" s="1049"/>
      <c r="U5" s="1050"/>
      <c r="V5" s="1048" t="s">
        <v>309</v>
      </c>
      <c r="W5" s="1049"/>
      <c r="X5" s="1049"/>
      <c r="Y5" s="1049"/>
      <c r="Z5" s="1050"/>
      <c r="AA5" s="1048" t="s">
        <v>310</v>
      </c>
      <c r="AB5" s="1049"/>
      <c r="AC5" s="1049"/>
      <c r="AD5" s="1049"/>
      <c r="AE5" s="1049"/>
      <c r="AF5" s="1160" t="s">
        <v>311</v>
      </c>
      <c r="AG5" s="1049"/>
      <c r="AH5" s="1049"/>
      <c r="AI5" s="1049"/>
      <c r="AJ5" s="1064"/>
      <c r="AK5" s="1049" t="s">
        <v>312</v>
      </c>
      <c r="AL5" s="1049"/>
      <c r="AM5" s="1049"/>
      <c r="AN5" s="1049"/>
      <c r="AO5" s="1050"/>
      <c r="AP5" s="1048" t="s">
        <v>313</v>
      </c>
      <c r="AQ5" s="1049"/>
      <c r="AR5" s="1049"/>
      <c r="AS5" s="1049"/>
      <c r="AT5" s="1050"/>
      <c r="AU5" s="1048" t="s">
        <v>314</v>
      </c>
      <c r="AV5" s="1049"/>
      <c r="AW5" s="1049"/>
      <c r="AX5" s="1049"/>
      <c r="AY5" s="1064"/>
      <c r="AZ5" s="112"/>
      <c r="BA5" s="112"/>
      <c r="BB5" s="112"/>
      <c r="BC5" s="112"/>
      <c r="BD5" s="112"/>
      <c r="BE5" s="113"/>
      <c r="BF5" s="113"/>
      <c r="BG5" s="113"/>
      <c r="BH5" s="113"/>
      <c r="BI5" s="113"/>
      <c r="BJ5" s="113"/>
      <c r="BK5" s="113"/>
      <c r="BL5" s="113"/>
      <c r="BM5" s="113"/>
      <c r="BN5" s="113"/>
      <c r="BO5" s="113"/>
      <c r="BP5" s="113"/>
      <c r="BQ5" s="1042" t="s">
        <v>315</v>
      </c>
      <c r="BR5" s="1043"/>
      <c r="BS5" s="1043"/>
      <c r="BT5" s="1043"/>
      <c r="BU5" s="1043"/>
      <c r="BV5" s="1043"/>
      <c r="BW5" s="1043"/>
      <c r="BX5" s="1043"/>
      <c r="BY5" s="1043"/>
      <c r="BZ5" s="1043"/>
      <c r="CA5" s="1043"/>
      <c r="CB5" s="1043"/>
      <c r="CC5" s="1043"/>
      <c r="CD5" s="1043"/>
      <c r="CE5" s="1043"/>
      <c r="CF5" s="1043"/>
      <c r="CG5" s="1044"/>
      <c r="CH5" s="1048" t="s">
        <v>316</v>
      </c>
      <c r="CI5" s="1049"/>
      <c r="CJ5" s="1049"/>
      <c r="CK5" s="1049"/>
      <c r="CL5" s="1050"/>
      <c r="CM5" s="1048" t="s">
        <v>317</v>
      </c>
      <c r="CN5" s="1049"/>
      <c r="CO5" s="1049"/>
      <c r="CP5" s="1049"/>
      <c r="CQ5" s="1050"/>
      <c r="CR5" s="1048" t="s">
        <v>318</v>
      </c>
      <c r="CS5" s="1049"/>
      <c r="CT5" s="1049"/>
      <c r="CU5" s="1049"/>
      <c r="CV5" s="1050"/>
      <c r="CW5" s="1048" t="s">
        <v>319</v>
      </c>
      <c r="CX5" s="1049"/>
      <c r="CY5" s="1049"/>
      <c r="CZ5" s="1049"/>
      <c r="DA5" s="1050"/>
      <c r="DB5" s="1048" t="s">
        <v>320</v>
      </c>
      <c r="DC5" s="1049"/>
      <c r="DD5" s="1049"/>
      <c r="DE5" s="1049"/>
      <c r="DF5" s="1050"/>
      <c r="DG5" s="1145" t="s">
        <v>321</v>
      </c>
      <c r="DH5" s="1146"/>
      <c r="DI5" s="1146"/>
      <c r="DJ5" s="1146"/>
      <c r="DK5" s="1147"/>
      <c r="DL5" s="1145" t="s">
        <v>322</v>
      </c>
      <c r="DM5" s="1146"/>
      <c r="DN5" s="1146"/>
      <c r="DO5" s="1146"/>
      <c r="DP5" s="1147"/>
      <c r="DQ5" s="1048" t="s">
        <v>323</v>
      </c>
      <c r="DR5" s="1049"/>
      <c r="DS5" s="1049"/>
      <c r="DT5" s="1049"/>
      <c r="DU5" s="1050"/>
      <c r="DV5" s="1048" t="s">
        <v>314</v>
      </c>
      <c r="DW5" s="1049"/>
      <c r="DX5" s="1049"/>
      <c r="DY5" s="1049"/>
      <c r="DZ5" s="1064"/>
      <c r="EA5" s="110"/>
    </row>
    <row r="6" spans="1:131" s="111" customFormat="1" ht="26.25" customHeight="1" thickBot="1" x14ac:dyDescent="0.2">
      <c r="A6" s="1045"/>
      <c r="B6" s="1046"/>
      <c r="C6" s="1046"/>
      <c r="D6" s="1046"/>
      <c r="E6" s="1046"/>
      <c r="F6" s="1046"/>
      <c r="G6" s="1046"/>
      <c r="H6" s="1046"/>
      <c r="I6" s="1046"/>
      <c r="J6" s="1046"/>
      <c r="K6" s="1046"/>
      <c r="L6" s="1046"/>
      <c r="M6" s="1046"/>
      <c r="N6" s="1046"/>
      <c r="O6" s="1046"/>
      <c r="P6" s="1047"/>
      <c r="Q6" s="1051"/>
      <c r="R6" s="1052"/>
      <c r="S6" s="1052"/>
      <c r="T6" s="1052"/>
      <c r="U6" s="1053"/>
      <c r="V6" s="1051"/>
      <c r="W6" s="1052"/>
      <c r="X6" s="1052"/>
      <c r="Y6" s="1052"/>
      <c r="Z6" s="1053"/>
      <c r="AA6" s="1051"/>
      <c r="AB6" s="1052"/>
      <c r="AC6" s="1052"/>
      <c r="AD6" s="1052"/>
      <c r="AE6" s="1052"/>
      <c r="AF6" s="1161"/>
      <c r="AG6" s="1052"/>
      <c r="AH6" s="1052"/>
      <c r="AI6" s="1052"/>
      <c r="AJ6" s="1065"/>
      <c r="AK6" s="1052"/>
      <c r="AL6" s="1052"/>
      <c r="AM6" s="1052"/>
      <c r="AN6" s="1052"/>
      <c r="AO6" s="1053"/>
      <c r="AP6" s="1051"/>
      <c r="AQ6" s="1052"/>
      <c r="AR6" s="1052"/>
      <c r="AS6" s="1052"/>
      <c r="AT6" s="1053"/>
      <c r="AU6" s="1051"/>
      <c r="AV6" s="1052"/>
      <c r="AW6" s="1052"/>
      <c r="AX6" s="1052"/>
      <c r="AY6" s="1065"/>
      <c r="AZ6" s="108"/>
      <c r="BA6" s="108"/>
      <c r="BB6" s="108"/>
      <c r="BC6" s="108"/>
      <c r="BD6" s="108"/>
      <c r="BE6" s="109"/>
      <c r="BF6" s="109"/>
      <c r="BG6" s="109"/>
      <c r="BH6" s="109"/>
      <c r="BI6" s="109"/>
      <c r="BJ6" s="109"/>
      <c r="BK6" s="109"/>
      <c r="BL6" s="109"/>
      <c r="BM6" s="109"/>
      <c r="BN6" s="109"/>
      <c r="BO6" s="109"/>
      <c r="BP6" s="109"/>
      <c r="BQ6" s="1045"/>
      <c r="BR6" s="1046"/>
      <c r="BS6" s="1046"/>
      <c r="BT6" s="1046"/>
      <c r="BU6" s="1046"/>
      <c r="BV6" s="1046"/>
      <c r="BW6" s="1046"/>
      <c r="BX6" s="1046"/>
      <c r="BY6" s="1046"/>
      <c r="BZ6" s="1046"/>
      <c r="CA6" s="1046"/>
      <c r="CB6" s="1046"/>
      <c r="CC6" s="1046"/>
      <c r="CD6" s="1046"/>
      <c r="CE6" s="1046"/>
      <c r="CF6" s="1046"/>
      <c r="CG6" s="1047"/>
      <c r="CH6" s="1051"/>
      <c r="CI6" s="1052"/>
      <c r="CJ6" s="1052"/>
      <c r="CK6" s="1052"/>
      <c r="CL6" s="1053"/>
      <c r="CM6" s="1051"/>
      <c r="CN6" s="1052"/>
      <c r="CO6" s="1052"/>
      <c r="CP6" s="1052"/>
      <c r="CQ6" s="1053"/>
      <c r="CR6" s="1051"/>
      <c r="CS6" s="1052"/>
      <c r="CT6" s="1052"/>
      <c r="CU6" s="1052"/>
      <c r="CV6" s="1053"/>
      <c r="CW6" s="1051"/>
      <c r="CX6" s="1052"/>
      <c r="CY6" s="1052"/>
      <c r="CZ6" s="1052"/>
      <c r="DA6" s="1053"/>
      <c r="DB6" s="1051"/>
      <c r="DC6" s="1052"/>
      <c r="DD6" s="1052"/>
      <c r="DE6" s="1052"/>
      <c r="DF6" s="1053"/>
      <c r="DG6" s="1148"/>
      <c r="DH6" s="1149"/>
      <c r="DI6" s="1149"/>
      <c r="DJ6" s="1149"/>
      <c r="DK6" s="1150"/>
      <c r="DL6" s="1148"/>
      <c r="DM6" s="1149"/>
      <c r="DN6" s="1149"/>
      <c r="DO6" s="1149"/>
      <c r="DP6" s="1150"/>
      <c r="DQ6" s="1051"/>
      <c r="DR6" s="1052"/>
      <c r="DS6" s="1052"/>
      <c r="DT6" s="1052"/>
      <c r="DU6" s="1053"/>
      <c r="DV6" s="1051"/>
      <c r="DW6" s="1052"/>
      <c r="DX6" s="1052"/>
      <c r="DY6" s="1052"/>
      <c r="DZ6" s="1065"/>
      <c r="EA6" s="110"/>
    </row>
    <row r="7" spans="1:131" s="111" customFormat="1" ht="26.25" customHeight="1" thickTop="1" x14ac:dyDescent="0.15">
      <c r="A7" s="114">
        <v>1</v>
      </c>
      <c r="B7" s="1097" t="s">
        <v>324</v>
      </c>
      <c r="C7" s="1098"/>
      <c r="D7" s="1098"/>
      <c r="E7" s="1098"/>
      <c r="F7" s="1098"/>
      <c r="G7" s="1098"/>
      <c r="H7" s="1098"/>
      <c r="I7" s="1098"/>
      <c r="J7" s="1098"/>
      <c r="K7" s="1098"/>
      <c r="L7" s="1098"/>
      <c r="M7" s="1098"/>
      <c r="N7" s="1098"/>
      <c r="O7" s="1098"/>
      <c r="P7" s="1099"/>
      <c r="Q7" s="1151">
        <v>5338</v>
      </c>
      <c r="R7" s="1152"/>
      <c r="S7" s="1152"/>
      <c r="T7" s="1152"/>
      <c r="U7" s="1152"/>
      <c r="V7" s="1152">
        <v>4968</v>
      </c>
      <c r="W7" s="1152"/>
      <c r="X7" s="1152"/>
      <c r="Y7" s="1152"/>
      <c r="Z7" s="1152"/>
      <c r="AA7" s="1152">
        <v>369</v>
      </c>
      <c r="AB7" s="1152"/>
      <c r="AC7" s="1152"/>
      <c r="AD7" s="1152"/>
      <c r="AE7" s="1153"/>
      <c r="AF7" s="1154">
        <v>203</v>
      </c>
      <c r="AG7" s="1155"/>
      <c r="AH7" s="1155"/>
      <c r="AI7" s="1155"/>
      <c r="AJ7" s="1156"/>
      <c r="AK7" s="1138">
        <v>602</v>
      </c>
      <c r="AL7" s="1139"/>
      <c r="AM7" s="1139"/>
      <c r="AN7" s="1139"/>
      <c r="AO7" s="1139"/>
      <c r="AP7" s="1139">
        <v>3525</v>
      </c>
      <c r="AQ7" s="1139"/>
      <c r="AR7" s="1139"/>
      <c r="AS7" s="1139"/>
      <c r="AT7" s="1139"/>
      <c r="AU7" s="1140"/>
      <c r="AV7" s="1140"/>
      <c r="AW7" s="1140"/>
      <c r="AX7" s="1140"/>
      <c r="AY7" s="1141"/>
      <c r="AZ7" s="108"/>
      <c r="BA7" s="108"/>
      <c r="BB7" s="108"/>
      <c r="BC7" s="108"/>
      <c r="BD7" s="108"/>
      <c r="BE7" s="109"/>
      <c r="BF7" s="109"/>
      <c r="BG7" s="109"/>
      <c r="BH7" s="109"/>
      <c r="BI7" s="109"/>
      <c r="BJ7" s="109"/>
      <c r="BK7" s="109"/>
      <c r="BL7" s="109"/>
      <c r="BM7" s="109"/>
      <c r="BN7" s="109"/>
      <c r="BO7" s="109"/>
      <c r="BP7" s="109"/>
      <c r="BQ7" s="115">
        <v>1</v>
      </c>
      <c r="BR7" s="116"/>
      <c r="BS7" s="1142" t="s">
        <v>325</v>
      </c>
      <c r="BT7" s="1143"/>
      <c r="BU7" s="1143"/>
      <c r="BV7" s="1143"/>
      <c r="BW7" s="1143"/>
      <c r="BX7" s="1143"/>
      <c r="BY7" s="1143"/>
      <c r="BZ7" s="1143"/>
      <c r="CA7" s="1143"/>
      <c r="CB7" s="1143"/>
      <c r="CC7" s="1143"/>
      <c r="CD7" s="1143"/>
      <c r="CE7" s="1143"/>
      <c r="CF7" s="1143"/>
      <c r="CG7" s="1144"/>
      <c r="CH7" s="1135">
        <v>0</v>
      </c>
      <c r="CI7" s="1136"/>
      <c r="CJ7" s="1136"/>
      <c r="CK7" s="1136"/>
      <c r="CL7" s="1137"/>
      <c r="CM7" s="1135">
        <v>21</v>
      </c>
      <c r="CN7" s="1136"/>
      <c r="CO7" s="1136"/>
      <c r="CP7" s="1136"/>
      <c r="CQ7" s="1137"/>
      <c r="CR7" s="1135">
        <v>20</v>
      </c>
      <c r="CS7" s="1136"/>
      <c r="CT7" s="1136"/>
      <c r="CU7" s="1136"/>
      <c r="CV7" s="1137"/>
      <c r="CW7" s="1135">
        <v>0</v>
      </c>
      <c r="CX7" s="1136"/>
      <c r="CY7" s="1136"/>
      <c r="CZ7" s="1136"/>
      <c r="DA7" s="1137"/>
      <c r="DB7" s="1135">
        <v>0</v>
      </c>
      <c r="DC7" s="1136"/>
      <c r="DD7" s="1136"/>
      <c r="DE7" s="1136"/>
      <c r="DF7" s="1137"/>
      <c r="DG7" s="1135">
        <v>0</v>
      </c>
      <c r="DH7" s="1136"/>
      <c r="DI7" s="1136"/>
      <c r="DJ7" s="1136"/>
      <c r="DK7" s="1137"/>
      <c r="DL7" s="1135">
        <v>0</v>
      </c>
      <c r="DM7" s="1136"/>
      <c r="DN7" s="1136"/>
      <c r="DO7" s="1136"/>
      <c r="DP7" s="1137"/>
      <c r="DQ7" s="1135">
        <v>0</v>
      </c>
      <c r="DR7" s="1136"/>
      <c r="DS7" s="1136"/>
      <c r="DT7" s="1136"/>
      <c r="DU7" s="1137"/>
      <c r="DV7" s="1162"/>
      <c r="DW7" s="1163"/>
      <c r="DX7" s="1163"/>
      <c r="DY7" s="1163"/>
      <c r="DZ7" s="1164"/>
      <c r="EA7" s="110"/>
    </row>
    <row r="8" spans="1:131" s="111" customFormat="1" ht="26.25" customHeight="1" x14ac:dyDescent="0.15">
      <c r="A8" s="117">
        <v>2</v>
      </c>
      <c r="B8" s="1078" t="s">
        <v>326</v>
      </c>
      <c r="C8" s="1079"/>
      <c r="D8" s="1079"/>
      <c r="E8" s="1079"/>
      <c r="F8" s="1079"/>
      <c r="G8" s="1079"/>
      <c r="H8" s="1079"/>
      <c r="I8" s="1079"/>
      <c r="J8" s="1079"/>
      <c r="K8" s="1079"/>
      <c r="L8" s="1079"/>
      <c r="M8" s="1079"/>
      <c r="N8" s="1079"/>
      <c r="O8" s="1079"/>
      <c r="P8" s="1080"/>
      <c r="Q8" s="1090">
        <v>5</v>
      </c>
      <c r="R8" s="1091"/>
      <c r="S8" s="1091"/>
      <c r="T8" s="1091"/>
      <c r="U8" s="1091"/>
      <c r="V8" s="1091">
        <v>3</v>
      </c>
      <c r="W8" s="1091"/>
      <c r="X8" s="1091"/>
      <c r="Y8" s="1091"/>
      <c r="Z8" s="1091"/>
      <c r="AA8" s="1091">
        <v>2</v>
      </c>
      <c r="AB8" s="1091"/>
      <c r="AC8" s="1091"/>
      <c r="AD8" s="1091"/>
      <c r="AE8" s="1092"/>
      <c r="AF8" s="1084">
        <v>2</v>
      </c>
      <c r="AG8" s="1085"/>
      <c r="AH8" s="1085"/>
      <c r="AI8" s="1085"/>
      <c r="AJ8" s="1086"/>
      <c r="AK8" s="1133">
        <v>132</v>
      </c>
      <c r="AL8" s="1134"/>
      <c r="AM8" s="1134"/>
      <c r="AN8" s="1134"/>
      <c r="AO8" s="1134"/>
      <c r="AP8" s="1134" t="s">
        <v>327</v>
      </c>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1"/>
      <c r="BT8" s="1062"/>
      <c r="BU8" s="1062"/>
      <c r="BV8" s="1062"/>
      <c r="BW8" s="1062"/>
      <c r="BX8" s="1062"/>
      <c r="BY8" s="1062"/>
      <c r="BZ8" s="1062"/>
      <c r="CA8" s="1062"/>
      <c r="CB8" s="1062"/>
      <c r="CC8" s="1062"/>
      <c r="CD8" s="1062"/>
      <c r="CE8" s="1062"/>
      <c r="CF8" s="1062"/>
      <c r="CG8" s="1063"/>
      <c r="CH8" s="1036"/>
      <c r="CI8" s="1037"/>
      <c r="CJ8" s="1037"/>
      <c r="CK8" s="1037"/>
      <c r="CL8" s="1038"/>
      <c r="CM8" s="1036"/>
      <c r="CN8" s="1037"/>
      <c r="CO8" s="1037"/>
      <c r="CP8" s="1037"/>
      <c r="CQ8" s="1038"/>
      <c r="CR8" s="1036"/>
      <c r="CS8" s="1037"/>
      <c r="CT8" s="1037"/>
      <c r="CU8" s="1037"/>
      <c r="CV8" s="1038"/>
      <c r="CW8" s="1036"/>
      <c r="CX8" s="1037"/>
      <c r="CY8" s="1037"/>
      <c r="CZ8" s="1037"/>
      <c r="DA8" s="1038"/>
      <c r="DB8" s="1036"/>
      <c r="DC8" s="1037"/>
      <c r="DD8" s="1037"/>
      <c r="DE8" s="1037"/>
      <c r="DF8" s="1038"/>
      <c r="DG8" s="1036"/>
      <c r="DH8" s="1037"/>
      <c r="DI8" s="1037"/>
      <c r="DJ8" s="1037"/>
      <c r="DK8" s="1038"/>
      <c r="DL8" s="1036"/>
      <c r="DM8" s="1037"/>
      <c r="DN8" s="1037"/>
      <c r="DO8" s="1037"/>
      <c r="DP8" s="1038"/>
      <c r="DQ8" s="1036"/>
      <c r="DR8" s="1037"/>
      <c r="DS8" s="1037"/>
      <c r="DT8" s="1037"/>
      <c r="DU8" s="1038"/>
      <c r="DV8" s="1039"/>
      <c r="DW8" s="1040"/>
      <c r="DX8" s="1040"/>
      <c r="DY8" s="1040"/>
      <c r="DZ8" s="1041"/>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1"/>
      <c r="BT9" s="1062"/>
      <c r="BU9" s="1062"/>
      <c r="BV9" s="1062"/>
      <c r="BW9" s="1062"/>
      <c r="BX9" s="1062"/>
      <c r="BY9" s="1062"/>
      <c r="BZ9" s="1062"/>
      <c r="CA9" s="1062"/>
      <c r="CB9" s="1062"/>
      <c r="CC9" s="1062"/>
      <c r="CD9" s="1062"/>
      <c r="CE9" s="1062"/>
      <c r="CF9" s="1062"/>
      <c r="CG9" s="1063"/>
      <c r="CH9" s="1036"/>
      <c r="CI9" s="1037"/>
      <c r="CJ9" s="1037"/>
      <c r="CK9" s="1037"/>
      <c r="CL9" s="1038"/>
      <c r="CM9" s="1036"/>
      <c r="CN9" s="1037"/>
      <c r="CO9" s="1037"/>
      <c r="CP9" s="1037"/>
      <c r="CQ9" s="1038"/>
      <c r="CR9" s="1036"/>
      <c r="CS9" s="1037"/>
      <c r="CT9" s="1037"/>
      <c r="CU9" s="1037"/>
      <c r="CV9" s="1038"/>
      <c r="CW9" s="1036"/>
      <c r="CX9" s="1037"/>
      <c r="CY9" s="1037"/>
      <c r="CZ9" s="1037"/>
      <c r="DA9" s="1038"/>
      <c r="DB9" s="1036"/>
      <c r="DC9" s="1037"/>
      <c r="DD9" s="1037"/>
      <c r="DE9" s="1037"/>
      <c r="DF9" s="1038"/>
      <c r="DG9" s="1036"/>
      <c r="DH9" s="1037"/>
      <c r="DI9" s="1037"/>
      <c r="DJ9" s="1037"/>
      <c r="DK9" s="1038"/>
      <c r="DL9" s="1036"/>
      <c r="DM9" s="1037"/>
      <c r="DN9" s="1037"/>
      <c r="DO9" s="1037"/>
      <c r="DP9" s="1038"/>
      <c r="DQ9" s="1036"/>
      <c r="DR9" s="1037"/>
      <c r="DS9" s="1037"/>
      <c r="DT9" s="1037"/>
      <c r="DU9" s="1038"/>
      <c r="DV9" s="1039"/>
      <c r="DW9" s="1040"/>
      <c r="DX9" s="1040"/>
      <c r="DY9" s="1040"/>
      <c r="DZ9" s="1041"/>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1"/>
      <c r="BT10" s="1062"/>
      <c r="BU10" s="1062"/>
      <c r="BV10" s="1062"/>
      <c r="BW10" s="1062"/>
      <c r="BX10" s="1062"/>
      <c r="BY10" s="1062"/>
      <c r="BZ10" s="1062"/>
      <c r="CA10" s="1062"/>
      <c r="CB10" s="1062"/>
      <c r="CC10" s="1062"/>
      <c r="CD10" s="1062"/>
      <c r="CE10" s="1062"/>
      <c r="CF10" s="1062"/>
      <c r="CG10" s="1063"/>
      <c r="CH10" s="1036"/>
      <c r="CI10" s="1037"/>
      <c r="CJ10" s="1037"/>
      <c r="CK10" s="1037"/>
      <c r="CL10" s="1038"/>
      <c r="CM10" s="1036"/>
      <c r="CN10" s="1037"/>
      <c r="CO10" s="1037"/>
      <c r="CP10" s="1037"/>
      <c r="CQ10" s="1038"/>
      <c r="CR10" s="1036"/>
      <c r="CS10" s="1037"/>
      <c r="CT10" s="1037"/>
      <c r="CU10" s="1037"/>
      <c r="CV10" s="1038"/>
      <c r="CW10" s="1036"/>
      <c r="CX10" s="1037"/>
      <c r="CY10" s="1037"/>
      <c r="CZ10" s="1037"/>
      <c r="DA10" s="1038"/>
      <c r="DB10" s="1036"/>
      <c r="DC10" s="1037"/>
      <c r="DD10" s="1037"/>
      <c r="DE10" s="1037"/>
      <c r="DF10" s="1038"/>
      <c r="DG10" s="1036"/>
      <c r="DH10" s="1037"/>
      <c r="DI10" s="1037"/>
      <c r="DJ10" s="1037"/>
      <c r="DK10" s="1038"/>
      <c r="DL10" s="1036"/>
      <c r="DM10" s="1037"/>
      <c r="DN10" s="1037"/>
      <c r="DO10" s="1037"/>
      <c r="DP10" s="1038"/>
      <c r="DQ10" s="1036"/>
      <c r="DR10" s="1037"/>
      <c r="DS10" s="1037"/>
      <c r="DT10" s="1037"/>
      <c r="DU10" s="1038"/>
      <c r="DV10" s="1039"/>
      <c r="DW10" s="1040"/>
      <c r="DX10" s="1040"/>
      <c r="DY10" s="1040"/>
      <c r="DZ10" s="1041"/>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1"/>
      <c r="BT11" s="1062"/>
      <c r="BU11" s="1062"/>
      <c r="BV11" s="1062"/>
      <c r="BW11" s="1062"/>
      <c r="BX11" s="1062"/>
      <c r="BY11" s="1062"/>
      <c r="BZ11" s="1062"/>
      <c r="CA11" s="1062"/>
      <c r="CB11" s="1062"/>
      <c r="CC11" s="1062"/>
      <c r="CD11" s="1062"/>
      <c r="CE11" s="1062"/>
      <c r="CF11" s="1062"/>
      <c r="CG11" s="1063"/>
      <c r="CH11" s="1036"/>
      <c r="CI11" s="1037"/>
      <c r="CJ11" s="1037"/>
      <c r="CK11" s="1037"/>
      <c r="CL11" s="1038"/>
      <c r="CM11" s="1036"/>
      <c r="CN11" s="1037"/>
      <c r="CO11" s="1037"/>
      <c r="CP11" s="1037"/>
      <c r="CQ11" s="1038"/>
      <c r="CR11" s="1036"/>
      <c r="CS11" s="1037"/>
      <c r="CT11" s="1037"/>
      <c r="CU11" s="1037"/>
      <c r="CV11" s="1038"/>
      <c r="CW11" s="1036"/>
      <c r="CX11" s="1037"/>
      <c r="CY11" s="1037"/>
      <c r="CZ11" s="1037"/>
      <c r="DA11" s="1038"/>
      <c r="DB11" s="1036"/>
      <c r="DC11" s="1037"/>
      <c r="DD11" s="1037"/>
      <c r="DE11" s="1037"/>
      <c r="DF11" s="1038"/>
      <c r="DG11" s="1036"/>
      <c r="DH11" s="1037"/>
      <c r="DI11" s="1037"/>
      <c r="DJ11" s="1037"/>
      <c r="DK11" s="1038"/>
      <c r="DL11" s="1036"/>
      <c r="DM11" s="1037"/>
      <c r="DN11" s="1037"/>
      <c r="DO11" s="1037"/>
      <c r="DP11" s="1038"/>
      <c r="DQ11" s="1036"/>
      <c r="DR11" s="1037"/>
      <c r="DS11" s="1037"/>
      <c r="DT11" s="1037"/>
      <c r="DU11" s="1038"/>
      <c r="DV11" s="1039"/>
      <c r="DW11" s="1040"/>
      <c r="DX11" s="1040"/>
      <c r="DY11" s="1040"/>
      <c r="DZ11" s="1041"/>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1"/>
      <c r="BT12" s="1062"/>
      <c r="BU12" s="1062"/>
      <c r="BV12" s="1062"/>
      <c r="BW12" s="1062"/>
      <c r="BX12" s="1062"/>
      <c r="BY12" s="1062"/>
      <c r="BZ12" s="1062"/>
      <c r="CA12" s="1062"/>
      <c r="CB12" s="1062"/>
      <c r="CC12" s="1062"/>
      <c r="CD12" s="1062"/>
      <c r="CE12" s="1062"/>
      <c r="CF12" s="1062"/>
      <c r="CG12" s="1063"/>
      <c r="CH12" s="1036"/>
      <c r="CI12" s="1037"/>
      <c r="CJ12" s="1037"/>
      <c r="CK12" s="1037"/>
      <c r="CL12" s="1038"/>
      <c r="CM12" s="1036"/>
      <c r="CN12" s="1037"/>
      <c r="CO12" s="1037"/>
      <c r="CP12" s="1037"/>
      <c r="CQ12" s="1038"/>
      <c r="CR12" s="1036"/>
      <c r="CS12" s="1037"/>
      <c r="CT12" s="1037"/>
      <c r="CU12" s="1037"/>
      <c r="CV12" s="1038"/>
      <c r="CW12" s="1036"/>
      <c r="CX12" s="1037"/>
      <c r="CY12" s="1037"/>
      <c r="CZ12" s="1037"/>
      <c r="DA12" s="1038"/>
      <c r="DB12" s="1036"/>
      <c r="DC12" s="1037"/>
      <c r="DD12" s="1037"/>
      <c r="DE12" s="1037"/>
      <c r="DF12" s="1038"/>
      <c r="DG12" s="1036"/>
      <c r="DH12" s="1037"/>
      <c r="DI12" s="1037"/>
      <c r="DJ12" s="1037"/>
      <c r="DK12" s="1038"/>
      <c r="DL12" s="1036"/>
      <c r="DM12" s="1037"/>
      <c r="DN12" s="1037"/>
      <c r="DO12" s="1037"/>
      <c r="DP12" s="1038"/>
      <c r="DQ12" s="1036"/>
      <c r="DR12" s="1037"/>
      <c r="DS12" s="1037"/>
      <c r="DT12" s="1037"/>
      <c r="DU12" s="1038"/>
      <c r="DV12" s="1039"/>
      <c r="DW12" s="1040"/>
      <c r="DX12" s="1040"/>
      <c r="DY12" s="1040"/>
      <c r="DZ12" s="1041"/>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1"/>
      <c r="BT13" s="1062"/>
      <c r="BU13" s="1062"/>
      <c r="BV13" s="1062"/>
      <c r="BW13" s="1062"/>
      <c r="BX13" s="1062"/>
      <c r="BY13" s="1062"/>
      <c r="BZ13" s="1062"/>
      <c r="CA13" s="1062"/>
      <c r="CB13" s="1062"/>
      <c r="CC13" s="1062"/>
      <c r="CD13" s="1062"/>
      <c r="CE13" s="1062"/>
      <c r="CF13" s="1062"/>
      <c r="CG13" s="1063"/>
      <c r="CH13" s="1036"/>
      <c r="CI13" s="1037"/>
      <c r="CJ13" s="1037"/>
      <c r="CK13" s="1037"/>
      <c r="CL13" s="1038"/>
      <c r="CM13" s="1036"/>
      <c r="CN13" s="1037"/>
      <c r="CO13" s="1037"/>
      <c r="CP13" s="1037"/>
      <c r="CQ13" s="1038"/>
      <c r="CR13" s="1036"/>
      <c r="CS13" s="1037"/>
      <c r="CT13" s="1037"/>
      <c r="CU13" s="1037"/>
      <c r="CV13" s="1038"/>
      <c r="CW13" s="1036"/>
      <c r="CX13" s="1037"/>
      <c r="CY13" s="1037"/>
      <c r="CZ13" s="1037"/>
      <c r="DA13" s="1038"/>
      <c r="DB13" s="1036"/>
      <c r="DC13" s="1037"/>
      <c r="DD13" s="1037"/>
      <c r="DE13" s="1037"/>
      <c r="DF13" s="1038"/>
      <c r="DG13" s="1036"/>
      <c r="DH13" s="1037"/>
      <c r="DI13" s="1037"/>
      <c r="DJ13" s="1037"/>
      <c r="DK13" s="1038"/>
      <c r="DL13" s="1036"/>
      <c r="DM13" s="1037"/>
      <c r="DN13" s="1037"/>
      <c r="DO13" s="1037"/>
      <c r="DP13" s="1038"/>
      <c r="DQ13" s="1036"/>
      <c r="DR13" s="1037"/>
      <c r="DS13" s="1037"/>
      <c r="DT13" s="1037"/>
      <c r="DU13" s="1038"/>
      <c r="DV13" s="1039"/>
      <c r="DW13" s="1040"/>
      <c r="DX13" s="1040"/>
      <c r="DY13" s="1040"/>
      <c r="DZ13" s="1041"/>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1"/>
      <c r="BT14" s="1062"/>
      <c r="BU14" s="1062"/>
      <c r="BV14" s="1062"/>
      <c r="BW14" s="1062"/>
      <c r="BX14" s="1062"/>
      <c r="BY14" s="1062"/>
      <c r="BZ14" s="1062"/>
      <c r="CA14" s="1062"/>
      <c r="CB14" s="1062"/>
      <c r="CC14" s="1062"/>
      <c r="CD14" s="1062"/>
      <c r="CE14" s="1062"/>
      <c r="CF14" s="1062"/>
      <c r="CG14" s="1063"/>
      <c r="CH14" s="1036"/>
      <c r="CI14" s="1037"/>
      <c r="CJ14" s="1037"/>
      <c r="CK14" s="1037"/>
      <c r="CL14" s="1038"/>
      <c r="CM14" s="1036"/>
      <c r="CN14" s="1037"/>
      <c r="CO14" s="1037"/>
      <c r="CP14" s="1037"/>
      <c r="CQ14" s="1038"/>
      <c r="CR14" s="1036"/>
      <c r="CS14" s="1037"/>
      <c r="CT14" s="1037"/>
      <c r="CU14" s="1037"/>
      <c r="CV14" s="1038"/>
      <c r="CW14" s="1036"/>
      <c r="CX14" s="1037"/>
      <c r="CY14" s="1037"/>
      <c r="CZ14" s="1037"/>
      <c r="DA14" s="1038"/>
      <c r="DB14" s="1036"/>
      <c r="DC14" s="1037"/>
      <c r="DD14" s="1037"/>
      <c r="DE14" s="1037"/>
      <c r="DF14" s="1038"/>
      <c r="DG14" s="1036"/>
      <c r="DH14" s="1037"/>
      <c r="DI14" s="1037"/>
      <c r="DJ14" s="1037"/>
      <c r="DK14" s="1038"/>
      <c r="DL14" s="1036"/>
      <c r="DM14" s="1037"/>
      <c r="DN14" s="1037"/>
      <c r="DO14" s="1037"/>
      <c r="DP14" s="1038"/>
      <c r="DQ14" s="1036"/>
      <c r="DR14" s="1037"/>
      <c r="DS14" s="1037"/>
      <c r="DT14" s="1037"/>
      <c r="DU14" s="1038"/>
      <c r="DV14" s="1039"/>
      <c r="DW14" s="1040"/>
      <c r="DX14" s="1040"/>
      <c r="DY14" s="1040"/>
      <c r="DZ14" s="1041"/>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1"/>
      <c r="BT15" s="1062"/>
      <c r="BU15" s="1062"/>
      <c r="BV15" s="1062"/>
      <c r="BW15" s="1062"/>
      <c r="BX15" s="1062"/>
      <c r="BY15" s="1062"/>
      <c r="BZ15" s="1062"/>
      <c r="CA15" s="1062"/>
      <c r="CB15" s="1062"/>
      <c r="CC15" s="1062"/>
      <c r="CD15" s="1062"/>
      <c r="CE15" s="1062"/>
      <c r="CF15" s="1062"/>
      <c r="CG15" s="1063"/>
      <c r="CH15" s="1036"/>
      <c r="CI15" s="1037"/>
      <c r="CJ15" s="1037"/>
      <c r="CK15" s="1037"/>
      <c r="CL15" s="1038"/>
      <c r="CM15" s="1036"/>
      <c r="CN15" s="1037"/>
      <c r="CO15" s="1037"/>
      <c r="CP15" s="1037"/>
      <c r="CQ15" s="1038"/>
      <c r="CR15" s="1036"/>
      <c r="CS15" s="1037"/>
      <c r="CT15" s="1037"/>
      <c r="CU15" s="1037"/>
      <c r="CV15" s="1038"/>
      <c r="CW15" s="1036"/>
      <c r="CX15" s="1037"/>
      <c r="CY15" s="1037"/>
      <c r="CZ15" s="1037"/>
      <c r="DA15" s="1038"/>
      <c r="DB15" s="1036"/>
      <c r="DC15" s="1037"/>
      <c r="DD15" s="1037"/>
      <c r="DE15" s="1037"/>
      <c r="DF15" s="1038"/>
      <c r="DG15" s="1036"/>
      <c r="DH15" s="1037"/>
      <c r="DI15" s="1037"/>
      <c r="DJ15" s="1037"/>
      <c r="DK15" s="1038"/>
      <c r="DL15" s="1036"/>
      <c r="DM15" s="1037"/>
      <c r="DN15" s="1037"/>
      <c r="DO15" s="1037"/>
      <c r="DP15" s="1038"/>
      <c r="DQ15" s="1036"/>
      <c r="DR15" s="1037"/>
      <c r="DS15" s="1037"/>
      <c r="DT15" s="1037"/>
      <c r="DU15" s="1038"/>
      <c r="DV15" s="1039"/>
      <c r="DW15" s="1040"/>
      <c r="DX15" s="1040"/>
      <c r="DY15" s="1040"/>
      <c r="DZ15" s="1041"/>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1"/>
      <c r="BT16" s="1062"/>
      <c r="BU16" s="1062"/>
      <c r="BV16" s="1062"/>
      <c r="BW16" s="1062"/>
      <c r="BX16" s="1062"/>
      <c r="BY16" s="1062"/>
      <c r="BZ16" s="1062"/>
      <c r="CA16" s="1062"/>
      <c r="CB16" s="1062"/>
      <c r="CC16" s="1062"/>
      <c r="CD16" s="1062"/>
      <c r="CE16" s="1062"/>
      <c r="CF16" s="1062"/>
      <c r="CG16" s="1063"/>
      <c r="CH16" s="1036"/>
      <c r="CI16" s="1037"/>
      <c r="CJ16" s="1037"/>
      <c r="CK16" s="1037"/>
      <c r="CL16" s="1038"/>
      <c r="CM16" s="1036"/>
      <c r="CN16" s="1037"/>
      <c r="CO16" s="1037"/>
      <c r="CP16" s="1037"/>
      <c r="CQ16" s="1038"/>
      <c r="CR16" s="1036"/>
      <c r="CS16" s="1037"/>
      <c r="CT16" s="1037"/>
      <c r="CU16" s="1037"/>
      <c r="CV16" s="1038"/>
      <c r="CW16" s="1036"/>
      <c r="CX16" s="1037"/>
      <c r="CY16" s="1037"/>
      <c r="CZ16" s="1037"/>
      <c r="DA16" s="1038"/>
      <c r="DB16" s="1036"/>
      <c r="DC16" s="1037"/>
      <c r="DD16" s="1037"/>
      <c r="DE16" s="1037"/>
      <c r="DF16" s="1038"/>
      <c r="DG16" s="1036"/>
      <c r="DH16" s="1037"/>
      <c r="DI16" s="1037"/>
      <c r="DJ16" s="1037"/>
      <c r="DK16" s="1038"/>
      <c r="DL16" s="1036"/>
      <c r="DM16" s="1037"/>
      <c r="DN16" s="1037"/>
      <c r="DO16" s="1037"/>
      <c r="DP16" s="1038"/>
      <c r="DQ16" s="1036"/>
      <c r="DR16" s="1037"/>
      <c r="DS16" s="1037"/>
      <c r="DT16" s="1037"/>
      <c r="DU16" s="1038"/>
      <c r="DV16" s="1039"/>
      <c r="DW16" s="1040"/>
      <c r="DX16" s="1040"/>
      <c r="DY16" s="1040"/>
      <c r="DZ16" s="1041"/>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1"/>
      <c r="BT17" s="1062"/>
      <c r="BU17" s="1062"/>
      <c r="BV17" s="1062"/>
      <c r="BW17" s="1062"/>
      <c r="BX17" s="1062"/>
      <c r="BY17" s="1062"/>
      <c r="BZ17" s="1062"/>
      <c r="CA17" s="1062"/>
      <c r="CB17" s="1062"/>
      <c r="CC17" s="1062"/>
      <c r="CD17" s="1062"/>
      <c r="CE17" s="1062"/>
      <c r="CF17" s="1062"/>
      <c r="CG17" s="1063"/>
      <c r="CH17" s="1036"/>
      <c r="CI17" s="1037"/>
      <c r="CJ17" s="1037"/>
      <c r="CK17" s="1037"/>
      <c r="CL17" s="1038"/>
      <c r="CM17" s="1036"/>
      <c r="CN17" s="1037"/>
      <c r="CO17" s="1037"/>
      <c r="CP17" s="1037"/>
      <c r="CQ17" s="1038"/>
      <c r="CR17" s="1036"/>
      <c r="CS17" s="1037"/>
      <c r="CT17" s="1037"/>
      <c r="CU17" s="1037"/>
      <c r="CV17" s="1038"/>
      <c r="CW17" s="1036"/>
      <c r="CX17" s="1037"/>
      <c r="CY17" s="1037"/>
      <c r="CZ17" s="1037"/>
      <c r="DA17" s="1038"/>
      <c r="DB17" s="1036"/>
      <c r="DC17" s="1037"/>
      <c r="DD17" s="1037"/>
      <c r="DE17" s="1037"/>
      <c r="DF17" s="1038"/>
      <c r="DG17" s="1036"/>
      <c r="DH17" s="1037"/>
      <c r="DI17" s="1037"/>
      <c r="DJ17" s="1037"/>
      <c r="DK17" s="1038"/>
      <c r="DL17" s="1036"/>
      <c r="DM17" s="1037"/>
      <c r="DN17" s="1037"/>
      <c r="DO17" s="1037"/>
      <c r="DP17" s="1038"/>
      <c r="DQ17" s="1036"/>
      <c r="DR17" s="1037"/>
      <c r="DS17" s="1037"/>
      <c r="DT17" s="1037"/>
      <c r="DU17" s="1038"/>
      <c r="DV17" s="1039"/>
      <c r="DW17" s="1040"/>
      <c r="DX17" s="1040"/>
      <c r="DY17" s="1040"/>
      <c r="DZ17" s="1041"/>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1"/>
      <c r="BT18" s="1062"/>
      <c r="BU18" s="1062"/>
      <c r="BV18" s="1062"/>
      <c r="BW18" s="1062"/>
      <c r="BX18" s="1062"/>
      <c r="BY18" s="1062"/>
      <c r="BZ18" s="1062"/>
      <c r="CA18" s="1062"/>
      <c r="CB18" s="1062"/>
      <c r="CC18" s="1062"/>
      <c r="CD18" s="1062"/>
      <c r="CE18" s="1062"/>
      <c r="CF18" s="1062"/>
      <c r="CG18" s="1063"/>
      <c r="CH18" s="1036"/>
      <c r="CI18" s="1037"/>
      <c r="CJ18" s="1037"/>
      <c r="CK18" s="1037"/>
      <c r="CL18" s="1038"/>
      <c r="CM18" s="1036"/>
      <c r="CN18" s="1037"/>
      <c r="CO18" s="1037"/>
      <c r="CP18" s="1037"/>
      <c r="CQ18" s="1038"/>
      <c r="CR18" s="1036"/>
      <c r="CS18" s="1037"/>
      <c r="CT18" s="1037"/>
      <c r="CU18" s="1037"/>
      <c r="CV18" s="1038"/>
      <c r="CW18" s="1036"/>
      <c r="CX18" s="1037"/>
      <c r="CY18" s="1037"/>
      <c r="CZ18" s="1037"/>
      <c r="DA18" s="1038"/>
      <c r="DB18" s="1036"/>
      <c r="DC18" s="1037"/>
      <c r="DD18" s="1037"/>
      <c r="DE18" s="1037"/>
      <c r="DF18" s="1038"/>
      <c r="DG18" s="1036"/>
      <c r="DH18" s="1037"/>
      <c r="DI18" s="1037"/>
      <c r="DJ18" s="1037"/>
      <c r="DK18" s="1038"/>
      <c r="DL18" s="1036"/>
      <c r="DM18" s="1037"/>
      <c r="DN18" s="1037"/>
      <c r="DO18" s="1037"/>
      <c r="DP18" s="1038"/>
      <c r="DQ18" s="1036"/>
      <c r="DR18" s="1037"/>
      <c r="DS18" s="1037"/>
      <c r="DT18" s="1037"/>
      <c r="DU18" s="1038"/>
      <c r="DV18" s="1039"/>
      <c r="DW18" s="1040"/>
      <c r="DX18" s="1040"/>
      <c r="DY18" s="1040"/>
      <c r="DZ18" s="1041"/>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1"/>
      <c r="BT19" s="1062"/>
      <c r="BU19" s="1062"/>
      <c r="BV19" s="1062"/>
      <c r="BW19" s="1062"/>
      <c r="BX19" s="1062"/>
      <c r="BY19" s="1062"/>
      <c r="BZ19" s="1062"/>
      <c r="CA19" s="1062"/>
      <c r="CB19" s="1062"/>
      <c r="CC19" s="1062"/>
      <c r="CD19" s="1062"/>
      <c r="CE19" s="1062"/>
      <c r="CF19" s="1062"/>
      <c r="CG19" s="1063"/>
      <c r="CH19" s="1036"/>
      <c r="CI19" s="1037"/>
      <c r="CJ19" s="1037"/>
      <c r="CK19" s="1037"/>
      <c r="CL19" s="1038"/>
      <c r="CM19" s="1036"/>
      <c r="CN19" s="1037"/>
      <c r="CO19" s="1037"/>
      <c r="CP19" s="1037"/>
      <c r="CQ19" s="1038"/>
      <c r="CR19" s="1036"/>
      <c r="CS19" s="1037"/>
      <c r="CT19" s="1037"/>
      <c r="CU19" s="1037"/>
      <c r="CV19" s="1038"/>
      <c r="CW19" s="1036"/>
      <c r="CX19" s="1037"/>
      <c r="CY19" s="1037"/>
      <c r="CZ19" s="1037"/>
      <c r="DA19" s="1038"/>
      <c r="DB19" s="1036"/>
      <c r="DC19" s="1037"/>
      <c r="DD19" s="1037"/>
      <c r="DE19" s="1037"/>
      <c r="DF19" s="1038"/>
      <c r="DG19" s="1036"/>
      <c r="DH19" s="1037"/>
      <c r="DI19" s="1037"/>
      <c r="DJ19" s="1037"/>
      <c r="DK19" s="1038"/>
      <c r="DL19" s="1036"/>
      <c r="DM19" s="1037"/>
      <c r="DN19" s="1037"/>
      <c r="DO19" s="1037"/>
      <c r="DP19" s="1038"/>
      <c r="DQ19" s="1036"/>
      <c r="DR19" s="1037"/>
      <c r="DS19" s="1037"/>
      <c r="DT19" s="1037"/>
      <c r="DU19" s="1038"/>
      <c r="DV19" s="1039"/>
      <c r="DW19" s="1040"/>
      <c r="DX19" s="1040"/>
      <c r="DY19" s="1040"/>
      <c r="DZ19" s="1041"/>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1"/>
      <c r="BT20" s="1062"/>
      <c r="BU20" s="1062"/>
      <c r="BV20" s="1062"/>
      <c r="BW20" s="1062"/>
      <c r="BX20" s="1062"/>
      <c r="BY20" s="1062"/>
      <c r="BZ20" s="1062"/>
      <c r="CA20" s="1062"/>
      <c r="CB20" s="1062"/>
      <c r="CC20" s="1062"/>
      <c r="CD20" s="1062"/>
      <c r="CE20" s="1062"/>
      <c r="CF20" s="1062"/>
      <c r="CG20" s="1063"/>
      <c r="CH20" s="1036"/>
      <c r="CI20" s="1037"/>
      <c r="CJ20" s="1037"/>
      <c r="CK20" s="1037"/>
      <c r="CL20" s="1038"/>
      <c r="CM20" s="1036"/>
      <c r="CN20" s="1037"/>
      <c r="CO20" s="1037"/>
      <c r="CP20" s="1037"/>
      <c r="CQ20" s="1038"/>
      <c r="CR20" s="1036"/>
      <c r="CS20" s="1037"/>
      <c r="CT20" s="1037"/>
      <c r="CU20" s="1037"/>
      <c r="CV20" s="1038"/>
      <c r="CW20" s="1036"/>
      <c r="CX20" s="1037"/>
      <c r="CY20" s="1037"/>
      <c r="CZ20" s="1037"/>
      <c r="DA20" s="1038"/>
      <c r="DB20" s="1036"/>
      <c r="DC20" s="1037"/>
      <c r="DD20" s="1037"/>
      <c r="DE20" s="1037"/>
      <c r="DF20" s="1038"/>
      <c r="DG20" s="1036"/>
      <c r="DH20" s="1037"/>
      <c r="DI20" s="1037"/>
      <c r="DJ20" s="1037"/>
      <c r="DK20" s="1038"/>
      <c r="DL20" s="1036"/>
      <c r="DM20" s="1037"/>
      <c r="DN20" s="1037"/>
      <c r="DO20" s="1037"/>
      <c r="DP20" s="1038"/>
      <c r="DQ20" s="1036"/>
      <c r="DR20" s="1037"/>
      <c r="DS20" s="1037"/>
      <c r="DT20" s="1037"/>
      <c r="DU20" s="1038"/>
      <c r="DV20" s="1039"/>
      <c r="DW20" s="1040"/>
      <c r="DX20" s="1040"/>
      <c r="DY20" s="1040"/>
      <c r="DZ20" s="1041"/>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1"/>
      <c r="BT21" s="1062"/>
      <c r="BU21" s="1062"/>
      <c r="BV21" s="1062"/>
      <c r="BW21" s="1062"/>
      <c r="BX21" s="1062"/>
      <c r="BY21" s="1062"/>
      <c r="BZ21" s="1062"/>
      <c r="CA21" s="1062"/>
      <c r="CB21" s="1062"/>
      <c r="CC21" s="1062"/>
      <c r="CD21" s="1062"/>
      <c r="CE21" s="1062"/>
      <c r="CF21" s="1062"/>
      <c r="CG21" s="1063"/>
      <c r="CH21" s="1036"/>
      <c r="CI21" s="1037"/>
      <c r="CJ21" s="1037"/>
      <c r="CK21" s="1037"/>
      <c r="CL21" s="1038"/>
      <c r="CM21" s="1036"/>
      <c r="CN21" s="1037"/>
      <c r="CO21" s="1037"/>
      <c r="CP21" s="1037"/>
      <c r="CQ21" s="1038"/>
      <c r="CR21" s="1036"/>
      <c r="CS21" s="1037"/>
      <c r="CT21" s="1037"/>
      <c r="CU21" s="1037"/>
      <c r="CV21" s="1038"/>
      <c r="CW21" s="1036"/>
      <c r="CX21" s="1037"/>
      <c r="CY21" s="1037"/>
      <c r="CZ21" s="1037"/>
      <c r="DA21" s="1038"/>
      <c r="DB21" s="1036"/>
      <c r="DC21" s="1037"/>
      <c r="DD21" s="1037"/>
      <c r="DE21" s="1037"/>
      <c r="DF21" s="1038"/>
      <c r="DG21" s="1036"/>
      <c r="DH21" s="1037"/>
      <c r="DI21" s="1037"/>
      <c r="DJ21" s="1037"/>
      <c r="DK21" s="1038"/>
      <c r="DL21" s="1036"/>
      <c r="DM21" s="1037"/>
      <c r="DN21" s="1037"/>
      <c r="DO21" s="1037"/>
      <c r="DP21" s="1038"/>
      <c r="DQ21" s="1036"/>
      <c r="DR21" s="1037"/>
      <c r="DS21" s="1037"/>
      <c r="DT21" s="1037"/>
      <c r="DU21" s="1038"/>
      <c r="DV21" s="1039"/>
      <c r="DW21" s="1040"/>
      <c r="DX21" s="1040"/>
      <c r="DY21" s="1040"/>
      <c r="DZ21" s="1041"/>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328</v>
      </c>
      <c r="BA22" s="1076"/>
      <c r="BB22" s="1076"/>
      <c r="BC22" s="1076"/>
      <c r="BD22" s="1077"/>
      <c r="BE22" s="109"/>
      <c r="BF22" s="109"/>
      <c r="BG22" s="109"/>
      <c r="BH22" s="109"/>
      <c r="BI22" s="109"/>
      <c r="BJ22" s="109"/>
      <c r="BK22" s="109"/>
      <c r="BL22" s="109"/>
      <c r="BM22" s="109"/>
      <c r="BN22" s="109"/>
      <c r="BO22" s="109"/>
      <c r="BP22" s="109"/>
      <c r="BQ22" s="118">
        <v>16</v>
      </c>
      <c r="BR22" s="119"/>
      <c r="BS22" s="1061"/>
      <c r="BT22" s="1062"/>
      <c r="BU22" s="1062"/>
      <c r="BV22" s="1062"/>
      <c r="BW22" s="1062"/>
      <c r="BX22" s="1062"/>
      <c r="BY22" s="1062"/>
      <c r="BZ22" s="1062"/>
      <c r="CA22" s="1062"/>
      <c r="CB22" s="1062"/>
      <c r="CC22" s="1062"/>
      <c r="CD22" s="1062"/>
      <c r="CE22" s="1062"/>
      <c r="CF22" s="1062"/>
      <c r="CG22" s="1063"/>
      <c r="CH22" s="1036"/>
      <c r="CI22" s="1037"/>
      <c r="CJ22" s="1037"/>
      <c r="CK22" s="1037"/>
      <c r="CL22" s="1038"/>
      <c r="CM22" s="1036"/>
      <c r="CN22" s="1037"/>
      <c r="CO22" s="1037"/>
      <c r="CP22" s="1037"/>
      <c r="CQ22" s="1038"/>
      <c r="CR22" s="1036"/>
      <c r="CS22" s="1037"/>
      <c r="CT22" s="1037"/>
      <c r="CU22" s="1037"/>
      <c r="CV22" s="1038"/>
      <c r="CW22" s="1036"/>
      <c r="CX22" s="1037"/>
      <c r="CY22" s="1037"/>
      <c r="CZ22" s="1037"/>
      <c r="DA22" s="1038"/>
      <c r="DB22" s="1036"/>
      <c r="DC22" s="1037"/>
      <c r="DD22" s="1037"/>
      <c r="DE22" s="1037"/>
      <c r="DF22" s="1038"/>
      <c r="DG22" s="1036"/>
      <c r="DH22" s="1037"/>
      <c r="DI22" s="1037"/>
      <c r="DJ22" s="1037"/>
      <c r="DK22" s="1038"/>
      <c r="DL22" s="1036"/>
      <c r="DM22" s="1037"/>
      <c r="DN22" s="1037"/>
      <c r="DO22" s="1037"/>
      <c r="DP22" s="1038"/>
      <c r="DQ22" s="1036"/>
      <c r="DR22" s="1037"/>
      <c r="DS22" s="1037"/>
      <c r="DT22" s="1037"/>
      <c r="DU22" s="1038"/>
      <c r="DV22" s="1039"/>
      <c r="DW22" s="1040"/>
      <c r="DX22" s="1040"/>
      <c r="DY22" s="1040"/>
      <c r="DZ22" s="1041"/>
      <c r="EA22" s="110"/>
    </row>
    <row r="23" spans="1:131" s="111" customFormat="1" ht="26.25" customHeight="1" thickBot="1" x14ac:dyDescent="0.2">
      <c r="A23" s="120" t="s">
        <v>329</v>
      </c>
      <c r="B23" s="991" t="s">
        <v>330</v>
      </c>
      <c r="C23" s="992"/>
      <c r="D23" s="992"/>
      <c r="E23" s="992"/>
      <c r="F23" s="992"/>
      <c r="G23" s="992"/>
      <c r="H23" s="992"/>
      <c r="I23" s="992"/>
      <c r="J23" s="992"/>
      <c r="K23" s="992"/>
      <c r="L23" s="992"/>
      <c r="M23" s="992"/>
      <c r="N23" s="992"/>
      <c r="O23" s="992"/>
      <c r="P23" s="993"/>
      <c r="Q23" s="1115">
        <v>5343</v>
      </c>
      <c r="R23" s="1116"/>
      <c r="S23" s="1116"/>
      <c r="T23" s="1116"/>
      <c r="U23" s="1116"/>
      <c r="V23" s="1116">
        <v>4971</v>
      </c>
      <c r="W23" s="1116"/>
      <c r="X23" s="1116"/>
      <c r="Y23" s="1116"/>
      <c r="Z23" s="1116"/>
      <c r="AA23" s="1116">
        <v>371</v>
      </c>
      <c r="AB23" s="1116"/>
      <c r="AC23" s="1116"/>
      <c r="AD23" s="1116"/>
      <c r="AE23" s="1117"/>
      <c r="AF23" s="1118">
        <v>204</v>
      </c>
      <c r="AG23" s="1116"/>
      <c r="AH23" s="1116"/>
      <c r="AI23" s="1116"/>
      <c r="AJ23" s="1119"/>
      <c r="AK23" s="1120"/>
      <c r="AL23" s="1121"/>
      <c r="AM23" s="1121"/>
      <c r="AN23" s="1121"/>
      <c r="AO23" s="1121"/>
      <c r="AP23" s="1116">
        <v>3525</v>
      </c>
      <c r="AQ23" s="1116"/>
      <c r="AR23" s="1116"/>
      <c r="AS23" s="1116"/>
      <c r="AT23" s="1116"/>
      <c r="AU23" s="1122"/>
      <c r="AV23" s="1122"/>
      <c r="AW23" s="1122"/>
      <c r="AX23" s="1122"/>
      <c r="AY23" s="1123"/>
      <c r="AZ23" s="1112" t="s">
        <v>122</v>
      </c>
      <c r="BA23" s="1113"/>
      <c r="BB23" s="1113"/>
      <c r="BC23" s="1113"/>
      <c r="BD23" s="1114"/>
      <c r="BE23" s="109"/>
      <c r="BF23" s="109"/>
      <c r="BG23" s="109"/>
      <c r="BH23" s="109"/>
      <c r="BI23" s="109"/>
      <c r="BJ23" s="109"/>
      <c r="BK23" s="109"/>
      <c r="BL23" s="109"/>
      <c r="BM23" s="109"/>
      <c r="BN23" s="109"/>
      <c r="BO23" s="109"/>
      <c r="BP23" s="109"/>
      <c r="BQ23" s="118">
        <v>17</v>
      </c>
      <c r="BR23" s="119"/>
      <c r="BS23" s="1061"/>
      <c r="BT23" s="1062"/>
      <c r="BU23" s="1062"/>
      <c r="BV23" s="1062"/>
      <c r="BW23" s="1062"/>
      <c r="BX23" s="1062"/>
      <c r="BY23" s="1062"/>
      <c r="BZ23" s="1062"/>
      <c r="CA23" s="1062"/>
      <c r="CB23" s="1062"/>
      <c r="CC23" s="1062"/>
      <c r="CD23" s="1062"/>
      <c r="CE23" s="1062"/>
      <c r="CF23" s="1062"/>
      <c r="CG23" s="1063"/>
      <c r="CH23" s="1036"/>
      <c r="CI23" s="1037"/>
      <c r="CJ23" s="1037"/>
      <c r="CK23" s="1037"/>
      <c r="CL23" s="1038"/>
      <c r="CM23" s="1036"/>
      <c r="CN23" s="1037"/>
      <c r="CO23" s="1037"/>
      <c r="CP23" s="1037"/>
      <c r="CQ23" s="1038"/>
      <c r="CR23" s="1036"/>
      <c r="CS23" s="1037"/>
      <c r="CT23" s="1037"/>
      <c r="CU23" s="1037"/>
      <c r="CV23" s="1038"/>
      <c r="CW23" s="1036"/>
      <c r="CX23" s="1037"/>
      <c r="CY23" s="1037"/>
      <c r="CZ23" s="1037"/>
      <c r="DA23" s="1038"/>
      <c r="DB23" s="1036"/>
      <c r="DC23" s="1037"/>
      <c r="DD23" s="1037"/>
      <c r="DE23" s="1037"/>
      <c r="DF23" s="1038"/>
      <c r="DG23" s="1036"/>
      <c r="DH23" s="1037"/>
      <c r="DI23" s="1037"/>
      <c r="DJ23" s="1037"/>
      <c r="DK23" s="1038"/>
      <c r="DL23" s="1036"/>
      <c r="DM23" s="1037"/>
      <c r="DN23" s="1037"/>
      <c r="DO23" s="1037"/>
      <c r="DP23" s="1038"/>
      <c r="DQ23" s="1036"/>
      <c r="DR23" s="1037"/>
      <c r="DS23" s="1037"/>
      <c r="DT23" s="1037"/>
      <c r="DU23" s="1038"/>
      <c r="DV23" s="1039"/>
      <c r="DW23" s="1040"/>
      <c r="DX23" s="1040"/>
      <c r="DY23" s="1040"/>
      <c r="DZ23" s="1041"/>
      <c r="EA23" s="110"/>
    </row>
    <row r="24" spans="1:131" s="111" customFormat="1" ht="26.25" customHeight="1" x14ac:dyDescent="0.15">
      <c r="A24" s="1111" t="s">
        <v>331</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1"/>
      <c r="BT24" s="1062"/>
      <c r="BU24" s="1062"/>
      <c r="BV24" s="1062"/>
      <c r="BW24" s="1062"/>
      <c r="BX24" s="1062"/>
      <c r="BY24" s="1062"/>
      <c r="BZ24" s="1062"/>
      <c r="CA24" s="1062"/>
      <c r="CB24" s="1062"/>
      <c r="CC24" s="1062"/>
      <c r="CD24" s="1062"/>
      <c r="CE24" s="1062"/>
      <c r="CF24" s="1062"/>
      <c r="CG24" s="1063"/>
      <c r="CH24" s="1036"/>
      <c r="CI24" s="1037"/>
      <c r="CJ24" s="1037"/>
      <c r="CK24" s="1037"/>
      <c r="CL24" s="1038"/>
      <c r="CM24" s="1036"/>
      <c r="CN24" s="1037"/>
      <c r="CO24" s="1037"/>
      <c r="CP24" s="1037"/>
      <c r="CQ24" s="1038"/>
      <c r="CR24" s="1036"/>
      <c r="CS24" s="1037"/>
      <c r="CT24" s="1037"/>
      <c r="CU24" s="1037"/>
      <c r="CV24" s="1038"/>
      <c r="CW24" s="1036"/>
      <c r="CX24" s="1037"/>
      <c r="CY24" s="1037"/>
      <c r="CZ24" s="1037"/>
      <c r="DA24" s="1038"/>
      <c r="DB24" s="1036"/>
      <c r="DC24" s="1037"/>
      <c r="DD24" s="1037"/>
      <c r="DE24" s="1037"/>
      <c r="DF24" s="1038"/>
      <c r="DG24" s="1036"/>
      <c r="DH24" s="1037"/>
      <c r="DI24" s="1037"/>
      <c r="DJ24" s="1037"/>
      <c r="DK24" s="1038"/>
      <c r="DL24" s="1036"/>
      <c r="DM24" s="1037"/>
      <c r="DN24" s="1037"/>
      <c r="DO24" s="1037"/>
      <c r="DP24" s="1038"/>
      <c r="DQ24" s="1036"/>
      <c r="DR24" s="1037"/>
      <c r="DS24" s="1037"/>
      <c r="DT24" s="1037"/>
      <c r="DU24" s="1038"/>
      <c r="DV24" s="1039"/>
      <c r="DW24" s="1040"/>
      <c r="DX24" s="1040"/>
      <c r="DY24" s="1040"/>
      <c r="DZ24" s="1041"/>
      <c r="EA24" s="110"/>
    </row>
    <row r="25" spans="1:131" s="103" customFormat="1" ht="26.25" customHeight="1" thickBot="1" x14ac:dyDescent="0.2">
      <c r="A25" s="1110" t="s">
        <v>332</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1"/>
      <c r="BT25" s="1062"/>
      <c r="BU25" s="1062"/>
      <c r="BV25" s="1062"/>
      <c r="BW25" s="1062"/>
      <c r="BX25" s="1062"/>
      <c r="BY25" s="1062"/>
      <c r="BZ25" s="1062"/>
      <c r="CA25" s="1062"/>
      <c r="CB25" s="1062"/>
      <c r="CC25" s="1062"/>
      <c r="CD25" s="1062"/>
      <c r="CE25" s="1062"/>
      <c r="CF25" s="1062"/>
      <c r="CG25" s="1063"/>
      <c r="CH25" s="1036"/>
      <c r="CI25" s="1037"/>
      <c r="CJ25" s="1037"/>
      <c r="CK25" s="1037"/>
      <c r="CL25" s="1038"/>
      <c r="CM25" s="1036"/>
      <c r="CN25" s="1037"/>
      <c r="CO25" s="1037"/>
      <c r="CP25" s="1037"/>
      <c r="CQ25" s="1038"/>
      <c r="CR25" s="1036"/>
      <c r="CS25" s="1037"/>
      <c r="CT25" s="1037"/>
      <c r="CU25" s="1037"/>
      <c r="CV25" s="1038"/>
      <c r="CW25" s="1036"/>
      <c r="CX25" s="1037"/>
      <c r="CY25" s="1037"/>
      <c r="CZ25" s="1037"/>
      <c r="DA25" s="1038"/>
      <c r="DB25" s="1036"/>
      <c r="DC25" s="1037"/>
      <c r="DD25" s="1037"/>
      <c r="DE25" s="1037"/>
      <c r="DF25" s="1038"/>
      <c r="DG25" s="1036"/>
      <c r="DH25" s="1037"/>
      <c r="DI25" s="1037"/>
      <c r="DJ25" s="1037"/>
      <c r="DK25" s="1038"/>
      <c r="DL25" s="1036"/>
      <c r="DM25" s="1037"/>
      <c r="DN25" s="1037"/>
      <c r="DO25" s="1037"/>
      <c r="DP25" s="1038"/>
      <c r="DQ25" s="1036"/>
      <c r="DR25" s="1037"/>
      <c r="DS25" s="1037"/>
      <c r="DT25" s="1037"/>
      <c r="DU25" s="1038"/>
      <c r="DV25" s="1039"/>
      <c r="DW25" s="1040"/>
      <c r="DX25" s="1040"/>
      <c r="DY25" s="1040"/>
      <c r="DZ25" s="1041"/>
      <c r="EA25" s="102"/>
    </row>
    <row r="26" spans="1:131" s="103" customFormat="1" ht="26.25" customHeight="1" x14ac:dyDescent="0.15">
      <c r="A26" s="1042" t="s">
        <v>307</v>
      </c>
      <c r="B26" s="1043"/>
      <c r="C26" s="1043"/>
      <c r="D26" s="1043"/>
      <c r="E26" s="1043"/>
      <c r="F26" s="1043"/>
      <c r="G26" s="1043"/>
      <c r="H26" s="1043"/>
      <c r="I26" s="1043"/>
      <c r="J26" s="1043"/>
      <c r="K26" s="1043"/>
      <c r="L26" s="1043"/>
      <c r="M26" s="1043"/>
      <c r="N26" s="1043"/>
      <c r="O26" s="1043"/>
      <c r="P26" s="1044"/>
      <c r="Q26" s="1048" t="s">
        <v>333</v>
      </c>
      <c r="R26" s="1049"/>
      <c r="S26" s="1049"/>
      <c r="T26" s="1049"/>
      <c r="U26" s="1050"/>
      <c r="V26" s="1048" t="s">
        <v>334</v>
      </c>
      <c r="W26" s="1049"/>
      <c r="X26" s="1049"/>
      <c r="Y26" s="1049"/>
      <c r="Z26" s="1050"/>
      <c r="AA26" s="1048" t="s">
        <v>335</v>
      </c>
      <c r="AB26" s="1049"/>
      <c r="AC26" s="1049"/>
      <c r="AD26" s="1049"/>
      <c r="AE26" s="1049"/>
      <c r="AF26" s="1106" t="s">
        <v>336</v>
      </c>
      <c r="AG26" s="1055"/>
      <c r="AH26" s="1055"/>
      <c r="AI26" s="1055"/>
      <c r="AJ26" s="1107"/>
      <c r="AK26" s="1049" t="s">
        <v>337</v>
      </c>
      <c r="AL26" s="1049"/>
      <c r="AM26" s="1049"/>
      <c r="AN26" s="1049"/>
      <c r="AO26" s="1050"/>
      <c r="AP26" s="1048" t="s">
        <v>338</v>
      </c>
      <c r="AQ26" s="1049"/>
      <c r="AR26" s="1049"/>
      <c r="AS26" s="1049"/>
      <c r="AT26" s="1050"/>
      <c r="AU26" s="1048" t="s">
        <v>339</v>
      </c>
      <c r="AV26" s="1049"/>
      <c r="AW26" s="1049"/>
      <c r="AX26" s="1049"/>
      <c r="AY26" s="1050"/>
      <c r="AZ26" s="1048" t="s">
        <v>340</v>
      </c>
      <c r="BA26" s="1049"/>
      <c r="BB26" s="1049"/>
      <c r="BC26" s="1049"/>
      <c r="BD26" s="1050"/>
      <c r="BE26" s="1048" t="s">
        <v>314</v>
      </c>
      <c r="BF26" s="1049"/>
      <c r="BG26" s="1049"/>
      <c r="BH26" s="1049"/>
      <c r="BI26" s="1064"/>
      <c r="BJ26" s="108"/>
      <c r="BK26" s="108"/>
      <c r="BL26" s="108"/>
      <c r="BM26" s="108"/>
      <c r="BN26" s="108"/>
      <c r="BO26" s="121"/>
      <c r="BP26" s="121"/>
      <c r="BQ26" s="118">
        <v>20</v>
      </c>
      <c r="BR26" s="119"/>
      <c r="BS26" s="1061"/>
      <c r="BT26" s="1062"/>
      <c r="BU26" s="1062"/>
      <c r="BV26" s="1062"/>
      <c r="BW26" s="1062"/>
      <c r="BX26" s="1062"/>
      <c r="BY26" s="1062"/>
      <c r="BZ26" s="1062"/>
      <c r="CA26" s="1062"/>
      <c r="CB26" s="1062"/>
      <c r="CC26" s="1062"/>
      <c r="CD26" s="1062"/>
      <c r="CE26" s="1062"/>
      <c r="CF26" s="1062"/>
      <c r="CG26" s="1063"/>
      <c r="CH26" s="1036"/>
      <c r="CI26" s="1037"/>
      <c r="CJ26" s="1037"/>
      <c r="CK26" s="1037"/>
      <c r="CL26" s="1038"/>
      <c r="CM26" s="1036"/>
      <c r="CN26" s="1037"/>
      <c r="CO26" s="1037"/>
      <c r="CP26" s="1037"/>
      <c r="CQ26" s="1038"/>
      <c r="CR26" s="1036"/>
      <c r="CS26" s="1037"/>
      <c r="CT26" s="1037"/>
      <c r="CU26" s="1037"/>
      <c r="CV26" s="1038"/>
      <c r="CW26" s="1036"/>
      <c r="CX26" s="1037"/>
      <c r="CY26" s="1037"/>
      <c r="CZ26" s="1037"/>
      <c r="DA26" s="1038"/>
      <c r="DB26" s="1036"/>
      <c r="DC26" s="1037"/>
      <c r="DD26" s="1037"/>
      <c r="DE26" s="1037"/>
      <c r="DF26" s="1038"/>
      <c r="DG26" s="1036"/>
      <c r="DH26" s="1037"/>
      <c r="DI26" s="1037"/>
      <c r="DJ26" s="1037"/>
      <c r="DK26" s="1038"/>
      <c r="DL26" s="1036"/>
      <c r="DM26" s="1037"/>
      <c r="DN26" s="1037"/>
      <c r="DO26" s="1037"/>
      <c r="DP26" s="1038"/>
      <c r="DQ26" s="1036"/>
      <c r="DR26" s="1037"/>
      <c r="DS26" s="1037"/>
      <c r="DT26" s="1037"/>
      <c r="DU26" s="1038"/>
      <c r="DV26" s="1039"/>
      <c r="DW26" s="1040"/>
      <c r="DX26" s="1040"/>
      <c r="DY26" s="1040"/>
      <c r="DZ26" s="1041"/>
      <c r="EA26" s="102"/>
    </row>
    <row r="27" spans="1:131" s="103" customFormat="1" ht="26.25" customHeight="1" thickBot="1" x14ac:dyDescent="0.2">
      <c r="A27" s="1045"/>
      <c r="B27" s="1046"/>
      <c r="C27" s="1046"/>
      <c r="D27" s="1046"/>
      <c r="E27" s="1046"/>
      <c r="F27" s="1046"/>
      <c r="G27" s="1046"/>
      <c r="H27" s="1046"/>
      <c r="I27" s="1046"/>
      <c r="J27" s="1046"/>
      <c r="K27" s="1046"/>
      <c r="L27" s="1046"/>
      <c r="M27" s="1046"/>
      <c r="N27" s="1046"/>
      <c r="O27" s="1046"/>
      <c r="P27" s="1047"/>
      <c r="Q27" s="1051"/>
      <c r="R27" s="1052"/>
      <c r="S27" s="1052"/>
      <c r="T27" s="1052"/>
      <c r="U27" s="1053"/>
      <c r="V27" s="1051"/>
      <c r="W27" s="1052"/>
      <c r="X27" s="1052"/>
      <c r="Y27" s="1052"/>
      <c r="Z27" s="1053"/>
      <c r="AA27" s="1051"/>
      <c r="AB27" s="1052"/>
      <c r="AC27" s="1052"/>
      <c r="AD27" s="1052"/>
      <c r="AE27" s="1052"/>
      <c r="AF27" s="1108"/>
      <c r="AG27" s="1058"/>
      <c r="AH27" s="1058"/>
      <c r="AI27" s="1058"/>
      <c r="AJ27" s="1109"/>
      <c r="AK27" s="1052"/>
      <c r="AL27" s="1052"/>
      <c r="AM27" s="1052"/>
      <c r="AN27" s="1052"/>
      <c r="AO27" s="1053"/>
      <c r="AP27" s="1051"/>
      <c r="AQ27" s="1052"/>
      <c r="AR27" s="1052"/>
      <c r="AS27" s="1052"/>
      <c r="AT27" s="1053"/>
      <c r="AU27" s="1051"/>
      <c r="AV27" s="1052"/>
      <c r="AW27" s="1052"/>
      <c r="AX27" s="1052"/>
      <c r="AY27" s="1053"/>
      <c r="AZ27" s="1051"/>
      <c r="BA27" s="1052"/>
      <c r="BB27" s="1052"/>
      <c r="BC27" s="1052"/>
      <c r="BD27" s="1053"/>
      <c r="BE27" s="1051"/>
      <c r="BF27" s="1052"/>
      <c r="BG27" s="1052"/>
      <c r="BH27" s="1052"/>
      <c r="BI27" s="1065"/>
      <c r="BJ27" s="108"/>
      <c r="BK27" s="108"/>
      <c r="BL27" s="108"/>
      <c r="BM27" s="108"/>
      <c r="BN27" s="108"/>
      <c r="BO27" s="121"/>
      <c r="BP27" s="121"/>
      <c r="BQ27" s="118">
        <v>21</v>
      </c>
      <c r="BR27" s="119"/>
      <c r="BS27" s="1061"/>
      <c r="BT27" s="1062"/>
      <c r="BU27" s="1062"/>
      <c r="BV27" s="1062"/>
      <c r="BW27" s="1062"/>
      <c r="BX27" s="1062"/>
      <c r="BY27" s="1062"/>
      <c r="BZ27" s="1062"/>
      <c r="CA27" s="1062"/>
      <c r="CB27" s="1062"/>
      <c r="CC27" s="1062"/>
      <c r="CD27" s="1062"/>
      <c r="CE27" s="1062"/>
      <c r="CF27" s="1062"/>
      <c r="CG27" s="1063"/>
      <c r="CH27" s="1036"/>
      <c r="CI27" s="1037"/>
      <c r="CJ27" s="1037"/>
      <c r="CK27" s="1037"/>
      <c r="CL27" s="1038"/>
      <c r="CM27" s="1036"/>
      <c r="CN27" s="1037"/>
      <c r="CO27" s="1037"/>
      <c r="CP27" s="1037"/>
      <c r="CQ27" s="1038"/>
      <c r="CR27" s="1036"/>
      <c r="CS27" s="1037"/>
      <c r="CT27" s="1037"/>
      <c r="CU27" s="1037"/>
      <c r="CV27" s="1038"/>
      <c r="CW27" s="1036"/>
      <c r="CX27" s="1037"/>
      <c r="CY27" s="1037"/>
      <c r="CZ27" s="1037"/>
      <c r="DA27" s="1038"/>
      <c r="DB27" s="1036"/>
      <c r="DC27" s="1037"/>
      <c r="DD27" s="1037"/>
      <c r="DE27" s="1037"/>
      <c r="DF27" s="1038"/>
      <c r="DG27" s="1036"/>
      <c r="DH27" s="1037"/>
      <c r="DI27" s="1037"/>
      <c r="DJ27" s="1037"/>
      <c r="DK27" s="1038"/>
      <c r="DL27" s="1036"/>
      <c r="DM27" s="1037"/>
      <c r="DN27" s="1037"/>
      <c r="DO27" s="1037"/>
      <c r="DP27" s="1038"/>
      <c r="DQ27" s="1036"/>
      <c r="DR27" s="1037"/>
      <c r="DS27" s="1037"/>
      <c r="DT27" s="1037"/>
      <c r="DU27" s="1038"/>
      <c r="DV27" s="1039"/>
      <c r="DW27" s="1040"/>
      <c r="DX27" s="1040"/>
      <c r="DY27" s="1040"/>
      <c r="DZ27" s="1041"/>
      <c r="EA27" s="102"/>
    </row>
    <row r="28" spans="1:131" s="103" customFormat="1" ht="26.25" customHeight="1" thickTop="1" x14ac:dyDescent="0.15">
      <c r="A28" s="122">
        <v>1</v>
      </c>
      <c r="B28" s="1097" t="s">
        <v>341</v>
      </c>
      <c r="C28" s="1098"/>
      <c r="D28" s="1098"/>
      <c r="E28" s="1098"/>
      <c r="F28" s="1098"/>
      <c r="G28" s="1098"/>
      <c r="H28" s="1098"/>
      <c r="I28" s="1098"/>
      <c r="J28" s="1098"/>
      <c r="K28" s="1098"/>
      <c r="L28" s="1098"/>
      <c r="M28" s="1098"/>
      <c r="N28" s="1098"/>
      <c r="O28" s="1098"/>
      <c r="P28" s="1099"/>
      <c r="Q28" s="1100">
        <v>1251</v>
      </c>
      <c r="R28" s="1101"/>
      <c r="S28" s="1101"/>
      <c r="T28" s="1101"/>
      <c r="U28" s="1101"/>
      <c r="V28" s="1101">
        <v>1087</v>
      </c>
      <c r="W28" s="1101"/>
      <c r="X28" s="1101"/>
      <c r="Y28" s="1101"/>
      <c r="Z28" s="1101"/>
      <c r="AA28" s="1101">
        <v>164</v>
      </c>
      <c r="AB28" s="1101"/>
      <c r="AC28" s="1101"/>
      <c r="AD28" s="1101"/>
      <c r="AE28" s="1102"/>
      <c r="AF28" s="1103">
        <v>164</v>
      </c>
      <c r="AG28" s="1101"/>
      <c r="AH28" s="1101"/>
      <c r="AI28" s="1101"/>
      <c r="AJ28" s="1104"/>
      <c r="AK28" s="1105">
        <v>79</v>
      </c>
      <c r="AL28" s="1093"/>
      <c r="AM28" s="1093"/>
      <c r="AN28" s="1093"/>
      <c r="AO28" s="1093"/>
      <c r="AP28" s="1093" t="s">
        <v>327</v>
      </c>
      <c r="AQ28" s="1093"/>
      <c r="AR28" s="1093"/>
      <c r="AS28" s="1093"/>
      <c r="AT28" s="1093"/>
      <c r="AU28" s="1093"/>
      <c r="AV28" s="1093"/>
      <c r="AW28" s="1093"/>
      <c r="AX28" s="1093"/>
      <c r="AY28" s="1093"/>
      <c r="AZ28" s="1094" t="s">
        <v>327</v>
      </c>
      <c r="BA28" s="1094"/>
      <c r="BB28" s="1094"/>
      <c r="BC28" s="1094"/>
      <c r="BD28" s="1094"/>
      <c r="BE28" s="1095"/>
      <c r="BF28" s="1095"/>
      <c r="BG28" s="1095"/>
      <c r="BH28" s="1095"/>
      <c r="BI28" s="1096"/>
      <c r="BJ28" s="108"/>
      <c r="BK28" s="108"/>
      <c r="BL28" s="108"/>
      <c r="BM28" s="108"/>
      <c r="BN28" s="108"/>
      <c r="BO28" s="121"/>
      <c r="BP28" s="121"/>
      <c r="BQ28" s="118">
        <v>22</v>
      </c>
      <c r="BR28" s="119"/>
      <c r="BS28" s="1061"/>
      <c r="BT28" s="1062"/>
      <c r="BU28" s="1062"/>
      <c r="BV28" s="1062"/>
      <c r="BW28" s="1062"/>
      <c r="BX28" s="1062"/>
      <c r="BY28" s="1062"/>
      <c r="BZ28" s="1062"/>
      <c r="CA28" s="1062"/>
      <c r="CB28" s="1062"/>
      <c r="CC28" s="1062"/>
      <c r="CD28" s="1062"/>
      <c r="CE28" s="1062"/>
      <c r="CF28" s="1062"/>
      <c r="CG28" s="1063"/>
      <c r="CH28" s="1036"/>
      <c r="CI28" s="1037"/>
      <c r="CJ28" s="1037"/>
      <c r="CK28" s="1037"/>
      <c r="CL28" s="1038"/>
      <c r="CM28" s="1036"/>
      <c r="CN28" s="1037"/>
      <c r="CO28" s="1037"/>
      <c r="CP28" s="1037"/>
      <c r="CQ28" s="1038"/>
      <c r="CR28" s="1036"/>
      <c r="CS28" s="1037"/>
      <c r="CT28" s="1037"/>
      <c r="CU28" s="1037"/>
      <c r="CV28" s="1038"/>
      <c r="CW28" s="1036"/>
      <c r="CX28" s="1037"/>
      <c r="CY28" s="1037"/>
      <c r="CZ28" s="1037"/>
      <c r="DA28" s="1038"/>
      <c r="DB28" s="1036"/>
      <c r="DC28" s="1037"/>
      <c r="DD28" s="1037"/>
      <c r="DE28" s="1037"/>
      <c r="DF28" s="1038"/>
      <c r="DG28" s="1036"/>
      <c r="DH28" s="1037"/>
      <c r="DI28" s="1037"/>
      <c r="DJ28" s="1037"/>
      <c r="DK28" s="1038"/>
      <c r="DL28" s="1036"/>
      <c r="DM28" s="1037"/>
      <c r="DN28" s="1037"/>
      <c r="DO28" s="1037"/>
      <c r="DP28" s="1038"/>
      <c r="DQ28" s="1036"/>
      <c r="DR28" s="1037"/>
      <c r="DS28" s="1037"/>
      <c r="DT28" s="1037"/>
      <c r="DU28" s="1038"/>
      <c r="DV28" s="1039"/>
      <c r="DW28" s="1040"/>
      <c r="DX28" s="1040"/>
      <c r="DY28" s="1040"/>
      <c r="DZ28" s="1041"/>
      <c r="EA28" s="102"/>
    </row>
    <row r="29" spans="1:131" s="103" customFormat="1" ht="26.25" customHeight="1" x14ac:dyDescent="0.15">
      <c r="A29" s="122">
        <v>2</v>
      </c>
      <c r="B29" s="1078" t="s">
        <v>342</v>
      </c>
      <c r="C29" s="1079"/>
      <c r="D29" s="1079"/>
      <c r="E29" s="1079"/>
      <c r="F29" s="1079"/>
      <c r="G29" s="1079"/>
      <c r="H29" s="1079"/>
      <c r="I29" s="1079"/>
      <c r="J29" s="1079"/>
      <c r="K29" s="1079"/>
      <c r="L29" s="1079"/>
      <c r="M29" s="1079"/>
      <c r="N29" s="1079"/>
      <c r="O29" s="1079"/>
      <c r="P29" s="1080"/>
      <c r="Q29" s="1090">
        <v>952</v>
      </c>
      <c r="R29" s="1091"/>
      <c r="S29" s="1091"/>
      <c r="T29" s="1091"/>
      <c r="U29" s="1091"/>
      <c r="V29" s="1091">
        <v>889</v>
      </c>
      <c r="W29" s="1091"/>
      <c r="X29" s="1091"/>
      <c r="Y29" s="1091"/>
      <c r="Z29" s="1091"/>
      <c r="AA29" s="1091">
        <v>63</v>
      </c>
      <c r="AB29" s="1091"/>
      <c r="AC29" s="1091"/>
      <c r="AD29" s="1091"/>
      <c r="AE29" s="1092"/>
      <c r="AF29" s="1084">
        <v>63</v>
      </c>
      <c r="AG29" s="1085"/>
      <c r="AH29" s="1085"/>
      <c r="AI29" s="1085"/>
      <c r="AJ29" s="1086"/>
      <c r="AK29" s="1027">
        <v>135</v>
      </c>
      <c r="AL29" s="1018"/>
      <c r="AM29" s="1018"/>
      <c r="AN29" s="1018"/>
      <c r="AO29" s="1018"/>
      <c r="AP29" s="1018" t="s">
        <v>327</v>
      </c>
      <c r="AQ29" s="1018"/>
      <c r="AR29" s="1018"/>
      <c r="AS29" s="1018"/>
      <c r="AT29" s="1018"/>
      <c r="AU29" s="1018"/>
      <c r="AV29" s="1018"/>
      <c r="AW29" s="1018"/>
      <c r="AX29" s="1018"/>
      <c r="AY29" s="1018"/>
      <c r="AZ29" s="1089" t="s">
        <v>327</v>
      </c>
      <c r="BA29" s="1089"/>
      <c r="BB29" s="1089"/>
      <c r="BC29" s="1089"/>
      <c r="BD29" s="1089"/>
      <c r="BE29" s="1073"/>
      <c r="BF29" s="1073"/>
      <c r="BG29" s="1073"/>
      <c r="BH29" s="1073"/>
      <c r="BI29" s="1074"/>
      <c r="BJ29" s="108"/>
      <c r="BK29" s="108"/>
      <c r="BL29" s="108"/>
      <c r="BM29" s="108"/>
      <c r="BN29" s="108"/>
      <c r="BO29" s="121"/>
      <c r="BP29" s="121"/>
      <c r="BQ29" s="118">
        <v>23</v>
      </c>
      <c r="BR29" s="119"/>
      <c r="BS29" s="1061"/>
      <c r="BT29" s="1062"/>
      <c r="BU29" s="1062"/>
      <c r="BV29" s="1062"/>
      <c r="BW29" s="1062"/>
      <c r="BX29" s="1062"/>
      <c r="BY29" s="1062"/>
      <c r="BZ29" s="1062"/>
      <c r="CA29" s="1062"/>
      <c r="CB29" s="1062"/>
      <c r="CC29" s="1062"/>
      <c r="CD29" s="1062"/>
      <c r="CE29" s="1062"/>
      <c r="CF29" s="1062"/>
      <c r="CG29" s="1063"/>
      <c r="CH29" s="1036"/>
      <c r="CI29" s="1037"/>
      <c r="CJ29" s="1037"/>
      <c r="CK29" s="1037"/>
      <c r="CL29" s="1038"/>
      <c r="CM29" s="1036"/>
      <c r="CN29" s="1037"/>
      <c r="CO29" s="1037"/>
      <c r="CP29" s="1037"/>
      <c r="CQ29" s="1038"/>
      <c r="CR29" s="1036"/>
      <c r="CS29" s="1037"/>
      <c r="CT29" s="1037"/>
      <c r="CU29" s="1037"/>
      <c r="CV29" s="1038"/>
      <c r="CW29" s="1036"/>
      <c r="CX29" s="1037"/>
      <c r="CY29" s="1037"/>
      <c r="CZ29" s="1037"/>
      <c r="DA29" s="1038"/>
      <c r="DB29" s="1036"/>
      <c r="DC29" s="1037"/>
      <c r="DD29" s="1037"/>
      <c r="DE29" s="1037"/>
      <c r="DF29" s="1038"/>
      <c r="DG29" s="1036"/>
      <c r="DH29" s="1037"/>
      <c r="DI29" s="1037"/>
      <c r="DJ29" s="1037"/>
      <c r="DK29" s="1038"/>
      <c r="DL29" s="1036"/>
      <c r="DM29" s="1037"/>
      <c r="DN29" s="1037"/>
      <c r="DO29" s="1037"/>
      <c r="DP29" s="1038"/>
      <c r="DQ29" s="1036"/>
      <c r="DR29" s="1037"/>
      <c r="DS29" s="1037"/>
      <c r="DT29" s="1037"/>
      <c r="DU29" s="1038"/>
      <c r="DV29" s="1039"/>
      <c r="DW29" s="1040"/>
      <c r="DX29" s="1040"/>
      <c r="DY29" s="1040"/>
      <c r="DZ29" s="1041"/>
      <c r="EA29" s="102"/>
    </row>
    <row r="30" spans="1:131" s="103" customFormat="1" ht="26.25" customHeight="1" x14ac:dyDescent="0.15">
      <c r="A30" s="122">
        <v>3</v>
      </c>
      <c r="B30" s="1078" t="s">
        <v>343</v>
      </c>
      <c r="C30" s="1079"/>
      <c r="D30" s="1079"/>
      <c r="E30" s="1079"/>
      <c r="F30" s="1079"/>
      <c r="G30" s="1079"/>
      <c r="H30" s="1079"/>
      <c r="I30" s="1079"/>
      <c r="J30" s="1079"/>
      <c r="K30" s="1079"/>
      <c r="L30" s="1079"/>
      <c r="M30" s="1079"/>
      <c r="N30" s="1079"/>
      <c r="O30" s="1079"/>
      <c r="P30" s="1080"/>
      <c r="Q30" s="1090">
        <v>103</v>
      </c>
      <c r="R30" s="1091"/>
      <c r="S30" s="1091"/>
      <c r="T30" s="1091"/>
      <c r="U30" s="1091"/>
      <c r="V30" s="1091">
        <v>101</v>
      </c>
      <c r="W30" s="1091"/>
      <c r="X30" s="1091"/>
      <c r="Y30" s="1091"/>
      <c r="Z30" s="1091"/>
      <c r="AA30" s="1091">
        <v>2</v>
      </c>
      <c r="AB30" s="1091"/>
      <c r="AC30" s="1091"/>
      <c r="AD30" s="1091"/>
      <c r="AE30" s="1092"/>
      <c r="AF30" s="1084">
        <v>2</v>
      </c>
      <c r="AG30" s="1085"/>
      <c r="AH30" s="1085"/>
      <c r="AI30" s="1085"/>
      <c r="AJ30" s="1086"/>
      <c r="AK30" s="1027">
        <v>28</v>
      </c>
      <c r="AL30" s="1018"/>
      <c r="AM30" s="1018"/>
      <c r="AN30" s="1018"/>
      <c r="AO30" s="1018"/>
      <c r="AP30" s="1018" t="s">
        <v>327</v>
      </c>
      <c r="AQ30" s="1018"/>
      <c r="AR30" s="1018"/>
      <c r="AS30" s="1018"/>
      <c r="AT30" s="1018"/>
      <c r="AU30" s="1018"/>
      <c r="AV30" s="1018"/>
      <c r="AW30" s="1018"/>
      <c r="AX30" s="1018"/>
      <c r="AY30" s="1018"/>
      <c r="AZ30" s="1089" t="s">
        <v>327</v>
      </c>
      <c r="BA30" s="1089"/>
      <c r="BB30" s="1089"/>
      <c r="BC30" s="1089"/>
      <c r="BD30" s="1089"/>
      <c r="BE30" s="1073"/>
      <c r="BF30" s="1073"/>
      <c r="BG30" s="1073"/>
      <c r="BH30" s="1073"/>
      <c r="BI30" s="1074"/>
      <c r="BJ30" s="108"/>
      <c r="BK30" s="108"/>
      <c r="BL30" s="108"/>
      <c r="BM30" s="108"/>
      <c r="BN30" s="108"/>
      <c r="BO30" s="121"/>
      <c r="BP30" s="121"/>
      <c r="BQ30" s="118">
        <v>24</v>
      </c>
      <c r="BR30" s="119"/>
      <c r="BS30" s="1061"/>
      <c r="BT30" s="1062"/>
      <c r="BU30" s="1062"/>
      <c r="BV30" s="1062"/>
      <c r="BW30" s="1062"/>
      <c r="BX30" s="1062"/>
      <c r="BY30" s="1062"/>
      <c r="BZ30" s="1062"/>
      <c r="CA30" s="1062"/>
      <c r="CB30" s="1062"/>
      <c r="CC30" s="1062"/>
      <c r="CD30" s="1062"/>
      <c r="CE30" s="1062"/>
      <c r="CF30" s="1062"/>
      <c r="CG30" s="1063"/>
      <c r="CH30" s="1036"/>
      <c r="CI30" s="1037"/>
      <c r="CJ30" s="1037"/>
      <c r="CK30" s="1037"/>
      <c r="CL30" s="1038"/>
      <c r="CM30" s="1036"/>
      <c r="CN30" s="1037"/>
      <c r="CO30" s="1037"/>
      <c r="CP30" s="1037"/>
      <c r="CQ30" s="1038"/>
      <c r="CR30" s="1036"/>
      <c r="CS30" s="1037"/>
      <c r="CT30" s="1037"/>
      <c r="CU30" s="1037"/>
      <c r="CV30" s="1038"/>
      <c r="CW30" s="1036"/>
      <c r="CX30" s="1037"/>
      <c r="CY30" s="1037"/>
      <c r="CZ30" s="1037"/>
      <c r="DA30" s="1038"/>
      <c r="DB30" s="1036"/>
      <c r="DC30" s="1037"/>
      <c r="DD30" s="1037"/>
      <c r="DE30" s="1037"/>
      <c r="DF30" s="1038"/>
      <c r="DG30" s="1036"/>
      <c r="DH30" s="1037"/>
      <c r="DI30" s="1037"/>
      <c r="DJ30" s="1037"/>
      <c r="DK30" s="1038"/>
      <c r="DL30" s="1036"/>
      <c r="DM30" s="1037"/>
      <c r="DN30" s="1037"/>
      <c r="DO30" s="1037"/>
      <c r="DP30" s="1038"/>
      <c r="DQ30" s="1036"/>
      <c r="DR30" s="1037"/>
      <c r="DS30" s="1037"/>
      <c r="DT30" s="1037"/>
      <c r="DU30" s="1038"/>
      <c r="DV30" s="1039"/>
      <c r="DW30" s="1040"/>
      <c r="DX30" s="1040"/>
      <c r="DY30" s="1040"/>
      <c r="DZ30" s="1041"/>
      <c r="EA30" s="102"/>
    </row>
    <row r="31" spans="1:131" s="103" customFormat="1" ht="26.25" customHeight="1" x14ac:dyDescent="0.15">
      <c r="A31" s="122">
        <v>4</v>
      </c>
      <c r="B31" s="1078" t="s">
        <v>344</v>
      </c>
      <c r="C31" s="1079"/>
      <c r="D31" s="1079"/>
      <c r="E31" s="1079"/>
      <c r="F31" s="1079"/>
      <c r="G31" s="1079"/>
      <c r="H31" s="1079"/>
      <c r="I31" s="1079"/>
      <c r="J31" s="1079"/>
      <c r="K31" s="1079"/>
      <c r="L31" s="1079"/>
      <c r="M31" s="1079"/>
      <c r="N31" s="1079"/>
      <c r="O31" s="1079"/>
      <c r="P31" s="1080"/>
      <c r="Q31" s="1090">
        <v>279</v>
      </c>
      <c r="R31" s="1091"/>
      <c r="S31" s="1091"/>
      <c r="T31" s="1091"/>
      <c r="U31" s="1091"/>
      <c r="V31" s="1091">
        <v>247</v>
      </c>
      <c r="W31" s="1091"/>
      <c r="X31" s="1091"/>
      <c r="Y31" s="1091"/>
      <c r="Z31" s="1091"/>
      <c r="AA31" s="1091">
        <v>32</v>
      </c>
      <c r="AB31" s="1091"/>
      <c r="AC31" s="1091"/>
      <c r="AD31" s="1091"/>
      <c r="AE31" s="1092"/>
      <c r="AF31" s="1084">
        <v>33</v>
      </c>
      <c r="AG31" s="1085"/>
      <c r="AH31" s="1085"/>
      <c r="AI31" s="1085"/>
      <c r="AJ31" s="1086"/>
      <c r="AK31" s="1027">
        <v>89</v>
      </c>
      <c r="AL31" s="1018"/>
      <c r="AM31" s="1018"/>
      <c r="AN31" s="1018"/>
      <c r="AO31" s="1018"/>
      <c r="AP31" s="1018">
        <v>1443</v>
      </c>
      <c r="AQ31" s="1018"/>
      <c r="AR31" s="1018"/>
      <c r="AS31" s="1018"/>
      <c r="AT31" s="1018"/>
      <c r="AU31" s="1018">
        <v>1443</v>
      </c>
      <c r="AV31" s="1018"/>
      <c r="AW31" s="1018"/>
      <c r="AX31" s="1018"/>
      <c r="AY31" s="1018"/>
      <c r="AZ31" s="1089" t="s">
        <v>327</v>
      </c>
      <c r="BA31" s="1089"/>
      <c r="BB31" s="1089"/>
      <c r="BC31" s="1089"/>
      <c r="BD31" s="1089"/>
      <c r="BE31" s="1073" t="s">
        <v>345</v>
      </c>
      <c r="BF31" s="1073"/>
      <c r="BG31" s="1073"/>
      <c r="BH31" s="1073"/>
      <c r="BI31" s="1074"/>
      <c r="BJ31" s="108"/>
      <c r="BK31" s="108"/>
      <c r="BL31" s="108"/>
      <c r="BM31" s="108"/>
      <c r="BN31" s="108"/>
      <c r="BO31" s="121"/>
      <c r="BP31" s="121"/>
      <c r="BQ31" s="118">
        <v>25</v>
      </c>
      <c r="BR31" s="119"/>
      <c r="BS31" s="1061"/>
      <c r="BT31" s="1062"/>
      <c r="BU31" s="1062"/>
      <c r="BV31" s="1062"/>
      <c r="BW31" s="1062"/>
      <c r="BX31" s="1062"/>
      <c r="BY31" s="1062"/>
      <c r="BZ31" s="1062"/>
      <c r="CA31" s="1062"/>
      <c r="CB31" s="1062"/>
      <c r="CC31" s="1062"/>
      <c r="CD31" s="1062"/>
      <c r="CE31" s="1062"/>
      <c r="CF31" s="1062"/>
      <c r="CG31" s="1063"/>
      <c r="CH31" s="1036"/>
      <c r="CI31" s="1037"/>
      <c r="CJ31" s="1037"/>
      <c r="CK31" s="1037"/>
      <c r="CL31" s="1038"/>
      <c r="CM31" s="1036"/>
      <c r="CN31" s="1037"/>
      <c r="CO31" s="1037"/>
      <c r="CP31" s="1037"/>
      <c r="CQ31" s="1038"/>
      <c r="CR31" s="1036"/>
      <c r="CS31" s="1037"/>
      <c r="CT31" s="1037"/>
      <c r="CU31" s="1037"/>
      <c r="CV31" s="1038"/>
      <c r="CW31" s="1036"/>
      <c r="CX31" s="1037"/>
      <c r="CY31" s="1037"/>
      <c r="CZ31" s="1037"/>
      <c r="DA31" s="1038"/>
      <c r="DB31" s="1036"/>
      <c r="DC31" s="1037"/>
      <c r="DD31" s="1037"/>
      <c r="DE31" s="1037"/>
      <c r="DF31" s="1038"/>
      <c r="DG31" s="1036"/>
      <c r="DH31" s="1037"/>
      <c r="DI31" s="1037"/>
      <c r="DJ31" s="1037"/>
      <c r="DK31" s="1038"/>
      <c r="DL31" s="1036"/>
      <c r="DM31" s="1037"/>
      <c r="DN31" s="1037"/>
      <c r="DO31" s="1037"/>
      <c r="DP31" s="1038"/>
      <c r="DQ31" s="1036"/>
      <c r="DR31" s="1037"/>
      <c r="DS31" s="1037"/>
      <c r="DT31" s="1037"/>
      <c r="DU31" s="1038"/>
      <c r="DV31" s="1039"/>
      <c r="DW31" s="1040"/>
      <c r="DX31" s="1040"/>
      <c r="DY31" s="1040"/>
      <c r="DZ31" s="1041"/>
      <c r="EA31" s="102"/>
    </row>
    <row r="32" spans="1:131" s="103" customFormat="1" ht="26.25" customHeight="1" x14ac:dyDescent="0.15">
      <c r="A32" s="122">
        <v>5</v>
      </c>
      <c r="B32" s="1078" t="s">
        <v>346</v>
      </c>
      <c r="C32" s="1079"/>
      <c r="D32" s="1079"/>
      <c r="E32" s="1079"/>
      <c r="F32" s="1079"/>
      <c r="G32" s="1079"/>
      <c r="H32" s="1079"/>
      <c r="I32" s="1079"/>
      <c r="J32" s="1079"/>
      <c r="K32" s="1079"/>
      <c r="L32" s="1079"/>
      <c r="M32" s="1079"/>
      <c r="N32" s="1079"/>
      <c r="O32" s="1079"/>
      <c r="P32" s="1080"/>
      <c r="Q32" s="1090">
        <v>89</v>
      </c>
      <c r="R32" s="1091"/>
      <c r="S32" s="1091"/>
      <c r="T32" s="1091"/>
      <c r="U32" s="1091"/>
      <c r="V32" s="1091">
        <v>80</v>
      </c>
      <c r="W32" s="1091"/>
      <c r="X32" s="1091"/>
      <c r="Y32" s="1091"/>
      <c r="Z32" s="1091"/>
      <c r="AA32" s="1091">
        <v>9</v>
      </c>
      <c r="AB32" s="1091"/>
      <c r="AC32" s="1091"/>
      <c r="AD32" s="1091"/>
      <c r="AE32" s="1092"/>
      <c r="AF32" s="1084">
        <v>9</v>
      </c>
      <c r="AG32" s="1085"/>
      <c r="AH32" s="1085"/>
      <c r="AI32" s="1085"/>
      <c r="AJ32" s="1086"/>
      <c r="AK32" s="1027">
        <v>57</v>
      </c>
      <c r="AL32" s="1018"/>
      <c r="AM32" s="1018"/>
      <c r="AN32" s="1018"/>
      <c r="AO32" s="1018"/>
      <c r="AP32" s="1018">
        <v>588</v>
      </c>
      <c r="AQ32" s="1018"/>
      <c r="AR32" s="1018"/>
      <c r="AS32" s="1018"/>
      <c r="AT32" s="1018"/>
      <c r="AU32" s="1018">
        <v>588</v>
      </c>
      <c r="AV32" s="1018"/>
      <c r="AW32" s="1018"/>
      <c r="AX32" s="1018"/>
      <c r="AY32" s="1018"/>
      <c r="AZ32" s="1089" t="s">
        <v>347</v>
      </c>
      <c r="BA32" s="1089"/>
      <c r="BB32" s="1089"/>
      <c r="BC32" s="1089"/>
      <c r="BD32" s="1089"/>
      <c r="BE32" s="1073" t="s">
        <v>345</v>
      </c>
      <c r="BF32" s="1073"/>
      <c r="BG32" s="1073"/>
      <c r="BH32" s="1073"/>
      <c r="BI32" s="1074"/>
      <c r="BJ32" s="108"/>
      <c r="BK32" s="108"/>
      <c r="BL32" s="108"/>
      <c r="BM32" s="108"/>
      <c r="BN32" s="108"/>
      <c r="BO32" s="121"/>
      <c r="BP32" s="121"/>
      <c r="BQ32" s="118">
        <v>26</v>
      </c>
      <c r="BR32" s="119"/>
      <c r="BS32" s="1061"/>
      <c r="BT32" s="1062"/>
      <c r="BU32" s="1062"/>
      <c r="BV32" s="1062"/>
      <c r="BW32" s="1062"/>
      <c r="BX32" s="1062"/>
      <c r="BY32" s="1062"/>
      <c r="BZ32" s="1062"/>
      <c r="CA32" s="1062"/>
      <c r="CB32" s="1062"/>
      <c r="CC32" s="1062"/>
      <c r="CD32" s="1062"/>
      <c r="CE32" s="1062"/>
      <c r="CF32" s="1062"/>
      <c r="CG32" s="1063"/>
      <c r="CH32" s="1036"/>
      <c r="CI32" s="1037"/>
      <c r="CJ32" s="1037"/>
      <c r="CK32" s="1037"/>
      <c r="CL32" s="1038"/>
      <c r="CM32" s="1036"/>
      <c r="CN32" s="1037"/>
      <c r="CO32" s="1037"/>
      <c r="CP32" s="1037"/>
      <c r="CQ32" s="1038"/>
      <c r="CR32" s="1036"/>
      <c r="CS32" s="1037"/>
      <c r="CT32" s="1037"/>
      <c r="CU32" s="1037"/>
      <c r="CV32" s="1038"/>
      <c r="CW32" s="1036"/>
      <c r="CX32" s="1037"/>
      <c r="CY32" s="1037"/>
      <c r="CZ32" s="1037"/>
      <c r="DA32" s="1038"/>
      <c r="DB32" s="1036"/>
      <c r="DC32" s="1037"/>
      <c r="DD32" s="1037"/>
      <c r="DE32" s="1037"/>
      <c r="DF32" s="1038"/>
      <c r="DG32" s="1036"/>
      <c r="DH32" s="1037"/>
      <c r="DI32" s="1037"/>
      <c r="DJ32" s="1037"/>
      <c r="DK32" s="1038"/>
      <c r="DL32" s="1036"/>
      <c r="DM32" s="1037"/>
      <c r="DN32" s="1037"/>
      <c r="DO32" s="1037"/>
      <c r="DP32" s="1038"/>
      <c r="DQ32" s="1036"/>
      <c r="DR32" s="1037"/>
      <c r="DS32" s="1037"/>
      <c r="DT32" s="1037"/>
      <c r="DU32" s="1038"/>
      <c r="DV32" s="1039"/>
      <c r="DW32" s="1040"/>
      <c r="DX32" s="1040"/>
      <c r="DY32" s="1040"/>
      <c r="DZ32" s="1041"/>
      <c r="EA32" s="102"/>
    </row>
    <row r="33" spans="1:131" s="103" customFormat="1" ht="26.25" customHeight="1" x14ac:dyDescent="0.15">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1"/>
      <c r="BT33" s="1062"/>
      <c r="BU33" s="1062"/>
      <c r="BV33" s="1062"/>
      <c r="BW33" s="1062"/>
      <c r="BX33" s="1062"/>
      <c r="BY33" s="1062"/>
      <c r="BZ33" s="1062"/>
      <c r="CA33" s="1062"/>
      <c r="CB33" s="1062"/>
      <c r="CC33" s="1062"/>
      <c r="CD33" s="1062"/>
      <c r="CE33" s="1062"/>
      <c r="CF33" s="1062"/>
      <c r="CG33" s="1063"/>
      <c r="CH33" s="1036"/>
      <c r="CI33" s="1037"/>
      <c r="CJ33" s="1037"/>
      <c r="CK33" s="1037"/>
      <c r="CL33" s="1038"/>
      <c r="CM33" s="1036"/>
      <c r="CN33" s="1037"/>
      <c r="CO33" s="1037"/>
      <c r="CP33" s="1037"/>
      <c r="CQ33" s="1038"/>
      <c r="CR33" s="1036"/>
      <c r="CS33" s="1037"/>
      <c r="CT33" s="1037"/>
      <c r="CU33" s="1037"/>
      <c r="CV33" s="1038"/>
      <c r="CW33" s="1036"/>
      <c r="CX33" s="1037"/>
      <c r="CY33" s="1037"/>
      <c r="CZ33" s="1037"/>
      <c r="DA33" s="1038"/>
      <c r="DB33" s="1036"/>
      <c r="DC33" s="1037"/>
      <c r="DD33" s="1037"/>
      <c r="DE33" s="1037"/>
      <c r="DF33" s="1038"/>
      <c r="DG33" s="1036"/>
      <c r="DH33" s="1037"/>
      <c r="DI33" s="1037"/>
      <c r="DJ33" s="1037"/>
      <c r="DK33" s="1038"/>
      <c r="DL33" s="1036"/>
      <c r="DM33" s="1037"/>
      <c r="DN33" s="1037"/>
      <c r="DO33" s="1037"/>
      <c r="DP33" s="1038"/>
      <c r="DQ33" s="1036"/>
      <c r="DR33" s="1037"/>
      <c r="DS33" s="1037"/>
      <c r="DT33" s="1037"/>
      <c r="DU33" s="1038"/>
      <c r="DV33" s="1039"/>
      <c r="DW33" s="1040"/>
      <c r="DX33" s="1040"/>
      <c r="DY33" s="1040"/>
      <c r="DZ33" s="1041"/>
      <c r="EA33" s="102"/>
    </row>
    <row r="34" spans="1:131" s="103" customFormat="1" ht="26.25" customHeight="1" x14ac:dyDescent="0.15">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1"/>
      <c r="BT34" s="1062"/>
      <c r="BU34" s="1062"/>
      <c r="BV34" s="1062"/>
      <c r="BW34" s="1062"/>
      <c r="BX34" s="1062"/>
      <c r="BY34" s="1062"/>
      <c r="BZ34" s="1062"/>
      <c r="CA34" s="1062"/>
      <c r="CB34" s="1062"/>
      <c r="CC34" s="1062"/>
      <c r="CD34" s="1062"/>
      <c r="CE34" s="1062"/>
      <c r="CF34" s="1062"/>
      <c r="CG34" s="1063"/>
      <c r="CH34" s="1036"/>
      <c r="CI34" s="1037"/>
      <c r="CJ34" s="1037"/>
      <c r="CK34" s="1037"/>
      <c r="CL34" s="1038"/>
      <c r="CM34" s="1036"/>
      <c r="CN34" s="1037"/>
      <c r="CO34" s="1037"/>
      <c r="CP34" s="1037"/>
      <c r="CQ34" s="1038"/>
      <c r="CR34" s="1036"/>
      <c r="CS34" s="1037"/>
      <c r="CT34" s="1037"/>
      <c r="CU34" s="1037"/>
      <c r="CV34" s="1038"/>
      <c r="CW34" s="1036"/>
      <c r="CX34" s="1037"/>
      <c r="CY34" s="1037"/>
      <c r="CZ34" s="1037"/>
      <c r="DA34" s="1038"/>
      <c r="DB34" s="1036"/>
      <c r="DC34" s="1037"/>
      <c r="DD34" s="1037"/>
      <c r="DE34" s="1037"/>
      <c r="DF34" s="1038"/>
      <c r="DG34" s="1036"/>
      <c r="DH34" s="1037"/>
      <c r="DI34" s="1037"/>
      <c r="DJ34" s="1037"/>
      <c r="DK34" s="1038"/>
      <c r="DL34" s="1036"/>
      <c r="DM34" s="1037"/>
      <c r="DN34" s="1037"/>
      <c r="DO34" s="1037"/>
      <c r="DP34" s="1038"/>
      <c r="DQ34" s="1036"/>
      <c r="DR34" s="1037"/>
      <c r="DS34" s="1037"/>
      <c r="DT34" s="1037"/>
      <c r="DU34" s="1038"/>
      <c r="DV34" s="1039"/>
      <c r="DW34" s="1040"/>
      <c r="DX34" s="1040"/>
      <c r="DY34" s="1040"/>
      <c r="DZ34" s="1041"/>
      <c r="EA34" s="102"/>
    </row>
    <row r="35" spans="1:131" s="103" customFormat="1" ht="26.25" customHeight="1" x14ac:dyDescent="0.15">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1"/>
      <c r="BT35" s="1062"/>
      <c r="BU35" s="1062"/>
      <c r="BV35" s="1062"/>
      <c r="BW35" s="1062"/>
      <c r="BX35" s="1062"/>
      <c r="BY35" s="1062"/>
      <c r="BZ35" s="1062"/>
      <c r="CA35" s="1062"/>
      <c r="CB35" s="1062"/>
      <c r="CC35" s="1062"/>
      <c r="CD35" s="1062"/>
      <c r="CE35" s="1062"/>
      <c r="CF35" s="1062"/>
      <c r="CG35" s="1063"/>
      <c r="CH35" s="1036"/>
      <c r="CI35" s="1037"/>
      <c r="CJ35" s="1037"/>
      <c r="CK35" s="1037"/>
      <c r="CL35" s="1038"/>
      <c r="CM35" s="1036"/>
      <c r="CN35" s="1037"/>
      <c r="CO35" s="1037"/>
      <c r="CP35" s="1037"/>
      <c r="CQ35" s="1038"/>
      <c r="CR35" s="1036"/>
      <c r="CS35" s="1037"/>
      <c r="CT35" s="1037"/>
      <c r="CU35" s="1037"/>
      <c r="CV35" s="1038"/>
      <c r="CW35" s="1036"/>
      <c r="CX35" s="1037"/>
      <c r="CY35" s="1037"/>
      <c r="CZ35" s="1037"/>
      <c r="DA35" s="1038"/>
      <c r="DB35" s="1036"/>
      <c r="DC35" s="1037"/>
      <c r="DD35" s="1037"/>
      <c r="DE35" s="1037"/>
      <c r="DF35" s="1038"/>
      <c r="DG35" s="1036"/>
      <c r="DH35" s="1037"/>
      <c r="DI35" s="1037"/>
      <c r="DJ35" s="1037"/>
      <c r="DK35" s="1038"/>
      <c r="DL35" s="1036"/>
      <c r="DM35" s="1037"/>
      <c r="DN35" s="1037"/>
      <c r="DO35" s="1037"/>
      <c r="DP35" s="1038"/>
      <c r="DQ35" s="1036"/>
      <c r="DR35" s="1037"/>
      <c r="DS35" s="1037"/>
      <c r="DT35" s="1037"/>
      <c r="DU35" s="1038"/>
      <c r="DV35" s="1039"/>
      <c r="DW35" s="1040"/>
      <c r="DX35" s="1040"/>
      <c r="DY35" s="1040"/>
      <c r="DZ35" s="1041"/>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1"/>
      <c r="BT36" s="1062"/>
      <c r="BU36" s="1062"/>
      <c r="BV36" s="1062"/>
      <c r="BW36" s="1062"/>
      <c r="BX36" s="1062"/>
      <c r="BY36" s="1062"/>
      <c r="BZ36" s="1062"/>
      <c r="CA36" s="1062"/>
      <c r="CB36" s="1062"/>
      <c r="CC36" s="1062"/>
      <c r="CD36" s="1062"/>
      <c r="CE36" s="1062"/>
      <c r="CF36" s="1062"/>
      <c r="CG36" s="1063"/>
      <c r="CH36" s="1036"/>
      <c r="CI36" s="1037"/>
      <c r="CJ36" s="1037"/>
      <c r="CK36" s="1037"/>
      <c r="CL36" s="1038"/>
      <c r="CM36" s="1036"/>
      <c r="CN36" s="1037"/>
      <c r="CO36" s="1037"/>
      <c r="CP36" s="1037"/>
      <c r="CQ36" s="1038"/>
      <c r="CR36" s="1036"/>
      <c r="CS36" s="1037"/>
      <c r="CT36" s="1037"/>
      <c r="CU36" s="1037"/>
      <c r="CV36" s="1038"/>
      <c r="CW36" s="1036"/>
      <c r="CX36" s="1037"/>
      <c r="CY36" s="1037"/>
      <c r="CZ36" s="1037"/>
      <c r="DA36" s="1038"/>
      <c r="DB36" s="1036"/>
      <c r="DC36" s="1037"/>
      <c r="DD36" s="1037"/>
      <c r="DE36" s="1037"/>
      <c r="DF36" s="1038"/>
      <c r="DG36" s="1036"/>
      <c r="DH36" s="1037"/>
      <c r="DI36" s="1037"/>
      <c r="DJ36" s="1037"/>
      <c r="DK36" s="1038"/>
      <c r="DL36" s="1036"/>
      <c r="DM36" s="1037"/>
      <c r="DN36" s="1037"/>
      <c r="DO36" s="1037"/>
      <c r="DP36" s="1038"/>
      <c r="DQ36" s="1036"/>
      <c r="DR36" s="1037"/>
      <c r="DS36" s="1037"/>
      <c r="DT36" s="1037"/>
      <c r="DU36" s="1038"/>
      <c r="DV36" s="1039"/>
      <c r="DW36" s="1040"/>
      <c r="DX36" s="1040"/>
      <c r="DY36" s="1040"/>
      <c r="DZ36" s="1041"/>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1"/>
      <c r="BT37" s="1062"/>
      <c r="BU37" s="1062"/>
      <c r="BV37" s="1062"/>
      <c r="BW37" s="1062"/>
      <c r="BX37" s="1062"/>
      <c r="BY37" s="1062"/>
      <c r="BZ37" s="1062"/>
      <c r="CA37" s="1062"/>
      <c r="CB37" s="1062"/>
      <c r="CC37" s="1062"/>
      <c r="CD37" s="1062"/>
      <c r="CE37" s="1062"/>
      <c r="CF37" s="1062"/>
      <c r="CG37" s="1063"/>
      <c r="CH37" s="1036"/>
      <c r="CI37" s="1037"/>
      <c r="CJ37" s="1037"/>
      <c r="CK37" s="1037"/>
      <c r="CL37" s="1038"/>
      <c r="CM37" s="1036"/>
      <c r="CN37" s="1037"/>
      <c r="CO37" s="1037"/>
      <c r="CP37" s="1037"/>
      <c r="CQ37" s="1038"/>
      <c r="CR37" s="1036"/>
      <c r="CS37" s="1037"/>
      <c r="CT37" s="1037"/>
      <c r="CU37" s="1037"/>
      <c r="CV37" s="1038"/>
      <c r="CW37" s="1036"/>
      <c r="CX37" s="1037"/>
      <c r="CY37" s="1037"/>
      <c r="CZ37" s="1037"/>
      <c r="DA37" s="1038"/>
      <c r="DB37" s="1036"/>
      <c r="DC37" s="1037"/>
      <c r="DD37" s="1037"/>
      <c r="DE37" s="1037"/>
      <c r="DF37" s="1038"/>
      <c r="DG37" s="1036"/>
      <c r="DH37" s="1037"/>
      <c r="DI37" s="1037"/>
      <c r="DJ37" s="1037"/>
      <c r="DK37" s="1038"/>
      <c r="DL37" s="1036"/>
      <c r="DM37" s="1037"/>
      <c r="DN37" s="1037"/>
      <c r="DO37" s="1037"/>
      <c r="DP37" s="1038"/>
      <c r="DQ37" s="1036"/>
      <c r="DR37" s="1037"/>
      <c r="DS37" s="1037"/>
      <c r="DT37" s="1037"/>
      <c r="DU37" s="1038"/>
      <c r="DV37" s="1039"/>
      <c r="DW37" s="1040"/>
      <c r="DX37" s="1040"/>
      <c r="DY37" s="1040"/>
      <c r="DZ37" s="1041"/>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1"/>
      <c r="BT38" s="1062"/>
      <c r="BU38" s="1062"/>
      <c r="BV38" s="1062"/>
      <c r="BW38" s="1062"/>
      <c r="BX38" s="1062"/>
      <c r="BY38" s="1062"/>
      <c r="BZ38" s="1062"/>
      <c r="CA38" s="1062"/>
      <c r="CB38" s="1062"/>
      <c r="CC38" s="1062"/>
      <c r="CD38" s="1062"/>
      <c r="CE38" s="1062"/>
      <c r="CF38" s="1062"/>
      <c r="CG38" s="1063"/>
      <c r="CH38" s="1036"/>
      <c r="CI38" s="1037"/>
      <c r="CJ38" s="1037"/>
      <c r="CK38" s="1037"/>
      <c r="CL38" s="1038"/>
      <c r="CM38" s="1036"/>
      <c r="CN38" s="1037"/>
      <c r="CO38" s="1037"/>
      <c r="CP38" s="1037"/>
      <c r="CQ38" s="1038"/>
      <c r="CR38" s="1036"/>
      <c r="CS38" s="1037"/>
      <c r="CT38" s="1037"/>
      <c r="CU38" s="1037"/>
      <c r="CV38" s="1038"/>
      <c r="CW38" s="1036"/>
      <c r="CX38" s="1037"/>
      <c r="CY38" s="1037"/>
      <c r="CZ38" s="1037"/>
      <c r="DA38" s="1038"/>
      <c r="DB38" s="1036"/>
      <c r="DC38" s="1037"/>
      <c r="DD38" s="1037"/>
      <c r="DE38" s="1037"/>
      <c r="DF38" s="1038"/>
      <c r="DG38" s="1036"/>
      <c r="DH38" s="1037"/>
      <c r="DI38" s="1037"/>
      <c r="DJ38" s="1037"/>
      <c r="DK38" s="1038"/>
      <c r="DL38" s="1036"/>
      <c r="DM38" s="1037"/>
      <c r="DN38" s="1037"/>
      <c r="DO38" s="1037"/>
      <c r="DP38" s="1038"/>
      <c r="DQ38" s="1036"/>
      <c r="DR38" s="1037"/>
      <c r="DS38" s="1037"/>
      <c r="DT38" s="1037"/>
      <c r="DU38" s="1038"/>
      <c r="DV38" s="1039"/>
      <c r="DW38" s="1040"/>
      <c r="DX38" s="1040"/>
      <c r="DY38" s="1040"/>
      <c r="DZ38" s="1041"/>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1"/>
      <c r="BT39" s="1062"/>
      <c r="BU39" s="1062"/>
      <c r="BV39" s="1062"/>
      <c r="BW39" s="1062"/>
      <c r="BX39" s="1062"/>
      <c r="BY39" s="1062"/>
      <c r="BZ39" s="1062"/>
      <c r="CA39" s="1062"/>
      <c r="CB39" s="1062"/>
      <c r="CC39" s="1062"/>
      <c r="CD39" s="1062"/>
      <c r="CE39" s="1062"/>
      <c r="CF39" s="1062"/>
      <c r="CG39" s="1063"/>
      <c r="CH39" s="1036"/>
      <c r="CI39" s="1037"/>
      <c r="CJ39" s="1037"/>
      <c r="CK39" s="1037"/>
      <c r="CL39" s="1038"/>
      <c r="CM39" s="1036"/>
      <c r="CN39" s="1037"/>
      <c r="CO39" s="1037"/>
      <c r="CP39" s="1037"/>
      <c r="CQ39" s="1038"/>
      <c r="CR39" s="1036"/>
      <c r="CS39" s="1037"/>
      <c r="CT39" s="1037"/>
      <c r="CU39" s="1037"/>
      <c r="CV39" s="1038"/>
      <c r="CW39" s="1036"/>
      <c r="CX39" s="1037"/>
      <c r="CY39" s="1037"/>
      <c r="CZ39" s="1037"/>
      <c r="DA39" s="1038"/>
      <c r="DB39" s="1036"/>
      <c r="DC39" s="1037"/>
      <c r="DD39" s="1037"/>
      <c r="DE39" s="1037"/>
      <c r="DF39" s="1038"/>
      <c r="DG39" s="1036"/>
      <c r="DH39" s="1037"/>
      <c r="DI39" s="1037"/>
      <c r="DJ39" s="1037"/>
      <c r="DK39" s="1038"/>
      <c r="DL39" s="1036"/>
      <c r="DM39" s="1037"/>
      <c r="DN39" s="1037"/>
      <c r="DO39" s="1037"/>
      <c r="DP39" s="1038"/>
      <c r="DQ39" s="1036"/>
      <c r="DR39" s="1037"/>
      <c r="DS39" s="1037"/>
      <c r="DT39" s="1037"/>
      <c r="DU39" s="1038"/>
      <c r="DV39" s="1039"/>
      <c r="DW39" s="1040"/>
      <c r="DX39" s="1040"/>
      <c r="DY39" s="1040"/>
      <c r="DZ39" s="1041"/>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1"/>
      <c r="BT40" s="1062"/>
      <c r="BU40" s="1062"/>
      <c r="BV40" s="1062"/>
      <c r="BW40" s="1062"/>
      <c r="BX40" s="1062"/>
      <c r="BY40" s="1062"/>
      <c r="BZ40" s="1062"/>
      <c r="CA40" s="1062"/>
      <c r="CB40" s="1062"/>
      <c r="CC40" s="1062"/>
      <c r="CD40" s="1062"/>
      <c r="CE40" s="1062"/>
      <c r="CF40" s="1062"/>
      <c r="CG40" s="1063"/>
      <c r="CH40" s="1036"/>
      <c r="CI40" s="1037"/>
      <c r="CJ40" s="1037"/>
      <c r="CK40" s="1037"/>
      <c r="CL40" s="1038"/>
      <c r="CM40" s="1036"/>
      <c r="CN40" s="1037"/>
      <c r="CO40" s="1037"/>
      <c r="CP40" s="1037"/>
      <c r="CQ40" s="1038"/>
      <c r="CR40" s="1036"/>
      <c r="CS40" s="1037"/>
      <c r="CT40" s="1037"/>
      <c r="CU40" s="1037"/>
      <c r="CV40" s="1038"/>
      <c r="CW40" s="1036"/>
      <c r="CX40" s="1037"/>
      <c r="CY40" s="1037"/>
      <c r="CZ40" s="1037"/>
      <c r="DA40" s="1038"/>
      <c r="DB40" s="1036"/>
      <c r="DC40" s="1037"/>
      <c r="DD40" s="1037"/>
      <c r="DE40" s="1037"/>
      <c r="DF40" s="1038"/>
      <c r="DG40" s="1036"/>
      <c r="DH40" s="1037"/>
      <c r="DI40" s="1037"/>
      <c r="DJ40" s="1037"/>
      <c r="DK40" s="1038"/>
      <c r="DL40" s="1036"/>
      <c r="DM40" s="1037"/>
      <c r="DN40" s="1037"/>
      <c r="DO40" s="1037"/>
      <c r="DP40" s="1038"/>
      <c r="DQ40" s="1036"/>
      <c r="DR40" s="1037"/>
      <c r="DS40" s="1037"/>
      <c r="DT40" s="1037"/>
      <c r="DU40" s="1038"/>
      <c r="DV40" s="1039"/>
      <c r="DW40" s="1040"/>
      <c r="DX40" s="1040"/>
      <c r="DY40" s="1040"/>
      <c r="DZ40" s="1041"/>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1"/>
      <c r="BT41" s="1062"/>
      <c r="BU41" s="1062"/>
      <c r="BV41" s="1062"/>
      <c r="BW41" s="1062"/>
      <c r="BX41" s="1062"/>
      <c r="BY41" s="1062"/>
      <c r="BZ41" s="1062"/>
      <c r="CA41" s="1062"/>
      <c r="CB41" s="1062"/>
      <c r="CC41" s="1062"/>
      <c r="CD41" s="1062"/>
      <c r="CE41" s="1062"/>
      <c r="CF41" s="1062"/>
      <c r="CG41" s="1063"/>
      <c r="CH41" s="1036"/>
      <c r="CI41" s="1037"/>
      <c r="CJ41" s="1037"/>
      <c r="CK41" s="1037"/>
      <c r="CL41" s="1038"/>
      <c r="CM41" s="1036"/>
      <c r="CN41" s="1037"/>
      <c r="CO41" s="1037"/>
      <c r="CP41" s="1037"/>
      <c r="CQ41" s="1038"/>
      <c r="CR41" s="1036"/>
      <c r="CS41" s="1037"/>
      <c r="CT41" s="1037"/>
      <c r="CU41" s="1037"/>
      <c r="CV41" s="1038"/>
      <c r="CW41" s="1036"/>
      <c r="CX41" s="1037"/>
      <c r="CY41" s="1037"/>
      <c r="CZ41" s="1037"/>
      <c r="DA41" s="1038"/>
      <c r="DB41" s="1036"/>
      <c r="DC41" s="1037"/>
      <c r="DD41" s="1037"/>
      <c r="DE41" s="1037"/>
      <c r="DF41" s="1038"/>
      <c r="DG41" s="1036"/>
      <c r="DH41" s="1037"/>
      <c r="DI41" s="1037"/>
      <c r="DJ41" s="1037"/>
      <c r="DK41" s="1038"/>
      <c r="DL41" s="1036"/>
      <c r="DM41" s="1037"/>
      <c r="DN41" s="1037"/>
      <c r="DO41" s="1037"/>
      <c r="DP41" s="1038"/>
      <c r="DQ41" s="1036"/>
      <c r="DR41" s="1037"/>
      <c r="DS41" s="1037"/>
      <c r="DT41" s="1037"/>
      <c r="DU41" s="1038"/>
      <c r="DV41" s="1039"/>
      <c r="DW41" s="1040"/>
      <c r="DX41" s="1040"/>
      <c r="DY41" s="1040"/>
      <c r="DZ41" s="1041"/>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1"/>
      <c r="BT42" s="1062"/>
      <c r="BU42" s="1062"/>
      <c r="BV42" s="1062"/>
      <c r="BW42" s="1062"/>
      <c r="BX42" s="1062"/>
      <c r="BY42" s="1062"/>
      <c r="BZ42" s="1062"/>
      <c r="CA42" s="1062"/>
      <c r="CB42" s="1062"/>
      <c r="CC42" s="1062"/>
      <c r="CD42" s="1062"/>
      <c r="CE42" s="1062"/>
      <c r="CF42" s="1062"/>
      <c r="CG42" s="1063"/>
      <c r="CH42" s="1036"/>
      <c r="CI42" s="1037"/>
      <c r="CJ42" s="1037"/>
      <c r="CK42" s="1037"/>
      <c r="CL42" s="1038"/>
      <c r="CM42" s="1036"/>
      <c r="CN42" s="1037"/>
      <c r="CO42" s="1037"/>
      <c r="CP42" s="1037"/>
      <c r="CQ42" s="1038"/>
      <c r="CR42" s="1036"/>
      <c r="CS42" s="1037"/>
      <c r="CT42" s="1037"/>
      <c r="CU42" s="1037"/>
      <c r="CV42" s="1038"/>
      <c r="CW42" s="1036"/>
      <c r="CX42" s="1037"/>
      <c r="CY42" s="1037"/>
      <c r="CZ42" s="1037"/>
      <c r="DA42" s="1038"/>
      <c r="DB42" s="1036"/>
      <c r="DC42" s="1037"/>
      <c r="DD42" s="1037"/>
      <c r="DE42" s="1037"/>
      <c r="DF42" s="1038"/>
      <c r="DG42" s="1036"/>
      <c r="DH42" s="1037"/>
      <c r="DI42" s="1037"/>
      <c r="DJ42" s="1037"/>
      <c r="DK42" s="1038"/>
      <c r="DL42" s="1036"/>
      <c r="DM42" s="1037"/>
      <c r="DN42" s="1037"/>
      <c r="DO42" s="1037"/>
      <c r="DP42" s="1038"/>
      <c r="DQ42" s="1036"/>
      <c r="DR42" s="1037"/>
      <c r="DS42" s="1037"/>
      <c r="DT42" s="1037"/>
      <c r="DU42" s="1038"/>
      <c r="DV42" s="1039"/>
      <c r="DW42" s="1040"/>
      <c r="DX42" s="1040"/>
      <c r="DY42" s="1040"/>
      <c r="DZ42" s="1041"/>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1"/>
      <c r="BT43" s="1062"/>
      <c r="BU43" s="1062"/>
      <c r="BV43" s="1062"/>
      <c r="BW43" s="1062"/>
      <c r="BX43" s="1062"/>
      <c r="BY43" s="1062"/>
      <c r="BZ43" s="1062"/>
      <c r="CA43" s="1062"/>
      <c r="CB43" s="1062"/>
      <c r="CC43" s="1062"/>
      <c r="CD43" s="1062"/>
      <c r="CE43" s="1062"/>
      <c r="CF43" s="1062"/>
      <c r="CG43" s="1063"/>
      <c r="CH43" s="1036"/>
      <c r="CI43" s="1037"/>
      <c r="CJ43" s="1037"/>
      <c r="CK43" s="1037"/>
      <c r="CL43" s="1038"/>
      <c r="CM43" s="1036"/>
      <c r="CN43" s="1037"/>
      <c r="CO43" s="1037"/>
      <c r="CP43" s="1037"/>
      <c r="CQ43" s="1038"/>
      <c r="CR43" s="1036"/>
      <c r="CS43" s="1037"/>
      <c r="CT43" s="1037"/>
      <c r="CU43" s="1037"/>
      <c r="CV43" s="1038"/>
      <c r="CW43" s="1036"/>
      <c r="CX43" s="1037"/>
      <c r="CY43" s="1037"/>
      <c r="CZ43" s="1037"/>
      <c r="DA43" s="1038"/>
      <c r="DB43" s="1036"/>
      <c r="DC43" s="1037"/>
      <c r="DD43" s="1037"/>
      <c r="DE43" s="1037"/>
      <c r="DF43" s="1038"/>
      <c r="DG43" s="1036"/>
      <c r="DH43" s="1037"/>
      <c r="DI43" s="1037"/>
      <c r="DJ43" s="1037"/>
      <c r="DK43" s="1038"/>
      <c r="DL43" s="1036"/>
      <c r="DM43" s="1037"/>
      <c r="DN43" s="1037"/>
      <c r="DO43" s="1037"/>
      <c r="DP43" s="1038"/>
      <c r="DQ43" s="1036"/>
      <c r="DR43" s="1037"/>
      <c r="DS43" s="1037"/>
      <c r="DT43" s="1037"/>
      <c r="DU43" s="1038"/>
      <c r="DV43" s="1039"/>
      <c r="DW43" s="1040"/>
      <c r="DX43" s="1040"/>
      <c r="DY43" s="1040"/>
      <c r="DZ43" s="1041"/>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1"/>
      <c r="BT44" s="1062"/>
      <c r="BU44" s="1062"/>
      <c r="BV44" s="1062"/>
      <c r="BW44" s="1062"/>
      <c r="BX44" s="1062"/>
      <c r="BY44" s="1062"/>
      <c r="BZ44" s="1062"/>
      <c r="CA44" s="1062"/>
      <c r="CB44" s="1062"/>
      <c r="CC44" s="1062"/>
      <c r="CD44" s="1062"/>
      <c r="CE44" s="1062"/>
      <c r="CF44" s="1062"/>
      <c r="CG44" s="1063"/>
      <c r="CH44" s="1036"/>
      <c r="CI44" s="1037"/>
      <c r="CJ44" s="1037"/>
      <c r="CK44" s="1037"/>
      <c r="CL44" s="1038"/>
      <c r="CM44" s="1036"/>
      <c r="CN44" s="1037"/>
      <c r="CO44" s="1037"/>
      <c r="CP44" s="1037"/>
      <c r="CQ44" s="1038"/>
      <c r="CR44" s="1036"/>
      <c r="CS44" s="1037"/>
      <c r="CT44" s="1037"/>
      <c r="CU44" s="1037"/>
      <c r="CV44" s="1038"/>
      <c r="CW44" s="1036"/>
      <c r="CX44" s="1037"/>
      <c r="CY44" s="1037"/>
      <c r="CZ44" s="1037"/>
      <c r="DA44" s="1038"/>
      <c r="DB44" s="1036"/>
      <c r="DC44" s="1037"/>
      <c r="DD44" s="1037"/>
      <c r="DE44" s="1037"/>
      <c r="DF44" s="1038"/>
      <c r="DG44" s="1036"/>
      <c r="DH44" s="1037"/>
      <c r="DI44" s="1037"/>
      <c r="DJ44" s="1037"/>
      <c r="DK44" s="1038"/>
      <c r="DL44" s="1036"/>
      <c r="DM44" s="1037"/>
      <c r="DN44" s="1037"/>
      <c r="DO44" s="1037"/>
      <c r="DP44" s="1038"/>
      <c r="DQ44" s="1036"/>
      <c r="DR44" s="1037"/>
      <c r="DS44" s="1037"/>
      <c r="DT44" s="1037"/>
      <c r="DU44" s="1038"/>
      <c r="DV44" s="1039"/>
      <c r="DW44" s="1040"/>
      <c r="DX44" s="1040"/>
      <c r="DY44" s="1040"/>
      <c r="DZ44" s="1041"/>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1"/>
      <c r="BT45" s="1062"/>
      <c r="BU45" s="1062"/>
      <c r="BV45" s="1062"/>
      <c r="BW45" s="1062"/>
      <c r="BX45" s="1062"/>
      <c r="BY45" s="1062"/>
      <c r="BZ45" s="1062"/>
      <c r="CA45" s="1062"/>
      <c r="CB45" s="1062"/>
      <c r="CC45" s="1062"/>
      <c r="CD45" s="1062"/>
      <c r="CE45" s="1062"/>
      <c r="CF45" s="1062"/>
      <c r="CG45" s="1063"/>
      <c r="CH45" s="1036"/>
      <c r="CI45" s="1037"/>
      <c r="CJ45" s="1037"/>
      <c r="CK45" s="1037"/>
      <c r="CL45" s="1038"/>
      <c r="CM45" s="1036"/>
      <c r="CN45" s="1037"/>
      <c r="CO45" s="1037"/>
      <c r="CP45" s="1037"/>
      <c r="CQ45" s="1038"/>
      <c r="CR45" s="1036"/>
      <c r="CS45" s="1037"/>
      <c r="CT45" s="1037"/>
      <c r="CU45" s="1037"/>
      <c r="CV45" s="1038"/>
      <c r="CW45" s="1036"/>
      <c r="CX45" s="1037"/>
      <c r="CY45" s="1037"/>
      <c r="CZ45" s="1037"/>
      <c r="DA45" s="1038"/>
      <c r="DB45" s="1036"/>
      <c r="DC45" s="1037"/>
      <c r="DD45" s="1037"/>
      <c r="DE45" s="1037"/>
      <c r="DF45" s="1038"/>
      <c r="DG45" s="1036"/>
      <c r="DH45" s="1037"/>
      <c r="DI45" s="1037"/>
      <c r="DJ45" s="1037"/>
      <c r="DK45" s="1038"/>
      <c r="DL45" s="1036"/>
      <c r="DM45" s="1037"/>
      <c r="DN45" s="1037"/>
      <c r="DO45" s="1037"/>
      <c r="DP45" s="1038"/>
      <c r="DQ45" s="1036"/>
      <c r="DR45" s="1037"/>
      <c r="DS45" s="1037"/>
      <c r="DT45" s="1037"/>
      <c r="DU45" s="1038"/>
      <c r="DV45" s="1039"/>
      <c r="DW45" s="1040"/>
      <c r="DX45" s="1040"/>
      <c r="DY45" s="1040"/>
      <c r="DZ45" s="1041"/>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1"/>
      <c r="BT46" s="1062"/>
      <c r="BU46" s="1062"/>
      <c r="BV46" s="1062"/>
      <c r="BW46" s="1062"/>
      <c r="BX46" s="1062"/>
      <c r="BY46" s="1062"/>
      <c r="BZ46" s="1062"/>
      <c r="CA46" s="1062"/>
      <c r="CB46" s="1062"/>
      <c r="CC46" s="1062"/>
      <c r="CD46" s="1062"/>
      <c r="CE46" s="1062"/>
      <c r="CF46" s="1062"/>
      <c r="CG46" s="1063"/>
      <c r="CH46" s="1036"/>
      <c r="CI46" s="1037"/>
      <c r="CJ46" s="1037"/>
      <c r="CK46" s="1037"/>
      <c r="CL46" s="1038"/>
      <c r="CM46" s="1036"/>
      <c r="CN46" s="1037"/>
      <c r="CO46" s="1037"/>
      <c r="CP46" s="1037"/>
      <c r="CQ46" s="1038"/>
      <c r="CR46" s="1036"/>
      <c r="CS46" s="1037"/>
      <c r="CT46" s="1037"/>
      <c r="CU46" s="1037"/>
      <c r="CV46" s="1038"/>
      <c r="CW46" s="1036"/>
      <c r="CX46" s="1037"/>
      <c r="CY46" s="1037"/>
      <c r="CZ46" s="1037"/>
      <c r="DA46" s="1038"/>
      <c r="DB46" s="1036"/>
      <c r="DC46" s="1037"/>
      <c r="DD46" s="1037"/>
      <c r="DE46" s="1037"/>
      <c r="DF46" s="1038"/>
      <c r="DG46" s="1036"/>
      <c r="DH46" s="1037"/>
      <c r="DI46" s="1037"/>
      <c r="DJ46" s="1037"/>
      <c r="DK46" s="1038"/>
      <c r="DL46" s="1036"/>
      <c r="DM46" s="1037"/>
      <c r="DN46" s="1037"/>
      <c r="DO46" s="1037"/>
      <c r="DP46" s="1038"/>
      <c r="DQ46" s="1036"/>
      <c r="DR46" s="1037"/>
      <c r="DS46" s="1037"/>
      <c r="DT46" s="1037"/>
      <c r="DU46" s="1038"/>
      <c r="DV46" s="1039"/>
      <c r="DW46" s="1040"/>
      <c r="DX46" s="1040"/>
      <c r="DY46" s="1040"/>
      <c r="DZ46" s="1041"/>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1"/>
      <c r="BT47" s="1062"/>
      <c r="BU47" s="1062"/>
      <c r="BV47" s="1062"/>
      <c r="BW47" s="1062"/>
      <c r="BX47" s="1062"/>
      <c r="BY47" s="1062"/>
      <c r="BZ47" s="1062"/>
      <c r="CA47" s="1062"/>
      <c r="CB47" s="1062"/>
      <c r="CC47" s="1062"/>
      <c r="CD47" s="1062"/>
      <c r="CE47" s="1062"/>
      <c r="CF47" s="1062"/>
      <c r="CG47" s="1063"/>
      <c r="CH47" s="1036"/>
      <c r="CI47" s="1037"/>
      <c r="CJ47" s="1037"/>
      <c r="CK47" s="1037"/>
      <c r="CL47" s="1038"/>
      <c r="CM47" s="1036"/>
      <c r="CN47" s="1037"/>
      <c r="CO47" s="1037"/>
      <c r="CP47" s="1037"/>
      <c r="CQ47" s="1038"/>
      <c r="CR47" s="1036"/>
      <c r="CS47" s="1037"/>
      <c r="CT47" s="1037"/>
      <c r="CU47" s="1037"/>
      <c r="CV47" s="1038"/>
      <c r="CW47" s="1036"/>
      <c r="CX47" s="1037"/>
      <c r="CY47" s="1037"/>
      <c r="CZ47" s="1037"/>
      <c r="DA47" s="1038"/>
      <c r="DB47" s="1036"/>
      <c r="DC47" s="1037"/>
      <c r="DD47" s="1037"/>
      <c r="DE47" s="1037"/>
      <c r="DF47" s="1038"/>
      <c r="DG47" s="1036"/>
      <c r="DH47" s="1037"/>
      <c r="DI47" s="1037"/>
      <c r="DJ47" s="1037"/>
      <c r="DK47" s="1038"/>
      <c r="DL47" s="1036"/>
      <c r="DM47" s="1037"/>
      <c r="DN47" s="1037"/>
      <c r="DO47" s="1037"/>
      <c r="DP47" s="1038"/>
      <c r="DQ47" s="1036"/>
      <c r="DR47" s="1037"/>
      <c r="DS47" s="1037"/>
      <c r="DT47" s="1037"/>
      <c r="DU47" s="1038"/>
      <c r="DV47" s="1039"/>
      <c r="DW47" s="1040"/>
      <c r="DX47" s="1040"/>
      <c r="DY47" s="1040"/>
      <c r="DZ47" s="1041"/>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1"/>
      <c r="BT48" s="1062"/>
      <c r="BU48" s="1062"/>
      <c r="BV48" s="1062"/>
      <c r="BW48" s="1062"/>
      <c r="BX48" s="1062"/>
      <c r="BY48" s="1062"/>
      <c r="BZ48" s="1062"/>
      <c r="CA48" s="1062"/>
      <c r="CB48" s="1062"/>
      <c r="CC48" s="1062"/>
      <c r="CD48" s="1062"/>
      <c r="CE48" s="1062"/>
      <c r="CF48" s="1062"/>
      <c r="CG48" s="1063"/>
      <c r="CH48" s="1036"/>
      <c r="CI48" s="1037"/>
      <c r="CJ48" s="1037"/>
      <c r="CK48" s="1037"/>
      <c r="CL48" s="1038"/>
      <c r="CM48" s="1036"/>
      <c r="CN48" s="1037"/>
      <c r="CO48" s="1037"/>
      <c r="CP48" s="1037"/>
      <c r="CQ48" s="1038"/>
      <c r="CR48" s="1036"/>
      <c r="CS48" s="1037"/>
      <c r="CT48" s="1037"/>
      <c r="CU48" s="1037"/>
      <c r="CV48" s="1038"/>
      <c r="CW48" s="1036"/>
      <c r="CX48" s="1037"/>
      <c r="CY48" s="1037"/>
      <c r="CZ48" s="1037"/>
      <c r="DA48" s="1038"/>
      <c r="DB48" s="1036"/>
      <c r="DC48" s="1037"/>
      <c r="DD48" s="1037"/>
      <c r="DE48" s="1037"/>
      <c r="DF48" s="1038"/>
      <c r="DG48" s="1036"/>
      <c r="DH48" s="1037"/>
      <c r="DI48" s="1037"/>
      <c r="DJ48" s="1037"/>
      <c r="DK48" s="1038"/>
      <c r="DL48" s="1036"/>
      <c r="DM48" s="1037"/>
      <c r="DN48" s="1037"/>
      <c r="DO48" s="1037"/>
      <c r="DP48" s="1038"/>
      <c r="DQ48" s="1036"/>
      <c r="DR48" s="1037"/>
      <c r="DS48" s="1037"/>
      <c r="DT48" s="1037"/>
      <c r="DU48" s="1038"/>
      <c r="DV48" s="1039"/>
      <c r="DW48" s="1040"/>
      <c r="DX48" s="1040"/>
      <c r="DY48" s="1040"/>
      <c r="DZ48" s="1041"/>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1"/>
      <c r="BT49" s="1062"/>
      <c r="BU49" s="1062"/>
      <c r="BV49" s="1062"/>
      <c r="BW49" s="1062"/>
      <c r="BX49" s="1062"/>
      <c r="BY49" s="1062"/>
      <c r="BZ49" s="1062"/>
      <c r="CA49" s="1062"/>
      <c r="CB49" s="1062"/>
      <c r="CC49" s="1062"/>
      <c r="CD49" s="1062"/>
      <c r="CE49" s="1062"/>
      <c r="CF49" s="1062"/>
      <c r="CG49" s="1063"/>
      <c r="CH49" s="1036"/>
      <c r="CI49" s="1037"/>
      <c r="CJ49" s="1037"/>
      <c r="CK49" s="1037"/>
      <c r="CL49" s="1038"/>
      <c r="CM49" s="1036"/>
      <c r="CN49" s="1037"/>
      <c r="CO49" s="1037"/>
      <c r="CP49" s="1037"/>
      <c r="CQ49" s="1038"/>
      <c r="CR49" s="1036"/>
      <c r="CS49" s="1037"/>
      <c r="CT49" s="1037"/>
      <c r="CU49" s="1037"/>
      <c r="CV49" s="1038"/>
      <c r="CW49" s="1036"/>
      <c r="CX49" s="1037"/>
      <c r="CY49" s="1037"/>
      <c r="CZ49" s="1037"/>
      <c r="DA49" s="1038"/>
      <c r="DB49" s="1036"/>
      <c r="DC49" s="1037"/>
      <c r="DD49" s="1037"/>
      <c r="DE49" s="1037"/>
      <c r="DF49" s="1038"/>
      <c r="DG49" s="1036"/>
      <c r="DH49" s="1037"/>
      <c r="DI49" s="1037"/>
      <c r="DJ49" s="1037"/>
      <c r="DK49" s="1038"/>
      <c r="DL49" s="1036"/>
      <c r="DM49" s="1037"/>
      <c r="DN49" s="1037"/>
      <c r="DO49" s="1037"/>
      <c r="DP49" s="1038"/>
      <c r="DQ49" s="1036"/>
      <c r="DR49" s="1037"/>
      <c r="DS49" s="1037"/>
      <c r="DT49" s="1037"/>
      <c r="DU49" s="1038"/>
      <c r="DV49" s="1039"/>
      <c r="DW49" s="1040"/>
      <c r="DX49" s="1040"/>
      <c r="DY49" s="1040"/>
      <c r="DZ49" s="1041"/>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1"/>
      <c r="BT50" s="1062"/>
      <c r="BU50" s="1062"/>
      <c r="BV50" s="1062"/>
      <c r="BW50" s="1062"/>
      <c r="BX50" s="1062"/>
      <c r="BY50" s="1062"/>
      <c r="BZ50" s="1062"/>
      <c r="CA50" s="1062"/>
      <c r="CB50" s="1062"/>
      <c r="CC50" s="1062"/>
      <c r="CD50" s="1062"/>
      <c r="CE50" s="1062"/>
      <c r="CF50" s="1062"/>
      <c r="CG50" s="1063"/>
      <c r="CH50" s="1036"/>
      <c r="CI50" s="1037"/>
      <c r="CJ50" s="1037"/>
      <c r="CK50" s="1037"/>
      <c r="CL50" s="1038"/>
      <c r="CM50" s="1036"/>
      <c r="CN50" s="1037"/>
      <c r="CO50" s="1037"/>
      <c r="CP50" s="1037"/>
      <c r="CQ50" s="1038"/>
      <c r="CR50" s="1036"/>
      <c r="CS50" s="1037"/>
      <c r="CT50" s="1037"/>
      <c r="CU50" s="1037"/>
      <c r="CV50" s="1038"/>
      <c r="CW50" s="1036"/>
      <c r="CX50" s="1037"/>
      <c r="CY50" s="1037"/>
      <c r="CZ50" s="1037"/>
      <c r="DA50" s="1038"/>
      <c r="DB50" s="1036"/>
      <c r="DC50" s="1037"/>
      <c r="DD50" s="1037"/>
      <c r="DE50" s="1037"/>
      <c r="DF50" s="1038"/>
      <c r="DG50" s="1036"/>
      <c r="DH50" s="1037"/>
      <c r="DI50" s="1037"/>
      <c r="DJ50" s="1037"/>
      <c r="DK50" s="1038"/>
      <c r="DL50" s="1036"/>
      <c r="DM50" s="1037"/>
      <c r="DN50" s="1037"/>
      <c r="DO50" s="1037"/>
      <c r="DP50" s="1038"/>
      <c r="DQ50" s="1036"/>
      <c r="DR50" s="1037"/>
      <c r="DS50" s="1037"/>
      <c r="DT50" s="1037"/>
      <c r="DU50" s="1038"/>
      <c r="DV50" s="1039"/>
      <c r="DW50" s="1040"/>
      <c r="DX50" s="1040"/>
      <c r="DY50" s="1040"/>
      <c r="DZ50" s="1041"/>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1"/>
      <c r="BT51" s="1062"/>
      <c r="BU51" s="1062"/>
      <c r="BV51" s="1062"/>
      <c r="BW51" s="1062"/>
      <c r="BX51" s="1062"/>
      <c r="BY51" s="1062"/>
      <c r="BZ51" s="1062"/>
      <c r="CA51" s="1062"/>
      <c r="CB51" s="1062"/>
      <c r="CC51" s="1062"/>
      <c r="CD51" s="1062"/>
      <c r="CE51" s="1062"/>
      <c r="CF51" s="1062"/>
      <c r="CG51" s="1063"/>
      <c r="CH51" s="1036"/>
      <c r="CI51" s="1037"/>
      <c r="CJ51" s="1037"/>
      <c r="CK51" s="1037"/>
      <c r="CL51" s="1038"/>
      <c r="CM51" s="1036"/>
      <c r="CN51" s="1037"/>
      <c r="CO51" s="1037"/>
      <c r="CP51" s="1037"/>
      <c r="CQ51" s="1038"/>
      <c r="CR51" s="1036"/>
      <c r="CS51" s="1037"/>
      <c r="CT51" s="1037"/>
      <c r="CU51" s="1037"/>
      <c r="CV51" s="1038"/>
      <c r="CW51" s="1036"/>
      <c r="CX51" s="1037"/>
      <c r="CY51" s="1037"/>
      <c r="CZ51" s="1037"/>
      <c r="DA51" s="1038"/>
      <c r="DB51" s="1036"/>
      <c r="DC51" s="1037"/>
      <c r="DD51" s="1037"/>
      <c r="DE51" s="1037"/>
      <c r="DF51" s="1038"/>
      <c r="DG51" s="1036"/>
      <c r="DH51" s="1037"/>
      <c r="DI51" s="1037"/>
      <c r="DJ51" s="1037"/>
      <c r="DK51" s="1038"/>
      <c r="DL51" s="1036"/>
      <c r="DM51" s="1037"/>
      <c r="DN51" s="1037"/>
      <c r="DO51" s="1037"/>
      <c r="DP51" s="1038"/>
      <c r="DQ51" s="1036"/>
      <c r="DR51" s="1037"/>
      <c r="DS51" s="1037"/>
      <c r="DT51" s="1037"/>
      <c r="DU51" s="1038"/>
      <c r="DV51" s="1039"/>
      <c r="DW51" s="1040"/>
      <c r="DX51" s="1040"/>
      <c r="DY51" s="1040"/>
      <c r="DZ51" s="1041"/>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1"/>
      <c r="BT52" s="1062"/>
      <c r="BU52" s="1062"/>
      <c r="BV52" s="1062"/>
      <c r="BW52" s="1062"/>
      <c r="BX52" s="1062"/>
      <c r="BY52" s="1062"/>
      <c r="BZ52" s="1062"/>
      <c r="CA52" s="1062"/>
      <c r="CB52" s="1062"/>
      <c r="CC52" s="1062"/>
      <c r="CD52" s="1062"/>
      <c r="CE52" s="1062"/>
      <c r="CF52" s="1062"/>
      <c r="CG52" s="1063"/>
      <c r="CH52" s="1036"/>
      <c r="CI52" s="1037"/>
      <c r="CJ52" s="1037"/>
      <c r="CK52" s="1037"/>
      <c r="CL52" s="1038"/>
      <c r="CM52" s="1036"/>
      <c r="CN52" s="1037"/>
      <c r="CO52" s="1037"/>
      <c r="CP52" s="1037"/>
      <c r="CQ52" s="1038"/>
      <c r="CR52" s="1036"/>
      <c r="CS52" s="1037"/>
      <c r="CT52" s="1037"/>
      <c r="CU52" s="1037"/>
      <c r="CV52" s="1038"/>
      <c r="CW52" s="1036"/>
      <c r="CX52" s="1037"/>
      <c r="CY52" s="1037"/>
      <c r="CZ52" s="1037"/>
      <c r="DA52" s="1038"/>
      <c r="DB52" s="1036"/>
      <c r="DC52" s="1037"/>
      <c r="DD52" s="1037"/>
      <c r="DE52" s="1037"/>
      <c r="DF52" s="1038"/>
      <c r="DG52" s="1036"/>
      <c r="DH52" s="1037"/>
      <c r="DI52" s="1037"/>
      <c r="DJ52" s="1037"/>
      <c r="DK52" s="1038"/>
      <c r="DL52" s="1036"/>
      <c r="DM52" s="1037"/>
      <c r="DN52" s="1037"/>
      <c r="DO52" s="1037"/>
      <c r="DP52" s="1038"/>
      <c r="DQ52" s="1036"/>
      <c r="DR52" s="1037"/>
      <c r="DS52" s="1037"/>
      <c r="DT52" s="1037"/>
      <c r="DU52" s="1038"/>
      <c r="DV52" s="1039"/>
      <c r="DW52" s="1040"/>
      <c r="DX52" s="1040"/>
      <c r="DY52" s="1040"/>
      <c r="DZ52" s="1041"/>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1"/>
      <c r="BT53" s="1062"/>
      <c r="BU53" s="1062"/>
      <c r="BV53" s="1062"/>
      <c r="BW53" s="1062"/>
      <c r="BX53" s="1062"/>
      <c r="BY53" s="1062"/>
      <c r="BZ53" s="1062"/>
      <c r="CA53" s="1062"/>
      <c r="CB53" s="1062"/>
      <c r="CC53" s="1062"/>
      <c r="CD53" s="1062"/>
      <c r="CE53" s="1062"/>
      <c r="CF53" s="1062"/>
      <c r="CG53" s="1063"/>
      <c r="CH53" s="1036"/>
      <c r="CI53" s="1037"/>
      <c r="CJ53" s="1037"/>
      <c r="CK53" s="1037"/>
      <c r="CL53" s="1038"/>
      <c r="CM53" s="1036"/>
      <c r="CN53" s="1037"/>
      <c r="CO53" s="1037"/>
      <c r="CP53" s="1037"/>
      <c r="CQ53" s="1038"/>
      <c r="CR53" s="1036"/>
      <c r="CS53" s="1037"/>
      <c r="CT53" s="1037"/>
      <c r="CU53" s="1037"/>
      <c r="CV53" s="1038"/>
      <c r="CW53" s="1036"/>
      <c r="CX53" s="1037"/>
      <c r="CY53" s="1037"/>
      <c r="CZ53" s="1037"/>
      <c r="DA53" s="1038"/>
      <c r="DB53" s="1036"/>
      <c r="DC53" s="1037"/>
      <c r="DD53" s="1037"/>
      <c r="DE53" s="1037"/>
      <c r="DF53" s="1038"/>
      <c r="DG53" s="1036"/>
      <c r="DH53" s="1037"/>
      <c r="DI53" s="1037"/>
      <c r="DJ53" s="1037"/>
      <c r="DK53" s="1038"/>
      <c r="DL53" s="1036"/>
      <c r="DM53" s="1037"/>
      <c r="DN53" s="1037"/>
      <c r="DO53" s="1037"/>
      <c r="DP53" s="1038"/>
      <c r="DQ53" s="1036"/>
      <c r="DR53" s="1037"/>
      <c r="DS53" s="1037"/>
      <c r="DT53" s="1037"/>
      <c r="DU53" s="1038"/>
      <c r="DV53" s="1039"/>
      <c r="DW53" s="1040"/>
      <c r="DX53" s="1040"/>
      <c r="DY53" s="1040"/>
      <c r="DZ53" s="1041"/>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1"/>
      <c r="BT54" s="1062"/>
      <c r="BU54" s="1062"/>
      <c r="BV54" s="1062"/>
      <c r="BW54" s="1062"/>
      <c r="BX54" s="1062"/>
      <c r="BY54" s="1062"/>
      <c r="BZ54" s="1062"/>
      <c r="CA54" s="1062"/>
      <c r="CB54" s="1062"/>
      <c r="CC54" s="1062"/>
      <c r="CD54" s="1062"/>
      <c r="CE54" s="1062"/>
      <c r="CF54" s="1062"/>
      <c r="CG54" s="1063"/>
      <c r="CH54" s="1036"/>
      <c r="CI54" s="1037"/>
      <c r="CJ54" s="1037"/>
      <c r="CK54" s="1037"/>
      <c r="CL54" s="1038"/>
      <c r="CM54" s="1036"/>
      <c r="CN54" s="1037"/>
      <c r="CO54" s="1037"/>
      <c r="CP54" s="1037"/>
      <c r="CQ54" s="1038"/>
      <c r="CR54" s="1036"/>
      <c r="CS54" s="1037"/>
      <c r="CT54" s="1037"/>
      <c r="CU54" s="1037"/>
      <c r="CV54" s="1038"/>
      <c r="CW54" s="1036"/>
      <c r="CX54" s="1037"/>
      <c r="CY54" s="1037"/>
      <c r="CZ54" s="1037"/>
      <c r="DA54" s="1038"/>
      <c r="DB54" s="1036"/>
      <c r="DC54" s="1037"/>
      <c r="DD54" s="1037"/>
      <c r="DE54" s="1037"/>
      <c r="DF54" s="1038"/>
      <c r="DG54" s="1036"/>
      <c r="DH54" s="1037"/>
      <c r="DI54" s="1037"/>
      <c r="DJ54" s="1037"/>
      <c r="DK54" s="1038"/>
      <c r="DL54" s="1036"/>
      <c r="DM54" s="1037"/>
      <c r="DN54" s="1037"/>
      <c r="DO54" s="1037"/>
      <c r="DP54" s="1038"/>
      <c r="DQ54" s="1036"/>
      <c r="DR54" s="1037"/>
      <c r="DS54" s="1037"/>
      <c r="DT54" s="1037"/>
      <c r="DU54" s="1038"/>
      <c r="DV54" s="1039"/>
      <c r="DW54" s="1040"/>
      <c r="DX54" s="1040"/>
      <c r="DY54" s="1040"/>
      <c r="DZ54" s="1041"/>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1"/>
      <c r="BT55" s="1062"/>
      <c r="BU55" s="1062"/>
      <c r="BV55" s="1062"/>
      <c r="BW55" s="1062"/>
      <c r="BX55" s="1062"/>
      <c r="BY55" s="1062"/>
      <c r="BZ55" s="1062"/>
      <c r="CA55" s="1062"/>
      <c r="CB55" s="1062"/>
      <c r="CC55" s="1062"/>
      <c r="CD55" s="1062"/>
      <c r="CE55" s="1062"/>
      <c r="CF55" s="1062"/>
      <c r="CG55" s="1063"/>
      <c r="CH55" s="1036"/>
      <c r="CI55" s="1037"/>
      <c r="CJ55" s="1037"/>
      <c r="CK55" s="1037"/>
      <c r="CL55" s="1038"/>
      <c r="CM55" s="1036"/>
      <c r="CN55" s="1037"/>
      <c r="CO55" s="1037"/>
      <c r="CP55" s="1037"/>
      <c r="CQ55" s="1038"/>
      <c r="CR55" s="1036"/>
      <c r="CS55" s="1037"/>
      <c r="CT55" s="1037"/>
      <c r="CU55" s="1037"/>
      <c r="CV55" s="1038"/>
      <c r="CW55" s="1036"/>
      <c r="CX55" s="1037"/>
      <c r="CY55" s="1037"/>
      <c r="CZ55" s="1037"/>
      <c r="DA55" s="1038"/>
      <c r="DB55" s="1036"/>
      <c r="DC55" s="1037"/>
      <c r="DD55" s="1037"/>
      <c r="DE55" s="1037"/>
      <c r="DF55" s="1038"/>
      <c r="DG55" s="1036"/>
      <c r="DH55" s="1037"/>
      <c r="DI55" s="1037"/>
      <c r="DJ55" s="1037"/>
      <c r="DK55" s="1038"/>
      <c r="DL55" s="1036"/>
      <c r="DM55" s="1037"/>
      <c r="DN55" s="1037"/>
      <c r="DO55" s="1037"/>
      <c r="DP55" s="1038"/>
      <c r="DQ55" s="1036"/>
      <c r="DR55" s="1037"/>
      <c r="DS55" s="1037"/>
      <c r="DT55" s="1037"/>
      <c r="DU55" s="1038"/>
      <c r="DV55" s="1039"/>
      <c r="DW55" s="1040"/>
      <c r="DX55" s="1040"/>
      <c r="DY55" s="1040"/>
      <c r="DZ55" s="1041"/>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1"/>
      <c r="BT56" s="1062"/>
      <c r="BU56" s="1062"/>
      <c r="BV56" s="1062"/>
      <c r="BW56" s="1062"/>
      <c r="BX56" s="1062"/>
      <c r="BY56" s="1062"/>
      <c r="BZ56" s="1062"/>
      <c r="CA56" s="1062"/>
      <c r="CB56" s="1062"/>
      <c r="CC56" s="1062"/>
      <c r="CD56" s="1062"/>
      <c r="CE56" s="1062"/>
      <c r="CF56" s="1062"/>
      <c r="CG56" s="1063"/>
      <c r="CH56" s="1036"/>
      <c r="CI56" s="1037"/>
      <c r="CJ56" s="1037"/>
      <c r="CK56" s="1037"/>
      <c r="CL56" s="1038"/>
      <c r="CM56" s="1036"/>
      <c r="CN56" s="1037"/>
      <c r="CO56" s="1037"/>
      <c r="CP56" s="1037"/>
      <c r="CQ56" s="1038"/>
      <c r="CR56" s="1036"/>
      <c r="CS56" s="1037"/>
      <c r="CT56" s="1037"/>
      <c r="CU56" s="1037"/>
      <c r="CV56" s="1038"/>
      <c r="CW56" s="1036"/>
      <c r="CX56" s="1037"/>
      <c r="CY56" s="1037"/>
      <c r="CZ56" s="1037"/>
      <c r="DA56" s="1038"/>
      <c r="DB56" s="1036"/>
      <c r="DC56" s="1037"/>
      <c r="DD56" s="1037"/>
      <c r="DE56" s="1037"/>
      <c r="DF56" s="1038"/>
      <c r="DG56" s="1036"/>
      <c r="DH56" s="1037"/>
      <c r="DI56" s="1037"/>
      <c r="DJ56" s="1037"/>
      <c r="DK56" s="1038"/>
      <c r="DL56" s="1036"/>
      <c r="DM56" s="1037"/>
      <c r="DN56" s="1037"/>
      <c r="DO56" s="1037"/>
      <c r="DP56" s="1038"/>
      <c r="DQ56" s="1036"/>
      <c r="DR56" s="1037"/>
      <c r="DS56" s="1037"/>
      <c r="DT56" s="1037"/>
      <c r="DU56" s="1038"/>
      <c r="DV56" s="1039"/>
      <c r="DW56" s="1040"/>
      <c r="DX56" s="1040"/>
      <c r="DY56" s="1040"/>
      <c r="DZ56" s="1041"/>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1"/>
      <c r="BT57" s="1062"/>
      <c r="BU57" s="1062"/>
      <c r="BV57" s="1062"/>
      <c r="BW57" s="1062"/>
      <c r="BX57" s="1062"/>
      <c r="BY57" s="1062"/>
      <c r="BZ57" s="1062"/>
      <c r="CA57" s="1062"/>
      <c r="CB57" s="1062"/>
      <c r="CC57" s="1062"/>
      <c r="CD57" s="1062"/>
      <c r="CE57" s="1062"/>
      <c r="CF57" s="1062"/>
      <c r="CG57" s="1063"/>
      <c r="CH57" s="1036"/>
      <c r="CI57" s="1037"/>
      <c r="CJ57" s="1037"/>
      <c r="CK57" s="1037"/>
      <c r="CL57" s="1038"/>
      <c r="CM57" s="1036"/>
      <c r="CN57" s="1037"/>
      <c r="CO57" s="1037"/>
      <c r="CP57" s="1037"/>
      <c r="CQ57" s="1038"/>
      <c r="CR57" s="1036"/>
      <c r="CS57" s="1037"/>
      <c r="CT57" s="1037"/>
      <c r="CU57" s="1037"/>
      <c r="CV57" s="1038"/>
      <c r="CW57" s="1036"/>
      <c r="CX57" s="1037"/>
      <c r="CY57" s="1037"/>
      <c r="CZ57" s="1037"/>
      <c r="DA57" s="1038"/>
      <c r="DB57" s="1036"/>
      <c r="DC57" s="1037"/>
      <c r="DD57" s="1037"/>
      <c r="DE57" s="1037"/>
      <c r="DF57" s="1038"/>
      <c r="DG57" s="1036"/>
      <c r="DH57" s="1037"/>
      <c r="DI57" s="1037"/>
      <c r="DJ57" s="1037"/>
      <c r="DK57" s="1038"/>
      <c r="DL57" s="1036"/>
      <c r="DM57" s="1037"/>
      <c r="DN57" s="1037"/>
      <c r="DO57" s="1037"/>
      <c r="DP57" s="1038"/>
      <c r="DQ57" s="1036"/>
      <c r="DR57" s="1037"/>
      <c r="DS57" s="1037"/>
      <c r="DT57" s="1037"/>
      <c r="DU57" s="1038"/>
      <c r="DV57" s="1039"/>
      <c r="DW57" s="1040"/>
      <c r="DX57" s="1040"/>
      <c r="DY57" s="1040"/>
      <c r="DZ57" s="1041"/>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1"/>
      <c r="BT58" s="1062"/>
      <c r="BU58" s="1062"/>
      <c r="BV58" s="1062"/>
      <c r="BW58" s="1062"/>
      <c r="BX58" s="1062"/>
      <c r="BY58" s="1062"/>
      <c r="BZ58" s="1062"/>
      <c r="CA58" s="1062"/>
      <c r="CB58" s="1062"/>
      <c r="CC58" s="1062"/>
      <c r="CD58" s="1062"/>
      <c r="CE58" s="1062"/>
      <c r="CF58" s="1062"/>
      <c r="CG58" s="1063"/>
      <c r="CH58" s="1036"/>
      <c r="CI58" s="1037"/>
      <c r="CJ58" s="1037"/>
      <c r="CK58" s="1037"/>
      <c r="CL58" s="1038"/>
      <c r="CM58" s="1036"/>
      <c r="CN58" s="1037"/>
      <c r="CO58" s="1037"/>
      <c r="CP58" s="1037"/>
      <c r="CQ58" s="1038"/>
      <c r="CR58" s="1036"/>
      <c r="CS58" s="1037"/>
      <c r="CT58" s="1037"/>
      <c r="CU58" s="1037"/>
      <c r="CV58" s="1038"/>
      <c r="CW58" s="1036"/>
      <c r="CX58" s="1037"/>
      <c r="CY58" s="1037"/>
      <c r="CZ58" s="1037"/>
      <c r="DA58" s="1038"/>
      <c r="DB58" s="1036"/>
      <c r="DC58" s="1037"/>
      <c r="DD58" s="1037"/>
      <c r="DE58" s="1037"/>
      <c r="DF58" s="1038"/>
      <c r="DG58" s="1036"/>
      <c r="DH58" s="1037"/>
      <c r="DI58" s="1037"/>
      <c r="DJ58" s="1037"/>
      <c r="DK58" s="1038"/>
      <c r="DL58" s="1036"/>
      <c r="DM58" s="1037"/>
      <c r="DN58" s="1037"/>
      <c r="DO58" s="1037"/>
      <c r="DP58" s="1038"/>
      <c r="DQ58" s="1036"/>
      <c r="DR58" s="1037"/>
      <c r="DS58" s="1037"/>
      <c r="DT58" s="1037"/>
      <c r="DU58" s="1038"/>
      <c r="DV58" s="1039"/>
      <c r="DW58" s="1040"/>
      <c r="DX58" s="1040"/>
      <c r="DY58" s="1040"/>
      <c r="DZ58" s="1041"/>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1"/>
      <c r="BT59" s="1062"/>
      <c r="BU59" s="1062"/>
      <c r="BV59" s="1062"/>
      <c r="BW59" s="1062"/>
      <c r="BX59" s="1062"/>
      <c r="BY59" s="1062"/>
      <c r="BZ59" s="1062"/>
      <c r="CA59" s="1062"/>
      <c r="CB59" s="1062"/>
      <c r="CC59" s="1062"/>
      <c r="CD59" s="1062"/>
      <c r="CE59" s="1062"/>
      <c r="CF59" s="1062"/>
      <c r="CG59" s="1063"/>
      <c r="CH59" s="1036"/>
      <c r="CI59" s="1037"/>
      <c r="CJ59" s="1037"/>
      <c r="CK59" s="1037"/>
      <c r="CL59" s="1038"/>
      <c r="CM59" s="1036"/>
      <c r="CN59" s="1037"/>
      <c r="CO59" s="1037"/>
      <c r="CP59" s="1037"/>
      <c r="CQ59" s="1038"/>
      <c r="CR59" s="1036"/>
      <c r="CS59" s="1037"/>
      <c r="CT59" s="1037"/>
      <c r="CU59" s="1037"/>
      <c r="CV59" s="1038"/>
      <c r="CW59" s="1036"/>
      <c r="CX59" s="1037"/>
      <c r="CY59" s="1037"/>
      <c r="CZ59" s="1037"/>
      <c r="DA59" s="1038"/>
      <c r="DB59" s="1036"/>
      <c r="DC59" s="1037"/>
      <c r="DD59" s="1037"/>
      <c r="DE59" s="1037"/>
      <c r="DF59" s="1038"/>
      <c r="DG59" s="1036"/>
      <c r="DH59" s="1037"/>
      <c r="DI59" s="1037"/>
      <c r="DJ59" s="1037"/>
      <c r="DK59" s="1038"/>
      <c r="DL59" s="1036"/>
      <c r="DM59" s="1037"/>
      <c r="DN59" s="1037"/>
      <c r="DO59" s="1037"/>
      <c r="DP59" s="1038"/>
      <c r="DQ59" s="1036"/>
      <c r="DR59" s="1037"/>
      <c r="DS59" s="1037"/>
      <c r="DT59" s="1037"/>
      <c r="DU59" s="1038"/>
      <c r="DV59" s="1039"/>
      <c r="DW59" s="1040"/>
      <c r="DX59" s="1040"/>
      <c r="DY59" s="1040"/>
      <c r="DZ59" s="1041"/>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1"/>
      <c r="BT60" s="1062"/>
      <c r="BU60" s="1062"/>
      <c r="BV60" s="1062"/>
      <c r="BW60" s="1062"/>
      <c r="BX60" s="1062"/>
      <c r="BY60" s="1062"/>
      <c r="BZ60" s="1062"/>
      <c r="CA60" s="1062"/>
      <c r="CB60" s="1062"/>
      <c r="CC60" s="1062"/>
      <c r="CD60" s="1062"/>
      <c r="CE60" s="1062"/>
      <c r="CF60" s="1062"/>
      <c r="CG60" s="1063"/>
      <c r="CH60" s="1036"/>
      <c r="CI60" s="1037"/>
      <c r="CJ60" s="1037"/>
      <c r="CK60" s="1037"/>
      <c r="CL60" s="1038"/>
      <c r="CM60" s="1036"/>
      <c r="CN60" s="1037"/>
      <c r="CO60" s="1037"/>
      <c r="CP60" s="1037"/>
      <c r="CQ60" s="1038"/>
      <c r="CR60" s="1036"/>
      <c r="CS60" s="1037"/>
      <c r="CT60" s="1037"/>
      <c r="CU60" s="1037"/>
      <c r="CV60" s="1038"/>
      <c r="CW60" s="1036"/>
      <c r="CX60" s="1037"/>
      <c r="CY60" s="1037"/>
      <c r="CZ60" s="1037"/>
      <c r="DA60" s="1038"/>
      <c r="DB60" s="1036"/>
      <c r="DC60" s="1037"/>
      <c r="DD60" s="1037"/>
      <c r="DE60" s="1037"/>
      <c r="DF60" s="1038"/>
      <c r="DG60" s="1036"/>
      <c r="DH60" s="1037"/>
      <c r="DI60" s="1037"/>
      <c r="DJ60" s="1037"/>
      <c r="DK60" s="1038"/>
      <c r="DL60" s="1036"/>
      <c r="DM60" s="1037"/>
      <c r="DN60" s="1037"/>
      <c r="DO60" s="1037"/>
      <c r="DP60" s="1038"/>
      <c r="DQ60" s="1036"/>
      <c r="DR60" s="1037"/>
      <c r="DS60" s="1037"/>
      <c r="DT60" s="1037"/>
      <c r="DU60" s="1038"/>
      <c r="DV60" s="1039"/>
      <c r="DW60" s="1040"/>
      <c r="DX60" s="1040"/>
      <c r="DY60" s="1040"/>
      <c r="DZ60" s="1041"/>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1"/>
      <c r="BT61" s="1062"/>
      <c r="BU61" s="1062"/>
      <c r="BV61" s="1062"/>
      <c r="BW61" s="1062"/>
      <c r="BX61" s="1062"/>
      <c r="BY61" s="1062"/>
      <c r="BZ61" s="1062"/>
      <c r="CA61" s="1062"/>
      <c r="CB61" s="1062"/>
      <c r="CC61" s="1062"/>
      <c r="CD61" s="1062"/>
      <c r="CE61" s="1062"/>
      <c r="CF61" s="1062"/>
      <c r="CG61" s="1063"/>
      <c r="CH61" s="1036"/>
      <c r="CI61" s="1037"/>
      <c r="CJ61" s="1037"/>
      <c r="CK61" s="1037"/>
      <c r="CL61" s="1038"/>
      <c r="CM61" s="1036"/>
      <c r="CN61" s="1037"/>
      <c r="CO61" s="1037"/>
      <c r="CP61" s="1037"/>
      <c r="CQ61" s="1038"/>
      <c r="CR61" s="1036"/>
      <c r="CS61" s="1037"/>
      <c r="CT61" s="1037"/>
      <c r="CU61" s="1037"/>
      <c r="CV61" s="1038"/>
      <c r="CW61" s="1036"/>
      <c r="CX61" s="1037"/>
      <c r="CY61" s="1037"/>
      <c r="CZ61" s="1037"/>
      <c r="DA61" s="1038"/>
      <c r="DB61" s="1036"/>
      <c r="DC61" s="1037"/>
      <c r="DD61" s="1037"/>
      <c r="DE61" s="1037"/>
      <c r="DF61" s="1038"/>
      <c r="DG61" s="1036"/>
      <c r="DH61" s="1037"/>
      <c r="DI61" s="1037"/>
      <c r="DJ61" s="1037"/>
      <c r="DK61" s="1038"/>
      <c r="DL61" s="1036"/>
      <c r="DM61" s="1037"/>
      <c r="DN61" s="1037"/>
      <c r="DO61" s="1037"/>
      <c r="DP61" s="1038"/>
      <c r="DQ61" s="1036"/>
      <c r="DR61" s="1037"/>
      <c r="DS61" s="1037"/>
      <c r="DT61" s="1037"/>
      <c r="DU61" s="1038"/>
      <c r="DV61" s="1039"/>
      <c r="DW61" s="1040"/>
      <c r="DX61" s="1040"/>
      <c r="DY61" s="1040"/>
      <c r="DZ61" s="1041"/>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348</v>
      </c>
      <c r="BK62" s="1076"/>
      <c r="BL62" s="1076"/>
      <c r="BM62" s="1076"/>
      <c r="BN62" s="1077"/>
      <c r="BO62" s="121"/>
      <c r="BP62" s="121"/>
      <c r="BQ62" s="118">
        <v>56</v>
      </c>
      <c r="BR62" s="119"/>
      <c r="BS62" s="1061"/>
      <c r="BT62" s="1062"/>
      <c r="BU62" s="1062"/>
      <c r="BV62" s="1062"/>
      <c r="BW62" s="1062"/>
      <c r="BX62" s="1062"/>
      <c r="BY62" s="1062"/>
      <c r="BZ62" s="1062"/>
      <c r="CA62" s="1062"/>
      <c r="CB62" s="1062"/>
      <c r="CC62" s="1062"/>
      <c r="CD62" s="1062"/>
      <c r="CE62" s="1062"/>
      <c r="CF62" s="1062"/>
      <c r="CG62" s="1063"/>
      <c r="CH62" s="1036"/>
      <c r="CI62" s="1037"/>
      <c r="CJ62" s="1037"/>
      <c r="CK62" s="1037"/>
      <c r="CL62" s="1038"/>
      <c r="CM62" s="1036"/>
      <c r="CN62" s="1037"/>
      <c r="CO62" s="1037"/>
      <c r="CP62" s="1037"/>
      <c r="CQ62" s="1038"/>
      <c r="CR62" s="1036"/>
      <c r="CS62" s="1037"/>
      <c r="CT62" s="1037"/>
      <c r="CU62" s="1037"/>
      <c r="CV62" s="1038"/>
      <c r="CW62" s="1036"/>
      <c r="CX62" s="1037"/>
      <c r="CY62" s="1037"/>
      <c r="CZ62" s="1037"/>
      <c r="DA62" s="1038"/>
      <c r="DB62" s="1036"/>
      <c r="DC62" s="1037"/>
      <c r="DD62" s="1037"/>
      <c r="DE62" s="1037"/>
      <c r="DF62" s="1038"/>
      <c r="DG62" s="1036"/>
      <c r="DH62" s="1037"/>
      <c r="DI62" s="1037"/>
      <c r="DJ62" s="1037"/>
      <c r="DK62" s="1038"/>
      <c r="DL62" s="1036"/>
      <c r="DM62" s="1037"/>
      <c r="DN62" s="1037"/>
      <c r="DO62" s="1037"/>
      <c r="DP62" s="1038"/>
      <c r="DQ62" s="1036"/>
      <c r="DR62" s="1037"/>
      <c r="DS62" s="1037"/>
      <c r="DT62" s="1037"/>
      <c r="DU62" s="1038"/>
      <c r="DV62" s="1039"/>
      <c r="DW62" s="1040"/>
      <c r="DX62" s="1040"/>
      <c r="DY62" s="1040"/>
      <c r="DZ62" s="1041"/>
      <c r="EA62" s="102"/>
    </row>
    <row r="63" spans="1:131" s="103" customFormat="1" ht="26.25" customHeight="1" thickBot="1" x14ac:dyDescent="0.2">
      <c r="A63" s="120" t="s">
        <v>329</v>
      </c>
      <c r="B63" s="991" t="s">
        <v>349</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271</v>
      </c>
      <c r="AG63" s="1006"/>
      <c r="AH63" s="1006"/>
      <c r="AI63" s="1006"/>
      <c r="AJ63" s="1071"/>
      <c r="AK63" s="1072"/>
      <c r="AL63" s="1010"/>
      <c r="AM63" s="1010"/>
      <c r="AN63" s="1010"/>
      <c r="AO63" s="1010"/>
      <c r="AP63" s="1006">
        <v>2031</v>
      </c>
      <c r="AQ63" s="1006"/>
      <c r="AR63" s="1006"/>
      <c r="AS63" s="1006"/>
      <c r="AT63" s="1006"/>
      <c r="AU63" s="1006">
        <v>2031</v>
      </c>
      <c r="AV63" s="1006"/>
      <c r="AW63" s="1006"/>
      <c r="AX63" s="1006"/>
      <c r="AY63" s="1006"/>
      <c r="AZ63" s="1066"/>
      <c r="BA63" s="1066"/>
      <c r="BB63" s="1066"/>
      <c r="BC63" s="1066"/>
      <c r="BD63" s="1066"/>
      <c r="BE63" s="1007"/>
      <c r="BF63" s="1007"/>
      <c r="BG63" s="1007"/>
      <c r="BH63" s="1007"/>
      <c r="BI63" s="1008"/>
      <c r="BJ63" s="1067" t="s">
        <v>122</v>
      </c>
      <c r="BK63" s="998"/>
      <c r="BL63" s="998"/>
      <c r="BM63" s="998"/>
      <c r="BN63" s="1068"/>
      <c r="BO63" s="121"/>
      <c r="BP63" s="121"/>
      <c r="BQ63" s="118">
        <v>57</v>
      </c>
      <c r="BR63" s="119"/>
      <c r="BS63" s="1061"/>
      <c r="BT63" s="1062"/>
      <c r="BU63" s="1062"/>
      <c r="BV63" s="1062"/>
      <c r="BW63" s="1062"/>
      <c r="BX63" s="1062"/>
      <c r="BY63" s="1062"/>
      <c r="BZ63" s="1062"/>
      <c r="CA63" s="1062"/>
      <c r="CB63" s="1062"/>
      <c r="CC63" s="1062"/>
      <c r="CD63" s="1062"/>
      <c r="CE63" s="1062"/>
      <c r="CF63" s="1062"/>
      <c r="CG63" s="1063"/>
      <c r="CH63" s="1036"/>
      <c r="CI63" s="1037"/>
      <c r="CJ63" s="1037"/>
      <c r="CK63" s="1037"/>
      <c r="CL63" s="1038"/>
      <c r="CM63" s="1036"/>
      <c r="CN63" s="1037"/>
      <c r="CO63" s="1037"/>
      <c r="CP63" s="1037"/>
      <c r="CQ63" s="1038"/>
      <c r="CR63" s="1036"/>
      <c r="CS63" s="1037"/>
      <c r="CT63" s="1037"/>
      <c r="CU63" s="1037"/>
      <c r="CV63" s="1038"/>
      <c r="CW63" s="1036"/>
      <c r="CX63" s="1037"/>
      <c r="CY63" s="1037"/>
      <c r="CZ63" s="1037"/>
      <c r="DA63" s="1038"/>
      <c r="DB63" s="1036"/>
      <c r="DC63" s="1037"/>
      <c r="DD63" s="1037"/>
      <c r="DE63" s="1037"/>
      <c r="DF63" s="1038"/>
      <c r="DG63" s="1036"/>
      <c r="DH63" s="1037"/>
      <c r="DI63" s="1037"/>
      <c r="DJ63" s="1037"/>
      <c r="DK63" s="1038"/>
      <c r="DL63" s="1036"/>
      <c r="DM63" s="1037"/>
      <c r="DN63" s="1037"/>
      <c r="DO63" s="1037"/>
      <c r="DP63" s="1038"/>
      <c r="DQ63" s="1036"/>
      <c r="DR63" s="1037"/>
      <c r="DS63" s="1037"/>
      <c r="DT63" s="1037"/>
      <c r="DU63" s="1038"/>
      <c r="DV63" s="1039"/>
      <c r="DW63" s="1040"/>
      <c r="DX63" s="1040"/>
      <c r="DY63" s="1040"/>
      <c r="DZ63" s="104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1"/>
      <c r="BT64" s="1062"/>
      <c r="BU64" s="1062"/>
      <c r="BV64" s="1062"/>
      <c r="BW64" s="1062"/>
      <c r="BX64" s="1062"/>
      <c r="BY64" s="1062"/>
      <c r="BZ64" s="1062"/>
      <c r="CA64" s="1062"/>
      <c r="CB64" s="1062"/>
      <c r="CC64" s="1062"/>
      <c r="CD64" s="1062"/>
      <c r="CE64" s="1062"/>
      <c r="CF64" s="1062"/>
      <c r="CG64" s="1063"/>
      <c r="CH64" s="1036"/>
      <c r="CI64" s="1037"/>
      <c r="CJ64" s="1037"/>
      <c r="CK64" s="1037"/>
      <c r="CL64" s="1038"/>
      <c r="CM64" s="1036"/>
      <c r="CN64" s="1037"/>
      <c r="CO64" s="1037"/>
      <c r="CP64" s="1037"/>
      <c r="CQ64" s="1038"/>
      <c r="CR64" s="1036"/>
      <c r="CS64" s="1037"/>
      <c r="CT64" s="1037"/>
      <c r="CU64" s="1037"/>
      <c r="CV64" s="1038"/>
      <c r="CW64" s="1036"/>
      <c r="CX64" s="1037"/>
      <c r="CY64" s="1037"/>
      <c r="CZ64" s="1037"/>
      <c r="DA64" s="1038"/>
      <c r="DB64" s="1036"/>
      <c r="DC64" s="1037"/>
      <c r="DD64" s="1037"/>
      <c r="DE64" s="1037"/>
      <c r="DF64" s="1038"/>
      <c r="DG64" s="1036"/>
      <c r="DH64" s="1037"/>
      <c r="DI64" s="1037"/>
      <c r="DJ64" s="1037"/>
      <c r="DK64" s="1038"/>
      <c r="DL64" s="1036"/>
      <c r="DM64" s="1037"/>
      <c r="DN64" s="1037"/>
      <c r="DO64" s="1037"/>
      <c r="DP64" s="1038"/>
      <c r="DQ64" s="1036"/>
      <c r="DR64" s="1037"/>
      <c r="DS64" s="1037"/>
      <c r="DT64" s="1037"/>
      <c r="DU64" s="1038"/>
      <c r="DV64" s="1039"/>
      <c r="DW64" s="1040"/>
      <c r="DX64" s="1040"/>
      <c r="DY64" s="1040"/>
      <c r="DZ64" s="1041"/>
      <c r="EA64" s="102"/>
    </row>
    <row r="65" spans="1:131" s="103" customFormat="1" ht="26.25" customHeight="1" thickBot="1" x14ac:dyDescent="0.2">
      <c r="A65" s="108" t="s">
        <v>350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1"/>
      <c r="BT65" s="1062"/>
      <c r="BU65" s="1062"/>
      <c r="BV65" s="1062"/>
      <c r="BW65" s="1062"/>
      <c r="BX65" s="1062"/>
      <c r="BY65" s="1062"/>
      <c r="BZ65" s="1062"/>
      <c r="CA65" s="1062"/>
      <c r="CB65" s="1062"/>
      <c r="CC65" s="1062"/>
      <c r="CD65" s="1062"/>
      <c r="CE65" s="1062"/>
      <c r="CF65" s="1062"/>
      <c r="CG65" s="1063"/>
      <c r="CH65" s="1036"/>
      <c r="CI65" s="1037"/>
      <c r="CJ65" s="1037"/>
      <c r="CK65" s="1037"/>
      <c r="CL65" s="1038"/>
      <c r="CM65" s="1036"/>
      <c r="CN65" s="1037"/>
      <c r="CO65" s="1037"/>
      <c r="CP65" s="1037"/>
      <c r="CQ65" s="1038"/>
      <c r="CR65" s="1036"/>
      <c r="CS65" s="1037"/>
      <c r="CT65" s="1037"/>
      <c r="CU65" s="1037"/>
      <c r="CV65" s="1038"/>
      <c r="CW65" s="1036"/>
      <c r="CX65" s="1037"/>
      <c r="CY65" s="1037"/>
      <c r="CZ65" s="1037"/>
      <c r="DA65" s="1038"/>
      <c r="DB65" s="1036"/>
      <c r="DC65" s="1037"/>
      <c r="DD65" s="1037"/>
      <c r="DE65" s="1037"/>
      <c r="DF65" s="1038"/>
      <c r="DG65" s="1036"/>
      <c r="DH65" s="1037"/>
      <c r="DI65" s="1037"/>
      <c r="DJ65" s="1037"/>
      <c r="DK65" s="1038"/>
      <c r="DL65" s="1036"/>
      <c r="DM65" s="1037"/>
      <c r="DN65" s="1037"/>
      <c r="DO65" s="1037"/>
      <c r="DP65" s="1038"/>
      <c r="DQ65" s="1036"/>
      <c r="DR65" s="1037"/>
      <c r="DS65" s="1037"/>
      <c r="DT65" s="1037"/>
      <c r="DU65" s="1038"/>
      <c r="DV65" s="1039"/>
      <c r="DW65" s="1040"/>
      <c r="DX65" s="1040"/>
      <c r="DY65" s="1040"/>
      <c r="DZ65" s="1041"/>
      <c r="EA65" s="102"/>
    </row>
    <row r="66" spans="1:131" s="103" customFormat="1" ht="26.25" customHeight="1" x14ac:dyDescent="0.15">
      <c r="A66" s="1042" t="s">
        <v>351</v>
      </c>
      <c r="B66" s="1043"/>
      <c r="C66" s="1043"/>
      <c r="D66" s="1043"/>
      <c r="E66" s="1043"/>
      <c r="F66" s="1043"/>
      <c r="G66" s="1043"/>
      <c r="H66" s="1043"/>
      <c r="I66" s="1043"/>
      <c r="J66" s="1043"/>
      <c r="K66" s="1043"/>
      <c r="L66" s="1043"/>
      <c r="M66" s="1043"/>
      <c r="N66" s="1043"/>
      <c r="O66" s="1043"/>
      <c r="P66" s="1044"/>
      <c r="Q66" s="1048" t="s">
        <v>333</v>
      </c>
      <c r="R66" s="1049"/>
      <c r="S66" s="1049"/>
      <c r="T66" s="1049"/>
      <c r="U66" s="1050"/>
      <c r="V66" s="1048" t="s">
        <v>352</v>
      </c>
      <c r="W66" s="1049"/>
      <c r="X66" s="1049"/>
      <c r="Y66" s="1049"/>
      <c r="Z66" s="1050"/>
      <c r="AA66" s="1048" t="s">
        <v>335</v>
      </c>
      <c r="AB66" s="1049"/>
      <c r="AC66" s="1049"/>
      <c r="AD66" s="1049"/>
      <c r="AE66" s="1050"/>
      <c r="AF66" s="1054" t="s">
        <v>336</v>
      </c>
      <c r="AG66" s="1055"/>
      <c r="AH66" s="1055"/>
      <c r="AI66" s="1055"/>
      <c r="AJ66" s="1056"/>
      <c r="AK66" s="1048" t="s">
        <v>353</v>
      </c>
      <c r="AL66" s="1043"/>
      <c r="AM66" s="1043"/>
      <c r="AN66" s="1043"/>
      <c r="AO66" s="1044"/>
      <c r="AP66" s="1048" t="s">
        <v>338</v>
      </c>
      <c r="AQ66" s="1049"/>
      <c r="AR66" s="1049"/>
      <c r="AS66" s="1049"/>
      <c r="AT66" s="1050"/>
      <c r="AU66" s="1048" t="s">
        <v>354</v>
      </c>
      <c r="AV66" s="1049"/>
      <c r="AW66" s="1049"/>
      <c r="AX66" s="1049"/>
      <c r="AY66" s="1050"/>
      <c r="AZ66" s="1048" t="s">
        <v>314</v>
      </c>
      <c r="BA66" s="1049"/>
      <c r="BB66" s="1049"/>
      <c r="BC66" s="1049"/>
      <c r="BD66" s="1064"/>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45"/>
      <c r="B67" s="1046"/>
      <c r="C67" s="1046"/>
      <c r="D67" s="1046"/>
      <c r="E67" s="1046"/>
      <c r="F67" s="1046"/>
      <c r="G67" s="1046"/>
      <c r="H67" s="1046"/>
      <c r="I67" s="1046"/>
      <c r="J67" s="1046"/>
      <c r="K67" s="1046"/>
      <c r="L67" s="1046"/>
      <c r="M67" s="1046"/>
      <c r="N67" s="1046"/>
      <c r="O67" s="1046"/>
      <c r="P67" s="1047"/>
      <c r="Q67" s="1051"/>
      <c r="R67" s="1052"/>
      <c r="S67" s="1052"/>
      <c r="T67" s="1052"/>
      <c r="U67" s="1053"/>
      <c r="V67" s="1051"/>
      <c r="W67" s="1052"/>
      <c r="X67" s="1052"/>
      <c r="Y67" s="1052"/>
      <c r="Z67" s="1053"/>
      <c r="AA67" s="1051"/>
      <c r="AB67" s="1052"/>
      <c r="AC67" s="1052"/>
      <c r="AD67" s="1052"/>
      <c r="AE67" s="1053"/>
      <c r="AF67" s="1057"/>
      <c r="AG67" s="1058"/>
      <c r="AH67" s="1058"/>
      <c r="AI67" s="1058"/>
      <c r="AJ67" s="1059"/>
      <c r="AK67" s="1060"/>
      <c r="AL67" s="1046"/>
      <c r="AM67" s="1046"/>
      <c r="AN67" s="1046"/>
      <c r="AO67" s="1047"/>
      <c r="AP67" s="1051"/>
      <c r="AQ67" s="1052"/>
      <c r="AR67" s="1052"/>
      <c r="AS67" s="1052"/>
      <c r="AT67" s="1053"/>
      <c r="AU67" s="1051"/>
      <c r="AV67" s="1052"/>
      <c r="AW67" s="1052"/>
      <c r="AX67" s="1052"/>
      <c r="AY67" s="1053"/>
      <c r="AZ67" s="1051"/>
      <c r="BA67" s="1052"/>
      <c r="BB67" s="1052"/>
      <c r="BC67" s="1052"/>
      <c r="BD67" s="1065"/>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355</v>
      </c>
      <c r="C68" s="1033"/>
      <c r="D68" s="1033"/>
      <c r="E68" s="1033"/>
      <c r="F68" s="1033"/>
      <c r="G68" s="1033"/>
      <c r="H68" s="1033"/>
      <c r="I68" s="1033"/>
      <c r="J68" s="1033"/>
      <c r="K68" s="1033"/>
      <c r="L68" s="1033"/>
      <c r="M68" s="1033"/>
      <c r="N68" s="1033"/>
      <c r="O68" s="1033"/>
      <c r="P68" s="1034"/>
      <c r="Q68" s="1035">
        <v>9509</v>
      </c>
      <c r="R68" s="1029"/>
      <c r="S68" s="1029"/>
      <c r="T68" s="1029"/>
      <c r="U68" s="1029"/>
      <c r="V68" s="1029">
        <v>9403</v>
      </c>
      <c r="W68" s="1029"/>
      <c r="X68" s="1029"/>
      <c r="Y68" s="1029"/>
      <c r="Z68" s="1029"/>
      <c r="AA68" s="1029">
        <v>106</v>
      </c>
      <c r="AB68" s="1029"/>
      <c r="AC68" s="1029"/>
      <c r="AD68" s="1029"/>
      <c r="AE68" s="1029"/>
      <c r="AF68" s="1029">
        <v>106</v>
      </c>
      <c r="AG68" s="1029"/>
      <c r="AH68" s="1029"/>
      <c r="AI68" s="1029"/>
      <c r="AJ68" s="1029"/>
      <c r="AK68" s="1029">
        <v>30</v>
      </c>
      <c r="AL68" s="1029"/>
      <c r="AM68" s="1029"/>
      <c r="AN68" s="1029"/>
      <c r="AO68" s="1029"/>
      <c r="AP68" s="1029" t="s">
        <v>356</v>
      </c>
      <c r="AQ68" s="1029"/>
      <c r="AR68" s="1029"/>
      <c r="AS68" s="1029"/>
      <c r="AT68" s="1029"/>
      <c r="AU68" s="1029" t="s">
        <v>347</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357</v>
      </c>
      <c r="C69" s="1022"/>
      <c r="D69" s="1022"/>
      <c r="E69" s="1022"/>
      <c r="F69" s="1022"/>
      <c r="G69" s="1022"/>
      <c r="H69" s="1022"/>
      <c r="I69" s="1022"/>
      <c r="J69" s="1022"/>
      <c r="K69" s="1022"/>
      <c r="L69" s="1022"/>
      <c r="M69" s="1022"/>
      <c r="N69" s="1022"/>
      <c r="O69" s="1022"/>
      <c r="P69" s="1023"/>
      <c r="Q69" s="1024">
        <v>61</v>
      </c>
      <c r="R69" s="1018"/>
      <c r="S69" s="1018"/>
      <c r="T69" s="1018"/>
      <c r="U69" s="1018"/>
      <c r="V69" s="1018">
        <v>54</v>
      </c>
      <c r="W69" s="1018"/>
      <c r="X69" s="1018"/>
      <c r="Y69" s="1018"/>
      <c r="Z69" s="1018"/>
      <c r="AA69" s="1018">
        <v>7</v>
      </c>
      <c r="AB69" s="1018"/>
      <c r="AC69" s="1018"/>
      <c r="AD69" s="1018"/>
      <c r="AE69" s="1018"/>
      <c r="AF69" s="1018">
        <v>7</v>
      </c>
      <c r="AG69" s="1018"/>
      <c r="AH69" s="1018"/>
      <c r="AI69" s="1018"/>
      <c r="AJ69" s="1018"/>
      <c r="AK69" s="1018">
        <v>44</v>
      </c>
      <c r="AL69" s="1018"/>
      <c r="AM69" s="1018"/>
      <c r="AN69" s="1018"/>
      <c r="AO69" s="1018"/>
      <c r="AP69" s="1018" t="s">
        <v>356</v>
      </c>
      <c r="AQ69" s="1018"/>
      <c r="AR69" s="1018"/>
      <c r="AS69" s="1018"/>
      <c r="AT69" s="1018"/>
      <c r="AU69" s="1018" t="s">
        <v>327</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358</v>
      </c>
      <c r="C70" s="1022"/>
      <c r="D70" s="1022"/>
      <c r="E70" s="1022"/>
      <c r="F70" s="1022"/>
      <c r="G70" s="1022"/>
      <c r="H70" s="1022"/>
      <c r="I70" s="1022"/>
      <c r="J70" s="1022"/>
      <c r="K70" s="1022"/>
      <c r="L70" s="1022"/>
      <c r="M70" s="1022"/>
      <c r="N70" s="1022"/>
      <c r="O70" s="1022"/>
      <c r="P70" s="1023"/>
      <c r="Q70" s="1024">
        <v>332</v>
      </c>
      <c r="R70" s="1018"/>
      <c r="S70" s="1018"/>
      <c r="T70" s="1018"/>
      <c r="U70" s="1018"/>
      <c r="V70" s="1018">
        <v>330</v>
      </c>
      <c r="W70" s="1018"/>
      <c r="X70" s="1018"/>
      <c r="Y70" s="1018"/>
      <c r="Z70" s="1018"/>
      <c r="AA70" s="1018">
        <v>2</v>
      </c>
      <c r="AB70" s="1018"/>
      <c r="AC70" s="1018"/>
      <c r="AD70" s="1018"/>
      <c r="AE70" s="1018"/>
      <c r="AF70" s="1018">
        <v>2</v>
      </c>
      <c r="AG70" s="1018"/>
      <c r="AH70" s="1018"/>
      <c r="AI70" s="1018"/>
      <c r="AJ70" s="1018"/>
      <c r="AK70" s="1018">
        <v>211</v>
      </c>
      <c r="AL70" s="1018"/>
      <c r="AM70" s="1018"/>
      <c r="AN70" s="1018"/>
      <c r="AO70" s="1018"/>
      <c r="AP70" s="1018" t="s">
        <v>327</v>
      </c>
      <c r="AQ70" s="1018"/>
      <c r="AR70" s="1018"/>
      <c r="AS70" s="1018"/>
      <c r="AT70" s="1018"/>
      <c r="AU70" s="1018" t="s">
        <v>347</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359</v>
      </c>
      <c r="C71" s="1022"/>
      <c r="D71" s="1022"/>
      <c r="E71" s="1022"/>
      <c r="F71" s="1022"/>
      <c r="G71" s="1022"/>
      <c r="H71" s="1022"/>
      <c r="I71" s="1022"/>
      <c r="J71" s="1022"/>
      <c r="K71" s="1022"/>
      <c r="L71" s="1022"/>
      <c r="M71" s="1022"/>
      <c r="N71" s="1022"/>
      <c r="O71" s="1022"/>
      <c r="P71" s="1023"/>
      <c r="Q71" s="1024">
        <v>215354</v>
      </c>
      <c r="R71" s="1018"/>
      <c r="S71" s="1018"/>
      <c r="T71" s="1018"/>
      <c r="U71" s="1018"/>
      <c r="V71" s="1018">
        <v>206038</v>
      </c>
      <c r="W71" s="1018"/>
      <c r="X71" s="1018"/>
      <c r="Y71" s="1018"/>
      <c r="Z71" s="1018"/>
      <c r="AA71" s="1018">
        <v>9316</v>
      </c>
      <c r="AB71" s="1018"/>
      <c r="AC71" s="1018"/>
      <c r="AD71" s="1018"/>
      <c r="AE71" s="1018"/>
      <c r="AF71" s="1018">
        <v>9316</v>
      </c>
      <c r="AG71" s="1018"/>
      <c r="AH71" s="1018"/>
      <c r="AI71" s="1018"/>
      <c r="AJ71" s="1018"/>
      <c r="AK71" s="1018">
        <v>100</v>
      </c>
      <c r="AL71" s="1018"/>
      <c r="AM71" s="1018"/>
      <c r="AN71" s="1018"/>
      <c r="AO71" s="1018"/>
      <c r="AP71" s="1018" t="s">
        <v>356</v>
      </c>
      <c r="AQ71" s="1018"/>
      <c r="AR71" s="1018"/>
      <c r="AS71" s="1018"/>
      <c r="AT71" s="1018"/>
      <c r="AU71" s="1018" t="s">
        <v>356</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360</v>
      </c>
      <c r="C72" s="1022"/>
      <c r="D72" s="1022"/>
      <c r="E72" s="1022"/>
      <c r="F72" s="1022"/>
      <c r="G72" s="1022"/>
      <c r="H72" s="1022"/>
      <c r="I72" s="1022"/>
      <c r="J72" s="1022"/>
      <c r="K72" s="1022"/>
      <c r="L72" s="1022"/>
      <c r="M72" s="1022"/>
      <c r="N72" s="1022"/>
      <c r="O72" s="1022"/>
      <c r="P72" s="1023"/>
      <c r="Q72" s="1024">
        <v>3187</v>
      </c>
      <c r="R72" s="1018"/>
      <c r="S72" s="1018"/>
      <c r="T72" s="1018"/>
      <c r="U72" s="1018"/>
      <c r="V72" s="1018">
        <v>3142</v>
      </c>
      <c r="W72" s="1018"/>
      <c r="X72" s="1018"/>
      <c r="Y72" s="1018"/>
      <c r="Z72" s="1018"/>
      <c r="AA72" s="1018">
        <v>45</v>
      </c>
      <c r="AB72" s="1018"/>
      <c r="AC72" s="1018"/>
      <c r="AD72" s="1018"/>
      <c r="AE72" s="1018"/>
      <c r="AF72" s="1018">
        <v>45</v>
      </c>
      <c r="AG72" s="1018"/>
      <c r="AH72" s="1018"/>
      <c r="AI72" s="1018"/>
      <c r="AJ72" s="1018"/>
      <c r="AK72" s="1018">
        <v>56</v>
      </c>
      <c r="AL72" s="1018"/>
      <c r="AM72" s="1018"/>
      <c r="AN72" s="1018"/>
      <c r="AO72" s="1018"/>
      <c r="AP72" s="1018">
        <v>2194</v>
      </c>
      <c r="AQ72" s="1018"/>
      <c r="AR72" s="1018"/>
      <c r="AS72" s="1018"/>
      <c r="AT72" s="1018"/>
      <c r="AU72" s="1018">
        <v>241</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361</v>
      </c>
      <c r="C73" s="1022"/>
      <c r="D73" s="1022"/>
      <c r="E73" s="1022"/>
      <c r="F73" s="1022"/>
      <c r="G73" s="1022"/>
      <c r="H73" s="1022"/>
      <c r="I73" s="1022"/>
      <c r="J73" s="1022"/>
      <c r="K73" s="1022"/>
      <c r="L73" s="1022"/>
      <c r="M73" s="1022"/>
      <c r="N73" s="1022"/>
      <c r="O73" s="1022"/>
      <c r="P73" s="1023"/>
      <c r="Q73" s="1024">
        <v>113</v>
      </c>
      <c r="R73" s="1018"/>
      <c r="S73" s="1018"/>
      <c r="T73" s="1018"/>
      <c r="U73" s="1018"/>
      <c r="V73" s="1018">
        <v>57</v>
      </c>
      <c r="W73" s="1018"/>
      <c r="X73" s="1018"/>
      <c r="Y73" s="1018"/>
      <c r="Z73" s="1018"/>
      <c r="AA73" s="1018">
        <v>56</v>
      </c>
      <c r="AB73" s="1018"/>
      <c r="AC73" s="1018"/>
      <c r="AD73" s="1018"/>
      <c r="AE73" s="1018"/>
      <c r="AF73" s="1018">
        <v>56</v>
      </c>
      <c r="AG73" s="1018"/>
      <c r="AH73" s="1018"/>
      <c r="AI73" s="1018"/>
      <c r="AJ73" s="1018"/>
      <c r="AK73" s="1018" t="s">
        <v>356</v>
      </c>
      <c r="AL73" s="1018"/>
      <c r="AM73" s="1018"/>
      <c r="AN73" s="1018"/>
      <c r="AO73" s="1018"/>
      <c r="AP73" s="1018" t="s">
        <v>347</v>
      </c>
      <c r="AQ73" s="1018"/>
      <c r="AR73" s="1018"/>
      <c r="AS73" s="1018"/>
      <c r="AT73" s="1018"/>
      <c r="AU73" s="1018" t="s">
        <v>347</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362</v>
      </c>
      <c r="C74" s="1022"/>
      <c r="D74" s="1022"/>
      <c r="E74" s="1022"/>
      <c r="F74" s="1022"/>
      <c r="G74" s="1022"/>
      <c r="H74" s="1022"/>
      <c r="I74" s="1022"/>
      <c r="J74" s="1022"/>
      <c r="K74" s="1022"/>
      <c r="L74" s="1022"/>
      <c r="M74" s="1022"/>
      <c r="N74" s="1022"/>
      <c r="O74" s="1022"/>
      <c r="P74" s="1023"/>
      <c r="Q74" s="1024">
        <v>1014</v>
      </c>
      <c r="R74" s="1018"/>
      <c r="S74" s="1018"/>
      <c r="T74" s="1018"/>
      <c r="U74" s="1018"/>
      <c r="V74" s="1018">
        <v>822</v>
      </c>
      <c r="W74" s="1018"/>
      <c r="X74" s="1018"/>
      <c r="Y74" s="1018"/>
      <c r="Z74" s="1018"/>
      <c r="AA74" s="1018">
        <v>192</v>
      </c>
      <c r="AB74" s="1018"/>
      <c r="AC74" s="1018"/>
      <c r="AD74" s="1018"/>
      <c r="AE74" s="1018"/>
      <c r="AF74" s="1018">
        <v>192</v>
      </c>
      <c r="AG74" s="1018"/>
      <c r="AH74" s="1018"/>
      <c r="AI74" s="1018"/>
      <c r="AJ74" s="1018"/>
      <c r="AK74" s="1018" t="s">
        <v>347</v>
      </c>
      <c r="AL74" s="1018"/>
      <c r="AM74" s="1018"/>
      <c r="AN74" s="1018"/>
      <c r="AO74" s="1018"/>
      <c r="AP74" s="1028">
        <v>1532</v>
      </c>
      <c r="AQ74" s="1026"/>
      <c r="AR74" s="1026"/>
      <c r="AS74" s="1026"/>
      <c r="AT74" s="1027"/>
      <c r="AU74" s="1018">
        <v>104</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t="s">
        <v>363</v>
      </c>
      <c r="C75" s="1022"/>
      <c r="D75" s="1022"/>
      <c r="E75" s="1022"/>
      <c r="F75" s="1022"/>
      <c r="G75" s="1022"/>
      <c r="H75" s="1022"/>
      <c r="I75" s="1022"/>
      <c r="J75" s="1022"/>
      <c r="K75" s="1022"/>
      <c r="L75" s="1022"/>
      <c r="M75" s="1022"/>
      <c r="N75" s="1022"/>
      <c r="O75" s="1022"/>
      <c r="P75" s="1023"/>
      <c r="Q75" s="1025">
        <v>19</v>
      </c>
      <c r="R75" s="1026"/>
      <c r="S75" s="1026"/>
      <c r="T75" s="1026"/>
      <c r="U75" s="1027"/>
      <c r="V75" s="1028">
        <v>10</v>
      </c>
      <c r="W75" s="1026"/>
      <c r="X75" s="1026"/>
      <c r="Y75" s="1026"/>
      <c r="Z75" s="1027"/>
      <c r="AA75" s="1028">
        <v>8</v>
      </c>
      <c r="AB75" s="1026"/>
      <c r="AC75" s="1026"/>
      <c r="AD75" s="1026"/>
      <c r="AE75" s="1027"/>
      <c r="AF75" s="1028">
        <v>8</v>
      </c>
      <c r="AG75" s="1026"/>
      <c r="AH75" s="1026"/>
      <c r="AI75" s="1026"/>
      <c r="AJ75" s="1027"/>
      <c r="AK75" s="1028" t="s">
        <v>347</v>
      </c>
      <c r="AL75" s="1026"/>
      <c r="AM75" s="1026"/>
      <c r="AN75" s="1026"/>
      <c r="AO75" s="1027"/>
      <c r="AP75" s="1028" t="s">
        <v>356</v>
      </c>
      <c r="AQ75" s="1026"/>
      <c r="AR75" s="1026"/>
      <c r="AS75" s="1026"/>
      <c r="AT75" s="1027"/>
      <c r="AU75" s="1028" t="s">
        <v>356</v>
      </c>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t="s">
        <v>364</v>
      </c>
      <c r="C76" s="1022"/>
      <c r="D76" s="1022"/>
      <c r="E76" s="1022"/>
      <c r="F76" s="1022"/>
      <c r="G76" s="1022"/>
      <c r="H76" s="1022"/>
      <c r="I76" s="1022"/>
      <c r="J76" s="1022"/>
      <c r="K76" s="1022"/>
      <c r="L76" s="1022"/>
      <c r="M76" s="1022"/>
      <c r="N76" s="1022"/>
      <c r="O76" s="1022"/>
      <c r="P76" s="1023"/>
      <c r="Q76" s="1025">
        <v>49</v>
      </c>
      <c r="R76" s="1026"/>
      <c r="S76" s="1026"/>
      <c r="T76" s="1026"/>
      <c r="U76" s="1027"/>
      <c r="V76" s="1028">
        <v>49</v>
      </c>
      <c r="W76" s="1026"/>
      <c r="X76" s="1026"/>
      <c r="Y76" s="1026"/>
      <c r="Z76" s="1027"/>
      <c r="AA76" s="1028">
        <v>0</v>
      </c>
      <c r="AB76" s="1026"/>
      <c r="AC76" s="1026"/>
      <c r="AD76" s="1026"/>
      <c r="AE76" s="1027"/>
      <c r="AF76" s="1028">
        <v>0</v>
      </c>
      <c r="AG76" s="1026"/>
      <c r="AH76" s="1026"/>
      <c r="AI76" s="1026"/>
      <c r="AJ76" s="1027"/>
      <c r="AK76" s="1028" t="s">
        <v>356</v>
      </c>
      <c r="AL76" s="1026"/>
      <c r="AM76" s="1026"/>
      <c r="AN76" s="1026"/>
      <c r="AO76" s="1027"/>
      <c r="AP76" s="1028" t="s">
        <v>347</v>
      </c>
      <c r="AQ76" s="1026"/>
      <c r="AR76" s="1026"/>
      <c r="AS76" s="1026"/>
      <c r="AT76" s="1027"/>
      <c r="AU76" s="1028" t="s">
        <v>347</v>
      </c>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t="s">
        <v>365</v>
      </c>
      <c r="C77" s="1022"/>
      <c r="D77" s="1022"/>
      <c r="E77" s="1022"/>
      <c r="F77" s="1022"/>
      <c r="G77" s="1022"/>
      <c r="H77" s="1022"/>
      <c r="I77" s="1022"/>
      <c r="J77" s="1022"/>
      <c r="K77" s="1022"/>
      <c r="L77" s="1022"/>
      <c r="M77" s="1022"/>
      <c r="N77" s="1022"/>
      <c r="O77" s="1022"/>
      <c r="P77" s="1023"/>
      <c r="Q77" s="1025">
        <v>260</v>
      </c>
      <c r="R77" s="1026"/>
      <c r="S77" s="1026"/>
      <c r="T77" s="1026"/>
      <c r="U77" s="1027"/>
      <c r="V77" s="1028">
        <v>221</v>
      </c>
      <c r="W77" s="1026"/>
      <c r="X77" s="1026"/>
      <c r="Y77" s="1026"/>
      <c r="Z77" s="1027"/>
      <c r="AA77" s="1028">
        <v>39</v>
      </c>
      <c r="AB77" s="1026"/>
      <c r="AC77" s="1026"/>
      <c r="AD77" s="1026"/>
      <c r="AE77" s="1027"/>
      <c r="AF77" s="1028">
        <v>39</v>
      </c>
      <c r="AG77" s="1026"/>
      <c r="AH77" s="1026"/>
      <c r="AI77" s="1026"/>
      <c r="AJ77" s="1027"/>
      <c r="AK77" s="1028">
        <v>50</v>
      </c>
      <c r="AL77" s="1026"/>
      <c r="AM77" s="1026"/>
      <c r="AN77" s="1026"/>
      <c r="AO77" s="1027"/>
      <c r="AP77" s="1028" t="s">
        <v>347</v>
      </c>
      <c r="AQ77" s="1026"/>
      <c r="AR77" s="1026"/>
      <c r="AS77" s="1026"/>
      <c r="AT77" s="1027"/>
      <c r="AU77" s="1028" t="s">
        <v>347</v>
      </c>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t="s">
        <v>366</v>
      </c>
      <c r="C78" s="1022"/>
      <c r="D78" s="1022"/>
      <c r="E78" s="1022"/>
      <c r="F78" s="1022"/>
      <c r="G78" s="1022"/>
      <c r="H78" s="1022"/>
      <c r="I78" s="1022"/>
      <c r="J78" s="1022"/>
      <c r="K78" s="1022"/>
      <c r="L78" s="1022"/>
      <c r="M78" s="1022"/>
      <c r="N78" s="1022"/>
      <c r="O78" s="1022"/>
      <c r="P78" s="1023"/>
      <c r="Q78" s="1024">
        <v>1624</v>
      </c>
      <c r="R78" s="1018"/>
      <c r="S78" s="1018"/>
      <c r="T78" s="1018"/>
      <c r="U78" s="1018"/>
      <c r="V78" s="1018">
        <v>376</v>
      </c>
      <c r="W78" s="1018"/>
      <c r="X78" s="1018"/>
      <c r="Y78" s="1018"/>
      <c r="Z78" s="1018"/>
      <c r="AA78" s="1018">
        <v>1248</v>
      </c>
      <c r="AB78" s="1018"/>
      <c r="AC78" s="1018"/>
      <c r="AD78" s="1018"/>
      <c r="AE78" s="1018"/>
      <c r="AF78" s="1018">
        <v>1248</v>
      </c>
      <c r="AG78" s="1018"/>
      <c r="AH78" s="1018"/>
      <c r="AI78" s="1018"/>
      <c r="AJ78" s="1018"/>
      <c r="AK78" s="1018" t="s">
        <v>347</v>
      </c>
      <c r="AL78" s="1018"/>
      <c r="AM78" s="1018"/>
      <c r="AN78" s="1018"/>
      <c r="AO78" s="1018"/>
      <c r="AP78" s="1018">
        <v>2651</v>
      </c>
      <c r="AQ78" s="1018"/>
      <c r="AR78" s="1018"/>
      <c r="AS78" s="1018"/>
      <c r="AT78" s="1018"/>
      <c r="AU78" s="1018">
        <v>659</v>
      </c>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329</v>
      </c>
      <c r="B88" s="991" t="s">
        <v>367</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11019</v>
      </c>
      <c r="AG88" s="1006"/>
      <c r="AH88" s="1006"/>
      <c r="AI88" s="1006"/>
      <c r="AJ88" s="1006"/>
      <c r="AK88" s="1010"/>
      <c r="AL88" s="1010"/>
      <c r="AM88" s="1010"/>
      <c r="AN88" s="1010"/>
      <c r="AO88" s="1010"/>
      <c r="AP88" s="1006">
        <v>6377</v>
      </c>
      <c r="AQ88" s="1006"/>
      <c r="AR88" s="1006"/>
      <c r="AS88" s="1006"/>
      <c r="AT88" s="1006"/>
      <c r="AU88" s="1006">
        <v>914</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329</v>
      </c>
      <c r="BR102" s="991" t="s">
        <v>368</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20</v>
      </c>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369</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370</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373</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374</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375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376</v>
      </c>
      <c r="AB109" s="941"/>
      <c r="AC109" s="941"/>
      <c r="AD109" s="941"/>
      <c r="AE109" s="942"/>
      <c r="AF109" s="943" t="s">
        <v>245</v>
      </c>
      <c r="AG109" s="941"/>
      <c r="AH109" s="941"/>
      <c r="AI109" s="941"/>
      <c r="AJ109" s="942"/>
      <c r="AK109" s="943" t="s">
        <v>244</v>
      </c>
      <c r="AL109" s="941"/>
      <c r="AM109" s="941"/>
      <c r="AN109" s="941"/>
      <c r="AO109" s="942"/>
      <c r="AP109" s="943" t="s">
        <v>377</v>
      </c>
      <c r="AQ109" s="941"/>
      <c r="AR109" s="941"/>
      <c r="AS109" s="941"/>
      <c r="AT109" s="972"/>
      <c r="AU109" s="940" t="s">
        <v>375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376</v>
      </c>
      <c r="BR109" s="941"/>
      <c r="BS109" s="941"/>
      <c r="BT109" s="941"/>
      <c r="BU109" s="942"/>
      <c r="BV109" s="943" t="s">
        <v>245</v>
      </c>
      <c r="BW109" s="941"/>
      <c r="BX109" s="941"/>
      <c r="BY109" s="941"/>
      <c r="BZ109" s="942"/>
      <c r="CA109" s="943" t="s">
        <v>244</v>
      </c>
      <c r="CB109" s="941"/>
      <c r="CC109" s="941"/>
      <c r="CD109" s="941"/>
      <c r="CE109" s="942"/>
      <c r="CF109" s="979" t="s">
        <v>377</v>
      </c>
      <c r="CG109" s="979"/>
      <c r="CH109" s="979"/>
      <c r="CI109" s="979"/>
      <c r="CJ109" s="979"/>
      <c r="CK109" s="943" t="s">
        <v>378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376</v>
      </c>
      <c r="DH109" s="941"/>
      <c r="DI109" s="941"/>
      <c r="DJ109" s="941"/>
      <c r="DK109" s="942"/>
      <c r="DL109" s="943" t="s">
        <v>245</v>
      </c>
      <c r="DM109" s="941"/>
      <c r="DN109" s="941"/>
      <c r="DO109" s="941"/>
      <c r="DP109" s="942"/>
      <c r="DQ109" s="943" t="s">
        <v>244</v>
      </c>
      <c r="DR109" s="941"/>
      <c r="DS109" s="941"/>
      <c r="DT109" s="941"/>
      <c r="DU109" s="942"/>
      <c r="DV109" s="943" t="s">
        <v>377</v>
      </c>
      <c r="DW109" s="941"/>
      <c r="DX109" s="941"/>
      <c r="DY109" s="941"/>
      <c r="DZ109" s="972"/>
    </row>
    <row r="110" spans="1:131" s="102" customFormat="1" ht="26.25" customHeight="1" x14ac:dyDescent="0.15">
      <c r="A110" s="843" t="s">
        <v>379</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390734</v>
      </c>
      <c r="AB110" s="934"/>
      <c r="AC110" s="934"/>
      <c r="AD110" s="934"/>
      <c r="AE110" s="935"/>
      <c r="AF110" s="936">
        <v>381205</v>
      </c>
      <c r="AG110" s="934"/>
      <c r="AH110" s="934"/>
      <c r="AI110" s="934"/>
      <c r="AJ110" s="935"/>
      <c r="AK110" s="936">
        <v>381810</v>
      </c>
      <c r="AL110" s="934"/>
      <c r="AM110" s="934"/>
      <c r="AN110" s="934"/>
      <c r="AO110" s="935"/>
      <c r="AP110" s="937">
        <v>12.4</v>
      </c>
      <c r="AQ110" s="938"/>
      <c r="AR110" s="938"/>
      <c r="AS110" s="938"/>
      <c r="AT110" s="939"/>
      <c r="AU110" s="973" t="s">
        <v>380</v>
      </c>
      <c r="AV110" s="974"/>
      <c r="AW110" s="974"/>
      <c r="AX110" s="974"/>
      <c r="AY110" s="974"/>
      <c r="AZ110" s="899" t="s">
        <v>381</v>
      </c>
      <c r="BA110" s="844"/>
      <c r="BB110" s="844"/>
      <c r="BC110" s="844"/>
      <c r="BD110" s="844"/>
      <c r="BE110" s="844"/>
      <c r="BF110" s="844"/>
      <c r="BG110" s="844"/>
      <c r="BH110" s="844"/>
      <c r="BI110" s="844"/>
      <c r="BJ110" s="844"/>
      <c r="BK110" s="844"/>
      <c r="BL110" s="844"/>
      <c r="BM110" s="844"/>
      <c r="BN110" s="844"/>
      <c r="BO110" s="844"/>
      <c r="BP110" s="845"/>
      <c r="BQ110" s="900">
        <v>3890772</v>
      </c>
      <c r="BR110" s="881"/>
      <c r="BS110" s="881"/>
      <c r="BT110" s="881"/>
      <c r="BU110" s="881"/>
      <c r="BV110" s="881">
        <v>3718336</v>
      </c>
      <c r="BW110" s="881"/>
      <c r="BX110" s="881"/>
      <c r="BY110" s="881"/>
      <c r="BZ110" s="881"/>
      <c r="CA110" s="881">
        <v>3525414</v>
      </c>
      <c r="CB110" s="881"/>
      <c r="CC110" s="881"/>
      <c r="CD110" s="881"/>
      <c r="CE110" s="881"/>
      <c r="CF110" s="905">
        <v>114.8</v>
      </c>
      <c r="CG110" s="906"/>
      <c r="CH110" s="906"/>
      <c r="CI110" s="906"/>
      <c r="CJ110" s="906"/>
      <c r="CK110" s="969" t="s">
        <v>382</v>
      </c>
      <c r="CL110" s="855"/>
      <c r="CM110" s="930" t="s">
        <v>383</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122</v>
      </c>
      <c r="DH110" s="881"/>
      <c r="DI110" s="881"/>
      <c r="DJ110" s="881"/>
      <c r="DK110" s="881"/>
      <c r="DL110" s="881" t="s">
        <v>122</v>
      </c>
      <c r="DM110" s="881"/>
      <c r="DN110" s="881"/>
      <c r="DO110" s="881"/>
      <c r="DP110" s="881"/>
      <c r="DQ110" s="881" t="s">
        <v>122</v>
      </c>
      <c r="DR110" s="881"/>
      <c r="DS110" s="881"/>
      <c r="DT110" s="881"/>
      <c r="DU110" s="881"/>
      <c r="DV110" s="882" t="s">
        <v>122</v>
      </c>
      <c r="DW110" s="882"/>
      <c r="DX110" s="882"/>
      <c r="DY110" s="882"/>
      <c r="DZ110" s="883"/>
    </row>
    <row r="111" spans="1:131" s="102" customFormat="1" ht="26.25" customHeight="1" x14ac:dyDescent="0.15">
      <c r="A111" s="810" t="s">
        <v>384</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122</v>
      </c>
      <c r="AB111" s="962"/>
      <c r="AC111" s="962"/>
      <c r="AD111" s="962"/>
      <c r="AE111" s="963"/>
      <c r="AF111" s="964" t="s">
        <v>122</v>
      </c>
      <c r="AG111" s="962"/>
      <c r="AH111" s="962"/>
      <c r="AI111" s="962"/>
      <c r="AJ111" s="963"/>
      <c r="AK111" s="964" t="s">
        <v>122</v>
      </c>
      <c r="AL111" s="962"/>
      <c r="AM111" s="962"/>
      <c r="AN111" s="962"/>
      <c r="AO111" s="963"/>
      <c r="AP111" s="965" t="s">
        <v>122</v>
      </c>
      <c r="AQ111" s="966"/>
      <c r="AR111" s="966"/>
      <c r="AS111" s="966"/>
      <c r="AT111" s="967"/>
      <c r="AU111" s="975"/>
      <c r="AV111" s="976"/>
      <c r="AW111" s="976"/>
      <c r="AX111" s="976"/>
      <c r="AY111" s="976"/>
      <c r="AZ111" s="851" t="s">
        <v>385</v>
      </c>
      <c r="BA111" s="786"/>
      <c r="BB111" s="786"/>
      <c r="BC111" s="786"/>
      <c r="BD111" s="786"/>
      <c r="BE111" s="786"/>
      <c r="BF111" s="786"/>
      <c r="BG111" s="786"/>
      <c r="BH111" s="786"/>
      <c r="BI111" s="786"/>
      <c r="BJ111" s="786"/>
      <c r="BK111" s="786"/>
      <c r="BL111" s="786"/>
      <c r="BM111" s="786"/>
      <c r="BN111" s="786"/>
      <c r="BO111" s="786"/>
      <c r="BP111" s="787"/>
      <c r="BQ111" s="852">
        <v>71887</v>
      </c>
      <c r="BR111" s="853"/>
      <c r="BS111" s="853"/>
      <c r="BT111" s="853"/>
      <c r="BU111" s="853"/>
      <c r="BV111" s="853" t="s">
        <v>122</v>
      </c>
      <c r="BW111" s="853"/>
      <c r="BX111" s="853"/>
      <c r="BY111" s="853"/>
      <c r="BZ111" s="853"/>
      <c r="CA111" s="853" t="s">
        <v>122</v>
      </c>
      <c r="CB111" s="853"/>
      <c r="CC111" s="853"/>
      <c r="CD111" s="853"/>
      <c r="CE111" s="853"/>
      <c r="CF111" s="914" t="s">
        <v>122</v>
      </c>
      <c r="CG111" s="915"/>
      <c r="CH111" s="915"/>
      <c r="CI111" s="915"/>
      <c r="CJ111" s="915"/>
      <c r="CK111" s="970"/>
      <c r="CL111" s="857"/>
      <c r="CM111" s="860" t="s">
        <v>386</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2" t="s">
        <v>122</v>
      </c>
      <c r="DH111" s="853"/>
      <c r="DI111" s="853"/>
      <c r="DJ111" s="853"/>
      <c r="DK111" s="853"/>
      <c r="DL111" s="853" t="s">
        <v>122</v>
      </c>
      <c r="DM111" s="853"/>
      <c r="DN111" s="853"/>
      <c r="DO111" s="853"/>
      <c r="DP111" s="853"/>
      <c r="DQ111" s="853" t="s">
        <v>122</v>
      </c>
      <c r="DR111" s="853"/>
      <c r="DS111" s="853"/>
      <c r="DT111" s="853"/>
      <c r="DU111" s="853"/>
      <c r="DV111" s="830" t="s">
        <v>122</v>
      </c>
      <c r="DW111" s="830"/>
      <c r="DX111" s="830"/>
      <c r="DY111" s="830"/>
      <c r="DZ111" s="831"/>
    </row>
    <row r="112" spans="1:131" s="102" customFormat="1" ht="26.25" customHeight="1" x14ac:dyDescent="0.15">
      <c r="A112" s="955" t="s">
        <v>387</v>
      </c>
      <c r="B112" s="956"/>
      <c r="C112" s="786" t="s">
        <v>388</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122</v>
      </c>
      <c r="AB112" s="816"/>
      <c r="AC112" s="816"/>
      <c r="AD112" s="816"/>
      <c r="AE112" s="817"/>
      <c r="AF112" s="818" t="s">
        <v>122</v>
      </c>
      <c r="AG112" s="816"/>
      <c r="AH112" s="816"/>
      <c r="AI112" s="816"/>
      <c r="AJ112" s="817"/>
      <c r="AK112" s="818" t="s">
        <v>122</v>
      </c>
      <c r="AL112" s="816"/>
      <c r="AM112" s="816"/>
      <c r="AN112" s="816"/>
      <c r="AO112" s="817"/>
      <c r="AP112" s="863" t="s">
        <v>122</v>
      </c>
      <c r="AQ112" s="864"/>
      <c r="AR112" s="864"/>
      <c r="AS112" s="864"/>
      <c r="AT112" s="865"/>
      <c r="AU112" s="975"/>
      <c r="AV112" s="976"/>
      <c r="AW112" s="976"/>
      <c r="AX112" s="976"/>
      <c r="AY112" s="976"/>
      <c r="AZ112" s="851" t="s">
        <v>389</v>
      </c>
      <c r="BA112" s="786"/>
      <c r="BB112" s="786"/>
      <c r="BC112" s="786"/>
      <c r="BD112" s="786"/>
      <c r="BE112" s="786"/>
      <c r="BF112" s="786"/>
      <c r="BG112" s="786"/>
      <c r="BH112" s="786"/>
      <c r="BI112" s="786"/>
      <c r="BJ112" s="786"/>
      <c r="BK112" s="786"/>
      <c r="BL112" s="786"/>
      <c r="BM112" s="786"/>
      <c r="BN112" s="786"/>
      <c r="BO112" s="786"/>
      <c r="BP112" s="787"/>
      <c r="BQ112" s="852">
        <v>2047318</v>
      </c>
      <c r="BR112" s="853"/>
      <c r="BS112" s="853"/>
      <c r="BT112" s="853"/>
      <c r="BU112" s="853"/>
      <c r="BV112" s="853">
        <v>1939568</v>
      </c>
      <c r="BW112" s="853"/>
      <c r="BX112" s="853"/>
      <c r="BY112" s="853"/>
      <c r="BZ112" s="853"/>
      <c r="CA112" s="853">
        <v>1983983</v>
      </c>
      <c r="CB112" s="853"/>
      <c r="CC112" s="853"/>
      <c r="CD112" s="853"/>
      <c r="CE112" s="853"/>
      <c r="CF112" s="914">
        <v>64.599999999999994</v>
      </c>
      <c r="CG112" s="915"/>
      <c r="CH112" s="915"/>
      <c r="CI112" s="915"/>
      <c r="CJ112" s="915"/>
      <c r="CK112" s="970"/>
      <c r="CL112" s="857"/>
      <c r="CM112" s="860" t="s">
        <v>390</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2" t="s">
        <v>122</v>
      </c>
      <c r="DH112" s="853"/>
      <c r="DI112" s="853"/>
      <c r="DJ112" s="853"/>
      <c r="DK112" s="853"/>
      <c r="DL112" s="853" t="s">
        <v>122</v>
      </c>
      <c r="DM112" s="853"/>
      <c r="DN112" s="853"/>
      <c r="DO112" s="853"/>
      <c r="DP112" s="853"/>
      <c r="DQ112" s="853" t="s">
        <v>391</v>
      </c>
      <c r="DR112" s="853"/>
      <c r="DS112" s="853"/>
      <c r="DT112" s="853"/>
      <c r="DU112" s="853"/>
      <c r="DV112" s="830" t="s">
        <v>122</v>
      </c>
      <c r="DW112" s="830"/>
      <c r="DX112" s="830"/>
      <c r="DY112" s="830"/>
      <c r="DZ112" s="831"/>
    </row>
    <row r="113" spans="1:130" s="102" customFormat="1" ht="26.25" customHeight="1" x14ac:dyDescent="0.15">
      <c r="A113" s="957"/>
      <c r="B113" s="958"/>
      <c r="C113" s="786" t="s">
        <v>392</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136462</v>
      </c>
      <c r="AB113" s="962"/>
      <c r="AC113" s="962"/>
      <c r="AD113" s="962"/>
      <c r="AE113" s="963"/>
      <c r="AF113" s="964">
        <v>138699</v>
      </c>
      <c r="AG113" s="962"/>
      <c r="AH113" s="962"/>
      <c r="AI113" s="962"/>
      <c r="AJ113" s="963"/>
      <c r="AK113" s="964">
        <v>143446</v>
      </c>
      <c r="AL113" s="962"/>
      <c r="AM113" s="962"/>
      <c r="AN113" s="962"/>
      <c r="AO113" s="963"/>
      <c r="AP113" s="965">
        <v>4.7</v>
      </c>
      <c r="AQ113" s="966"/>
      <c r="AR113" s="966"/>
      <c r="AS113" s="966"/>
      <c r="AT113" s="967"/>
      <c r="AU113" s="975"/>
      <c r="AV113" s="976"/>
      <c r="AW113" s="976"/>
      <c r="AX113" s="976"/>
      <c r="AY113" s="976"/>
      <c r="AZ113" s="851" t="s">
        <v>393</v>
      </c>
      <c r="BA113" s="786"/>
      <c r="BB113" s="786"/>
      <c r="BC113" s="786"/>
      <c r="BD113" s="786"/>
      <c r="BE113" s="786"/>
      <c r="BF113" s="786"/>
      <c r="BG113" s="786"/>
      <c r="BH113" s="786"/>
      <c r="BI113" s="786"/>
      <c r="BJ113" s="786"/>
      <c r="BK113" s="786"/>
      <c r="BL113" s="786"/>
      <c r="BM113" s="786"/>
      <c r="BN113" s="786"/>
      <c r="BO113" s="786"/>
      <c r="BP113" s="787"/>
      <c r="BQ113" s="852">
        <v>403850</v>
      </c>
      <c r="BR113" s="853"/>
      <c r="BS113" s="853"/>
      <c r="BT113" s="853"/>
      <c r="BU113" s="853"/>
      <c r="BV113" s="853">
        <v>408928</v>
      </c>
      <c r="BW113" s="853"/>
      <c r="BX113" s="853"/>
      <c r="BY113" s="853"/>
      <c r="BZ113" s="853"/>
      <c r="CA113" s="853">
        <v>416400</v>
      </c>
      <c r="CB113" s="853"/>
      <c r="CC113" s="853"/>
      <c r="CD113" s="853"/>
      <c r="CE113" s="853"/>
      <c r="CF113" s="914">
        <v>13.6</v>
      </c>
      <c r="CG113" s="915"/>
      <c r="CH113" s="915"/>
      <c r="CI113" s="915"/>
      <c r="CJ113" s="915"/>
      <c r="CK113" s="970"/>
      <c r="CL113" s="857"/>
      <c r="CM113" s="860" t="s">
        <v>394</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122</v>
      </c>
      <c r="DH113" s="816"/>
      <c r="DI113" s="816"/>
      <c r="DJ113" s="816"/>
      <c r="DK113" s="817"/>
      <c r="DL113" s="818" t="s">
        <v>122</v>
      </c>
      <c r="DM113" s="816"/>
      <c r="DN113" s="816"/>
      <c r="DO113" s="816"/>
      <c r="DP113" s="817"/>
      <c r="DQ113" s="818" t="s">
        <v>122</v>
      </c>
      <c r="DR113" s="816"/>
      <c r="DS113" s="816"/>
      <c r="DT113" s="816"/>
      <c r="DU113" s="817"/>
      <c r="DV113" s="863" t="s">
        <v>122</v>
      </c>
      <c r="DW113" s="864"/>
      <c r="DX113" s="864"/>
      <c r="DY113" s="864"/>
      <c r="DZ113" s="865"/>
    </row>
    <row r="114" spans="1:130" s="102" customFormat="1" ht="26.25" customHeight="1" x14ac:dyDescent="0.15">
      <c r="A114" s="957"/>
      <c r="B114" s="958"/>
      <c r="C114" s="786" t="s">
        <v>395</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20128</v>
      </c>
      <c r="AB114" s="816"/>
      <c r="AC114" s="816"/>
      <c r="AD114" s="816"/>
      <c r="AE114" s="817"/>
      <c r="AF114" s="818">
        <v>30041</v>
      </c>
      <c r="AG114" s="816"/>
      <c r="AH114" s="816"/>
      <c r="AI114" s="816"/>
      <c r="AJ114" s="817"/>
      <c r="AK114" s="818">
        <v>30176</v>
      </c>
      <c r="AL114" s="816"/>
      <c r="AM114" s="816"/>
      <c r="AN114" s="816"/>
      <c r="AO114" s="817"/>
      <c r="AP114" s="863">
        <v>1</v>
      </c>
      <c r="AQ114" s="864"/>
      <c r="AR114" s="864"/>
      <c r="AS114" s="864"/>
      <c r="AT114" s="865"/>
      <c r="AU114" s="975"/>
      <c r="AV114" s="976"/>
      <c r="AW114" s="976"/>
      <c r="AX114" s="976"/>
      <c r="AY114" s="976"/>
      <c r="AZ114" s="851" t="s">
        <v>396</v>
      </c>
      <c r="BA114" s="786"/>
      <c r="BB114" s="786"/>
      <c r="BC114" s="786"/>
      <c r="BD114" s="786"/>
      <c r="BE114" s="786"/>
      <c r="BF114" s="786"/>
      <c r="BG114" s="786"/>
      <c r="BH114" s="786"/>
      <c r="BI114" s="786"/>
      <c r="BJ114" s="786"/>
      <c r="BK114" s="786"/>
      <c r="BL114" s="786"/>
      <c r="BM114" s="786"/>
      <c r="BN114" s="786"/>
      <c r="BO114" s="786"/>
      <c r="BP114" s="787"/>
      <c r="BQ114" s="852">
        <v>724455</v>
      </c>
      <c r="BR114" s="853"/>
      <c r="BS114" s="853"/>
      <c r="BT114" s="853"/>
      <c r="BU114" s="853"/>
      <c r="BV114" s="853">
        <v>708067</v>
      </c>
      <c r="BW114" s="853"/>
      <c r="BX114" s="853"/>
      <c r="BY114" s="853"/>
      <c r="BZ114" s="853"/>
      <c r="CA114" s="853">
        <v>634580</v>
      </c>
      <c r="CB114" s="853"/>
      <c r="CC114" s="853"/>
      <c r="CD114" s="853"/>
      <c r="CE114" s="853"/>
      <c r="CF114" s="914">
        <v>20.7</v>
      </c>
      <c r="CG114" s="915"/>
      <c r="CH114" s="915"/>
      <c r="CI114" s="915"/>
      <c r="CJ114" s="915"/>
      <c r="CK114" s="970"/>
      <c r="CL114" s="857"/>
      <c r="CM114" s="860" t="s">
        <v>397</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122</v>
      </c>
      <c r="DH114" s="816"/>
      <c r="DI114" s="816"/>
      <c r="DJ114" s="816"/>
      <c r="DK114" s="817"/>
      <c r="DL114" s="818" t="s">
        <v>122</v>
      </c>
      <c r="DM114" s="816"/>
      <c r="DN114" s="816"/>
      <c r="DO114" s="816"/>
      <c r="DP114" s="817"/>
      <c r="DQ114" s="818" t="s">
        <v>122</v>
      </c>
      <c r="DR114" s="816"/>
      <c r="DS114" s="816"/>
      <c r="DT114" s="816"/>
      <c r="DU114" s="817"/>
      <c r="DV114" s="863" t="s">
        <v>122</v>
      </c>
      <c r="DW114" s="864"/>
      <c r="DX114" s="864"/>
      <c r="DY114" s="864"/>
      <c r="DZ114" s="865"/>
    </row>
    <row r="115" spans="1:130" s="102" customFormat="1" ht="26.25" customHeight="1" x14ac:dyDescent="0.15">
      <c r="A115" s="957"/>
      <c r="B115" s="958"/>
      <c r="C115" s="786" t="s">
        <v>398</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73707</v>
      </c>
      <c r="AB115" s="962"/>
      <c r="AC115" s="962"/>
      <c r="AD115" s="962"/>
      <c r="AE115" s="963"/>
      <c r="AF115" s="964">
        <v>72949</v>
      </c>
      <c r="AG115" s="962"/>
      <c r="AH115" s="962"/>
      <c r="AI115" s="962"/>
      <c r="AJ115" s="963"/>
      <c r="AK115" s="964">
        <v>1040</v>
      </c>
      <c r="AL115" s="962"/>
      <c r="AM115" s="962"/>
      <c r="AN115" s="962"/>
      <c r="AO115" s="963"/>
      <c r="AP115" s="965">
        <v>0</v>
      </c>
      <c r="AQ115" s="966"/>
      <c r="AR115" s="966"/>
      <c r="AS115" s="966"/>
      <c r="AT115" s="967"/>
      <c r="AU115" s="975"/>
      <c r="AV115" s="976"/>
      <c r="AW115" s="976"/>
      <c r="AX115" s="976"/>
      <c r="AY115" s="976"/>
      <c r="AZ115" s="851" t="s">
        <v>399</v>
      </c>
      <c r="BA115" s="786"/>
      <c r="BB115" s="786"/>
      <c r="BC115" s="786"/>
      <c r="BD115" s="786"/>
      <c r="BE115" s="786"/>
      <c r="BF115" s="786"/>
      <c r="BG115" s="786"/>
      <c r="BH115" s="786"/>
      <c r="BI115" s="786"/>
      <c r="BJ115" s="786"/>
      <c r="BK115" s="786"/>
      <c r="BL115" s="786"/>
      <c r="BM115" s="786"/>
      <c r="BN115" s="786"/>
      <c r="BO115" s="786"/>
      <c r="BP115" s="787"/>
      <c r="BQ115" s="852" t="s">
        <v>122</v>
      </c>
      <c r="BR115" s="853"/>
      <c r="BS115" s="853"/>
      <c r="BT115" s="853"/>
      <c r="BU115" s="853"/>
      <c r="BV115" s="853" t="s">
        <v>122</v>
      </c>
      <c r="BW115" s="853"/>
      <c r="BX115" s="853"/>
      <c r="BY115" s="853"/>
      <c r="BZ115" s="853"/>
      <c r="CA115" s="853" t="s">
        <v>122</v>
      </c>
      <c r="CB115" s="853"/>
      <c r="CC115" s="853"/>
      <c r="CD115" s="853"/>
      <c r="CE115" s="853"/>
      <c r="CF115" s="914" t="s">
        <v>122</v>
      </c>
      <c r="CG115" s="915"/>
      <c r="CH115" s="915"/>
      <c r="CI115" s="915"/>
      <c r="CJ115" s="915"/>
      <c r="CK115" s="970"/>
      <c r="CL115" s="857"/>
      <c r="CM115" s="851" t="s">
        <v>400</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122</v>
      </c>
      <c r="DH115" s="816"/>
      <c r="DI115" s="816"/>
      <c r="DJ115" s="816"/>
      <c r="DK115" s="817"/>
      <c r="DL115" s="818" t="s">
        <v>122</v>
      </c>
      <c r="DM115" s="816"/>
      <c r="DN115" s="816"/>
      <c r="DO115" s="816"/>
      <c r="DP115" s="817"/>
      <c r="DQ115" s="818" t="s">
        <v>122</v>
      </c>
      <c r="DR115" s="816"/>
      <c r="DS115" s="816"/>
      <c r="DT115" s="816"/>
      <c r="DU115" s="817"/>
      <c r="DV115" s="863" t="s">
        <v>122</v>
      </c>
      <c r="DW115" s="864"/>
      <c r="DX115" s="864"/>
      <c r="DY115" s="864"/>
      <c r="DZ115" s="865"/>
    </row>
    <row r="116" spans="1:130" s="102" customFormat="1" ht="26.25" customHeight="1" x14ac:dyDescent="0.15">
      <c r="A116" s="959"/>
      <c r="B116" s="960"/>
      <c r="C116" s="919" t="s">
        <v>401</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122</v>
      </c>
      <c r="AB116" s="816"/>
      <c r="AC116" s="816"/>
      <c r="AD116" s="816"/>
      <c r="AE116" s="817"/>
      <c r="AF116" s="818" t="s">
        <v>122</v>
      </c>
      <c r="AG116" s="816"/>
      <c r="AH116" s="816"/>
      <c r="AI116" s="816"/>
      <c r="AJ116" s="817"/>
      <c r="AK116" s="818" t="s">
        <v>122</v>
      </c>
      <c r="AL116" s="816"/>
      <c r="AM116" s="816"/>
      <c r="AN116" s="816"/>
      <c r="AO116" s="817"/>
      <c r="AP116" s="863" t="s">
        <v>122</v>
      </c>
      <c r="AQ116" s="864"/>
      <c r="AR116" s="864"/>
      <c r="AS116" s="864"/>
      <c r="AT116" s="865"/>
      <c r="AU116" s="975"/>
      <c r="AV116" s="976"/>
      <c r="AW116" s="976"/>
      <c r="AX116" s="976"/>
      <c r="AY116" s="976"/>
      <c r="AZ116" s="902" t="s">
        <v>402</v>
      </c>
      <c r="BA116" s="903"/>
      <c r="BB116" s="903"/>
      <c r="BC116" s="903"/>
      <c r="BD116" s="903"/>
      <c r="BE116" s="903"/>
      <c r="BF116" s="903"/>
      <c r="BG116" s="903"/>
      <c r="BH116" s="903"/>
      <c r="BI116" s="903"/>
      <c r="BJ116" s="903"/>
      <c r="BK116" s="903"/>
      <c r="BL116" s="903"/>
      <c r="BM116" s="903"/>
      <c r="BN116" s="903"/>
      <c r="BO116" s="903"/>
      <c r="BP116" s="904"/>
      <c r="BQ116" s="852" t="s">
        <v>122</v>
      </c>
      <c r="BR116" s="853"/>
      <c r="BS116" s="853"/>
      <c r="BT116" s="853"/>
      <c r="BU116" s="853"/>
      <c r="BV116" s="853" t="s">
        <v>122</v>
      </c>
      <c r="BW116" s="853"/>
      <c r="BX116" s="853"/>
      <c r="BY116" s="853"/>
      <c r="BZ116" s="853"/>
      <c r="CA116" s="853" t="s">
        <v>122</v>
      </c>
      <c r="CB116" s="853"/>
      <c r="CC116" s="853"/>
      <c r="CD116" s="853"/>
      <c r="CE116" s="853"/>
      <c r="CF116" s="914" t="s">
        <v>122</v>
      </c>
      <c r="CG116" s="915"/>
      <c r="CH116" s="915"/>
      <c r="CI116" s="915"/>
      <c r="CJ116" s="915"/>
      <c r="CK116" s="970"/>
      <c r="CL116" s="857"/>
      <c r="CM116" s="860" t="s">
        <v>403</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122</v>
      </c>
      <c r="DH116" s="816"/>
      <c r="DI116" s="816"/>
      <c r="DJ116" s="816"/>
      <c r="DK116" s="817"/>
      <c r="DL116" s="818" t="s">
        <v>122</v>
      </c>
      <c r="DM116" s="816"/>
      <c r="DN116" s="816"/>
      <c r="DO116" s="816"/>
      <c r="DP116" s="817"/>
      <c r="DQ116" s="818" t="s">
        <v>122</v>
      </c>
      <c r="DR116" s="816"/>
      <c r="DS116" s="816"/>
      <c r="DT116" s="816"/>
      <c r="DU116" s="817"/>
      <c r="DV116" s="863" t="s">
        <v>122</v>
      </c>
      <c r="DW116" s="864"/>
      <c r="DX116" s="864"/>
      <c r="DY116" s="864"/>
      <c r="DZ116" s="865"/>
    </row>
    <row r="117" spans="1:130" s="102" customFormat="1" ht="26.25" customHeight="1" x14ac:dyDescent="0.15">
      <c r="A117" s="940" t="s">
        <v>126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404</v>
      </c>
      <c r="Z117" s="942"/>
      <c r="AA117" s="947">
        <v>621031</v>
      </c>
      <c r="AB117" s="948"/>
      <c r="AC117" s="948"/>
      <c r="AD117" s="948"/>
      <c r="AE117" s="949"/>
      <c r="AF117" s="950">
        <v>622894</v>
      </c>
      <c r="AG117" s="948"/>
      <c r="AH117" s="948"/>
      <c r="AI117" s="948"/>
      <c r="AJ117" s="949"/>
      <c r="AK117" s="950">
        <v>556472</v>
      </c>
      <c r="AL117" s="948"/>
      <c r="AM117" s="948"/>
      <c r="AN117" s="948"/>
      <c r="AO117" s="949"/>
      <c r="AP117" s="951"/>
      <c r="AQ117" s="952"/>
      <c r="AR117" s="952"/>
      <c r="AS117" s="952"/>
      <c r="AT117" s="953"/>
      <c r="AU117" s="975"/>
      <c r="AV117" s="976"/>
      <c r="AW117" s="976"/>
      <c r="AX117" s="976"/>
      <c r="AY117" s="976"/>
      <c r="AZ117" s="902" t="s">
        <v>405</v>
      </c>
      <c r="BA117" s="903"/>
      <c r="BB117" s="903"/>
      <c r="BC117" s="903"/>
      <c r="BD117" s="903"/>
      <c r="BE117" s="903"/>
      <c r="BF117" s="903"/>
      <c r="BG117" s="903"/>
      <c r="BH117" s="903"/>
      <c r="BI117" s="903"/>
      <c r="BJ117" s="903"/>
      <c r="BK117" s="903"/>
      <c r="BL117" s="903"/>
      <c r="BM117" s="903"/>
      <c r="BN117" s="903"/>
      <c r="BO117" s="903"/>
      <c r="BP117" s="904"/>
      <c r="BQ117" s="852" t="s">
        <v>122</v>
      </c>
      <c r="BR117" s="853"/>
      <c r="BS117" s="853"/>
      <c r="BT117" s="853"/>
      <c r="BU117" s="853"/>
      <c r="BV117" s="853" t="s">
        <v>122</v>
      </c>
      <c r="BW117" s="853"/>
      <c r="BX117" s="853"/>
      <c r="BY117" s="853"/>
      <c r="BZ117" s="853"/>
      <c r="CA117" s="853" t="s">
        <v>122</v>
      </c>
      <c r="CB117" s="853"/>
      <c r="CC117" s="853"/>
      <c r="CD117" s="853"/>
      <c r="CE117" s="853"/>
      <c r="CF117" s="914" t="s">
        <v>391</v>
      </c>
      <c r="CG117" s="915"/>
      <c r="CH117" s="915"/>
      <c r="CI117" s="915"/>
      <c r="CJ117" s="915"/>
      <c r="CK117" s="970"/>
      <c r="CL117" s="857"/>
      <c r="CM117" s="860" t="s">
        <v>406</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122</v>
      </c>
      <c r="DH117" s="816"/>
      <c r="DI117" s="816"/>
      <c r="DJ117" s="816"/>
      <c r="DK117" s="817"/>
      <c r="DL117" s="818" t="s">
        <v>391</v>
      </c>
      <c r="DM117" s="816"/>
      <c r="DN117" s="816"/>
      <c r="DO117" s="816"/>
      <c r="DP117" s="817"/>
      <c r="DQ117" s="818" t="s">
        <v>122</v>
      </c>
      <c r="DR117" s="816"/>
      <c r="DS117" s="816"/>
      <c r="DT117" s="816"/>
      <c r="DU117" s="817"/>
      <c r="DV117" s="863" t="s">
        <v>122</v>
      </c>
      <c r="DW117" s="864"/>
      <c r="DX117" s="864"/>
      <c r="DY117" s="864"/>
      <c r="DZ117" s="865"/>
    </row>
    <row r="118" spans="1:130" s="102" customFormat="1" ht="26.25" customHeight="1" x14ac:dyDescent="0.15">
      <c r="A118" s="940" t="s">
        <v>378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376</v>
      </c>
      <c r="AB118" s="941"/>
      <c r="AC118" s="941"/>
      <c r="AD118" s="941"/>
      <c r="AE118" s="942"/>
      <c r="AF118" s="943" t="s">
        <v>245</v>
      </c>
      <c r="AG118" s="941"/>
      <c r="AH118" s="941"/>
      <c r="AI118" s="941"/>
      <c r="AJ118" s="942"/>
      <c r="AK118" s="943" t="s">
        <v>244</v>
      </c>
      <c r="AL118" s="941"/>
      <c r="AM118" s="941"/>
      <c r="AN118" s="941"/>
      <c r="AO118" s="942"/>
      <c r="AP118" s="944" t="s">
        <v>377</v>
      </c>
      <c r="AQ118" s="945"/>
      <c r="AR118" s="945"/>
      <c r="AS118" s="945"/>
      <c r="AT118" s="946"/>
      <c r="AU118" s="975"/>
      <c r="AV118" s="976"/>
      <c r="AW118" s="976"/>
      <c r="AX118" s="976"/>
      <c r="AY118" s="976"/>
      <c r="AZ118" s="918" t="s">
        <v>407</v>
      </c>
      <c r="BA118" s="919"/>
      <c r="BB118" s="919"/>
      <c r="BC118" s="919"/>
      <c r="BD118" s="919"/>
      <c r="BE118" s="919"/>
      <c r="BF118" s="919"/>
      <c r="BG118" s="919"/>
      <c r="BH118" s="919"/>
      <c r="BI118" s="919"/>
      <c r="BJ118" s="919"/>
      <c r="BK118" s="919"/>
      <c r="BL118" s="919"/>
      <c r="BM118" s="919"/>
      <c r="BN118" s="919"/>
      <c r="BO118" s="919"/>
      <c r="BP118" s="920"/>
      <c r="BQ118" s="921" t="s">
        <v>122</v>
      </c>
      <c r="BR118" s="884"/>
      <c r="BS118" s="884"/>
      <c r="BT118" s="884"/>
      <c r="BU118" s="884"/>
      <c r="BV118" s="884" t="s">
        <v>391</v>
      </c>
      <c r="BW118" s="884"/>
      <c r="BX118" s="884"/>
      <c r="BY118" s="884"/>
      <c r="BZ118" s="884"/>
      <c r="CA118" s="884" t="s">
        <v>122</v>
      </c>
      <c r="CB118" s="884"/>
      <c r="CC118" s="884"/>
      <c r="CD118" s="884"/>
      <c r="CE118" s="884"/>
      <c r="CF118" s="914" t="s">
        <v>122</v>
      </c>
      <c r="CG118" s="915"/>
      <c r="CH118" s="915"/>
      <c r="CI118" s="915"/>
      <c r="CJ118" s="915"/>
      <c r="CK118" s="970"/>
      <c r="CL118" s="857"/>
      <c r="CM118" s="860" t="s">
        <v>408</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122</v>
      </c>
      <c r="DH118" s="816"/>
      <c r="DI118" s="816"/>
      <c r="DJ118" s="816"/>
      <c r="DK118" s="817"/>
      <c r="DL118" s="818" t="s">
        <v>122</v>
      </c>
      <c r="DM118" s="816"/>
      <c r="DN118" s="816"/>
      <c r="DO118" s="816"/>
      <c r="DP118" s="817"/>
      <c r="DQ118" s="818" t="s">
        <v>122</v>
      </c>
      <c r="DR118" s="816"/>
      <c r="DS118" s="816"/>
      <c r="DT118" s="816"/>
      <c r="DU118" s="817"/>
      <c r="DV118" s="863" t="s">
        <v>122</v>
      </c>
      <c r="DW118" s="864"/>
      <c r="DX118" s="864"/>
      <c r="DY118" s="864"/>
      <c r="DZ118" s="865"/>
    </row>
    <row r="119" spans="1:130" s="102" customFormat="1" ht="26.25" customHeight="1" x14ac:dyDescent="0.15">
      <c r="A119" s="854" t="s">
        <v>382</v>
      </c>
      <c r="B119" s="855"/>
      <c r="C119" s="930" t="s">
        <v>383</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122</v>
      </c>
      <c r="AB119" s="934"/>
      <c r="AC119" s="934"/>
      <c r="AD119" s="934"/>
      <c r="AE119" s="935"/>
      <c r="AF119" s="936" t="s">
        <v>122</v>
      </c>
      <c r="AG119" s="934"/>
      <c r="AH119" s="934"/>
      <c r="AI119" s="934"/>
      <c r="AJ119" s="935"/>
      <c r="AK119" s="936" t="s">
        <v>122</v>
      </c>
      <c r="AL119" s="934"/>
      <c r="AM119" s="934"/>
      <c r="AN119" s="934"/>
      <c r="AO119" s="935"/>
      <c r="AP119" s="937" t="s">
        <v>122</v>
      </c>
      <c r="AQ119" s="938"/>
      <c r="AR119" s="938"/>
      <c r="AS119" s="938"/>
      <c r="AT119" s="939"/>
      <c r="AU119" s="977"/>
      <c r="AV119" s="978"/>
      <c r="AW119" s="978"/>
      <c r="AX119" s="978"/>
      <c r="AY119" s="978"/>
      <c r="AZ119" s="133" t="s">
        <v>126</v>
      </c>
      <c r="BA119" s="133"/>
      <c r="BB119" s="133"/>
      <c r="BC119" s="133"/>
      <c r="BD119" s="133"/>
      <c r="BE119" s="133"/>
      <c r="BF119" s="133"/>
      <c r="BG119" s="133"/>
      <c r="BH119" s="133"/>
      <c r="BI119" s="133"/>
      <c r="BJ119" s="133"/>
      <c r="BK119" s="133"/>
      <c r="BL119" s="133"/>
      <c r="BM119" s="133"/>
      <c r="BN119" s="133"/>
      <c r="BO119" s="916" t="s">
        <v>409</v>
      </c>
      <c r="BP119" s="917"/>
      <c r="BQ119" s="921">
        <v>7138282</v>
      </c>
      <c r="BR119" s="884"/>
      <c r="BS119" s="884"/>
      <c r="BT119" s="884"/>
      <c r="BU119" s="884"/>
      <c r="BV119" s="884">
        <v>6774899</v>
      </c>
      <c r="BW119" s="884"/>
      <c r="BX119" s="884"/>
      <c r="BY119" s="884"/>
      <c r="BZ119" s="884"/>
      <c r="CA119" s="884">
        <v>6560377</v>
      </c>
      <c r="CB119" s="884"/>
      <c r="CC119" s="884"/>
      <c r="CD119" s="884"/>
      <c r="CE119" s="884"/>
      <c r="CF119" s="782"/>
      <c r="CG119" s="783"/>
      <c r="CH119" s="783"/>
      <c r="CI119" s="783"/>
      <c r="CJ119" s="873"/>
      <c r="CK119" s="971"/>
      <c r="CL119" s="859"/>
      <c r="CM119" s="877" t="s">
        <v>410</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v>71887</v>
      </c>
      <c r="DH119" s="799"/>
      <c r="DI119" s="799"/>
      <c r="DJ119" s="799"/>
      <c r="DK119" s="800"/>
      <c r="DL119" s="801" t="s">
        <v>122</v>
      </c>
      <c r="DM119" s="799"/>
      <c r="DN119" s="799"/>
      <c r="DO119" s="799"/>
      <c r="DP119" s="800"/>
      <c r="DQ119" s="801" t="s">
        <v>122</v>
      </c>
      <c r="DR119" s="799"/>
      <c r="DS119" s="799"/>
      <c r="DT119" s="799"/>
      <c r="DU119" s="800"/>
      <c r="DV119" s="887" t="s">
        <v>122</v>
      </c>
      <c r="DW119" s="888"/>
      <c r="DX119" s="888"/>
      <c r="DY119" s="888"/>
      <c r="DZ119" s="889"/>
    </row>
    <row r="120" spans="1:130" s="102" customFormat="1" ht="26.25" customHeight="1" x14ac:dyDescent="0.15">
      <c r="A120" s="856"/>
      <c r="B120" s="857"/>
      <c r="C120" s="860" t="s">
        <v>386</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122</v>
      </c>
      <c r="AB120" s="816"/>
      <c r="AC120" s="816"/>
      <c r="AD120" s="816"/>
      <c r="AE120" s="817"/>
      <c r="AF120" s="818" t="s">
        <v>122</v>
      </c>
      <c r="AG120" s="816"/>
      <c r="AH120" s="816"/>
      <c r="AI120" s="816"/>
      <c r="AJ120" s="817"/>
      <c r="AK120" s="818" t="s">
        <v>122</v>
      </c>
      <c r="AL120" s="816"/>
      <c r="AM120" s="816"/>
      <c r="AN120" s="816"/>
      <c r="AO120" s="817"/>
      <c r="AP120" s="863" t="s">
        <v>122</v>
      </c>
      <c r="AQ120" s="864"/>
      <c r="AR120" s="864"/>
      <c r="AS120" s="864"/>
      <c r="AT120" s="865"/>
      <c r="AU120" s="922" t="s">
        <v>411</v>
      </c>
      <c r="AV120" s="923"/>
      <c r="AW120" s="923"/>
      <c r="AX120" s="923"/>
      <c r="AY120" s="924"/>
      <c r="AZ120" s="899" t="s">
        <v>412</v>
      </c>
      <c r="BA120" s="844"/>
      <c r="BB120" s="844"/>
      <c r="BC120" s="844"/>
      <c r="BD120" s="844"/>
      <c r="BE120" s="844"/>
      <c r="BF120" s="844"/>
      <c r="BG120" s="844"/>
      <c r="BH120" s="844"/>
      <c r="BI120" s="844"/>
      <c r="BJ120" s="844"/>
      <c r="BK120" s="844"/>
      <c r="BL120" s="844"/>
      <c r="BM120" s="844"/>
      <c r="BN120" s="844"/>
      <c r="BO120" s="844"/>
      <c r="BP120" s="845"/>
      <c r="BQ120" s="900">
        <v>1469148</v>
      </c>
      <c r="BR120" s="881"/>
      <c r="BS120" s="881"/>
      <c r="BT120" s="881"/>
      <c r="BU120" s="881"/>
      <c r="BV120" s="881">
        <v>1922965</v>
      </c>
      <c r="BW120" s="881"/>
      <c r="BX120" s="881"/>
      <c r="BY120" s="881"/>
      <c r="BZ120" s="881"/>
      <c r="CA120" s="881">
        <v>1465690</v>
      </c>
      <c r="CB120" s="881"/>
      <c r="CC120" s="881"/>
      <c r="CD120" s="881"/>
      <c r="CE120" s="881"/>
      <c r="CF120" s="905">
        <v>47.7</v>
      </c>
      <c r="CG120" s="906"/>
      <c r="CH120" s="906"/>
      <c r="CI120" s="906"/>
      <c r="CJ120" s="906"/>
      <c r="CK120" s="907" t="s">
        <v>413</v>
      </c>
      <c r="CL120" s="891"/>
      <c r="CM120" s="891"/>
      <c r="CN120" s="891"/>
      <c r="CO120" s="892"/>
      <c r="CP120" s="911" t="s">
        <v>344</v>
      </c>
      <c r="CQ120" s="912"/>
      <c r="CR120" s="912"/>
      <c r="CS120" s="912"/>
      <c r="CT120" s="912"/>
      <c r="CU120" s="912"/>
      <c r="CV120" s="912"/>
      <c r="CW120" s="912"/>
      <c r="CX120" s="912"/>
      <c r="CY120" s="912"/>
      <c r="CZ120" s="912"/>
      <c r="DA120" s="912"/>
      <c r="DB120" s="912"/>
      <c r="DC120" s="912"/>
      <c r="DD120" s="912"/>
      <c r="DE120" s="912"/>
      <c r="DF120" s="913"/>
      <c r="DG120" s="900">
        <v>1428090</v>
      </c>
      <c r="DH120" s="881"/>
      <c r="DI120" s="881"/>
      <c r="DJ120" s="881"/>
      <c r="DK120" s="881"/>
      <c r="DL120" s="881">
        <v>1367513</v>
      </c>
      <c r="DM120" s="881"/>
      <c r="DN120" s="881"/>
      <c r="DO120" s="881"/>
      <c r="DP120" s="881"/>
      <c r="DQ120" s="881">
        <v>1442542</v>
      </c>
      <c r="DR120" s="881"/>
      <c r="DS120" s="881"/>
      <c r="DT120" s="881"/>
      <c r="DU120" s="881"/>
      <c r="DV120" s="882">
        <v>47</v>
      </c>
      <c r="DW120" s="882"/>
      <c r="DX120" s="882"/>
      <c r="DY120" s="882"/>
      <c r="DZ120" s="883"/>
    </row>
    <row r="121" spans="1:130" s="102" customFormat="1" ht="26.25" customHeight="1" x14ac:dyDescent="0.15">
      <c r="A121" s="856"/>
      <c r="B121" s="857"/>
      <c r="C121" s="902" t="s">
        <v>414</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122</v>
      </c>
      <c r="AB121" s="816"/>
      <c r="AC121" s="816"/>
      <c r="AD121" s="816"/>
      <c r="AE121" s="817"/>
      <c r="AF121" s="818" t="s">
        <v>122</v>
      </c>
      <c r="AG121" s="816"/>
      <c r="AH121" s="816"/>
      <c r="AI121" s="816"/>
      <c r="AJ121" s="817"/>
      <c r="AK121" s="818" t="s">
        <v>122</v>
      </c>
      <c r="AL121" s="816"/>
      <c r="AM121" s="816"/>
      <c r="AN121" s="816"/>
      <c r="AO121" s="817"/>
      <c r="AP121" s="863" t="s">
        <v>122</v>
      </c>
      <c r="AQ121" s="864"/>
      <c r="AR121" s="864"/>
      <c r="AS121" s="864"/>
      <c r="AT121" s="865"/>
      <c r="AU121" s="925"/>
      <c r="AV121" s="926"/>
      <c r="AW121" s="926"/>
      <c r="AX121" s="926"/>
      <c r="AY121" s="927"/>
      <c r="AZ121" s="851" t="s">
        <v>415</v>
      </c>
      <c r="BA121" s="786"/>
      <c r="BB121" s="786"/>
      <c r="BC121" s="786"/>
      <c r="BD121" s="786"/>
      <c r="BE121" s="786"/>
      <c r="BF121" s="786"/>
      <c r="BG121" s="786"/>
      <c r="BH121" s="786"/>
      <c r="BI121" s="786"/>
      <c r="BJ121" s="786"/>
      <c r="BK121" s="786"/>
      <c r="BL121" s="786"/>
      <c r="BM121" s="786"/>
      <c r="BN121" s="786"/>
      <c r="BO121" s="786"/>
      <c r="BP121" s="787"/>
      <c r="BQ121" s="852">
        <v>1060</v>
      </c>
      <c r="BR121" s="853"/>
      <c r="BS121" s="853"/>
      <c r="BT121" s="853"/>
      <c r="BU121" s="853"/>
      <c r="BV121" s="853">
        <v>520</v>
      </c>
      <c r="BW121" s="853"/>
      <c r="BX121" s="853"/>
      <c r="BY121" s="853"/>
      <c r="BZ121" s="853"/>
      <c r="CA121" s="853">
        <v>2</v>
      </c>
      <c r="CB121" s="853"/>
      <c r="CC121" s="853"/>
      <c r="CD121" s="853"/>
      <c r="CE121" s="853"/>
      <c r="CF121" s="914">
        <v>0</v>
      </c>
      <c r="CG121" s="915"/>
      <c r="CH121" s="915"/>
      <c r="CI121" s="915"/>
      <c r="CJ121" s="915"/>
      <c r="CK121" s="908"/>
      <c r="CL121" s="894"/>
      <c r="CM121" s="894"/>
      <c r="CN121" s="894"/>
      <c r="CO121" s="895"/>
      <c r="CP121" s="874" t="s">
        <v>346</v>
      </c>
      <c r="CQ121" s="875"/>
      <c r="CR121" s="875"/>
      <c r="CS121" s="875"/>
      <c r="CT121" s="875"/>
      <c r="CU121" s="875"/>
      <c r="CV121" s="875"/>
      <c r="CW121" s="875"/>
      <c r="CX121" s="875"/>
      <c r="CY121" s="875"/>
      <c r="CZ121" s="875"/>
      <c r="DA121" s="875"/>
      <c r="DB121" s="875"/>
      <c r="DC121" s="875"/>
      <c r="DD121" s="875"/>
      <c r="DE121" s="875"/>
      <c r="DF121" s="876"/>
      <c r="DG121" s="852">
        <v>619228</v>
      </c>
      <c r="DH121" s="853"/>
      <c r="DI121" s="853"/>
      <c r="DJ121" s="853"/>
      <c r="DK121" s="853"/>
      <c r="DL121" s="853">
        <v>572055</v>
      </c>
      <c r="DM121" s="853"/>
      <c r="DN121" s="853"/>
      <c r="DO121" s="853"/>
      <c r="DP121" s="853"/>
      <c r="DQ121" s="853">
        <v>541441</v>
      </c>
      <c r="DR121" s="853"/>
      <c r="DS121" s="853"/>
      <c r="DT121" s="853"/>
      <c r="DU121" s="853"/>
      <c r="DV121" s="830">
        <v>17.600000000000001</v>
      </c>
      <c r="DW121" s="830"/>
      <c r="DX121" s="830"/>
      <c r="DY121" s="830"/>
      <c r="DZ121" s="831"/>
    </row>
    <row r="122" spans="1:130" s="102" customFormat="1" ht="26.25" customHeight="1" x14ac:dyDescent="0.15">
      <c r="A122" s="856"/>
      <c r="B122" s="857"/>
      <c r="C122" s="860" t="s">
        <v>397</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391</v>
      </c>
      <c r="AB122" s="816"/>
      <c r="AC122" s="816"/>
      <c r="AD122" s="816"/>
      <c r="AE122" s="817"/>
      <c r="AF122" s="818" t="s">
        <v>122</v>
      </c>
      <c r="AG122" s="816"/>
      <c r="AH122" s="816"/>
      <c r="AI122" s="816"/>
      <c r="AJ122" s="817"/>
      <c r="AK122" s="818" t="s">
        <v>122</v>
      </c>
      <c r="AL122" s="816"/>
      <c r="AM122" s="816"/>
      <c r="AN122" s="816"/>
      <c r="AO122" s="817"/>
      <c r="AP122" s="863" t="s">
        <v>122</v>
      </c>
      <c r="AQ122" s="864"/>
      <c r="AR122" s="864"/>
      <c r="AS122" s="864"/>
      <c r="AT122" s="865"/>
      <c r="AU122" s="925"/>
      <c r="AV122" s="926"/>
      <c r="AW122" s="926"/>
      <c r="AX122" s="926"/>
      <c r="AY122" s="927"/>
      <c r="AZ122" s="918" t="s">
        <v>416</v>
      </c>
      <c r="BA122" s="919"/>
      <c r="BB122" s="919"/>
      <c r="BC122" s="919"/>
      <c r="BD122" s="919"/>
      <c r="BE122" s="919"/>
      <c r="BF122" s="919"/>
      <c r="BG122" s="919"/>
      <c r="BH122" s="919"/>
      <c r="BI122" s="919"/>
      <c r="BJ122" s="919"/>
      <c r="BK122" s="919"/>
      <c r="BL122" s="919"/>
      <c r="BM122" s="919"/>
      <c r="BN122" s="919"/>
      <c r="BO122" s="919"/>
      <c r="BP122" s="920"/>
      <c r="BQ122" s="921">
        <v>4698786</v>
      </c>
      <c r="BR122" s="884"/>
      <c r="BS122" s="884"/>
      <c r="BT122" s="884"/>
      <c r="BU122" s="884"/>
      <c r="BV122" s="884">
        <v>4656655</v>
      </c>
      <c r="BW122" s="884"/>
      <c r="BX122" s="884"/>
      <c r="BY122" s="884"/>
      <c r="BZ122" s="884"/>
      <c r="CA122" s="884">
        <v>4577350</v>
      </c>
      <c r="CB122" s="884"/>
      <c r="CC122" s="884"/>
      <c r="CD122" s="884"/>
      <c r="CE122" s="884"/>
      <c r="CF122" s="885">
        <v>149</v>
      </c>
      <c r="CG122" s="886"/>
      <c r="CH122" s="886"/>
      <c r="CI122" s="886"/>
      <c r="CJ122" s="886"/>
      <c r="CK122" s="908"/>
      <c r="CL122" s="894"/>
      <c r="CM122" s="894"/>
      <c r="CN122" s="894"/>
      <c r="CO122" s="895"/>
      <c r="CP122" s="874"/>
      <c r="CQ122" s="875"/>
      <c r="CR122" s="875"/>
      <c r="CS122" s="875"/>
      <c r="CT122" s="875"/>
      <c r="CU122" s="875"/>
      <c r="CV122" s="875"/>
      <c r="CW122" s="875"/>
      <c r="CX122" s="875"/>
      <c r="CY122" s="875"/>
      <c r="CZ122" s="875"/>
      <c r="DA122" s="875"/>
      <c r="DB122" s="875"/>
      <c r="DC122" s="875"/>
      <c r="DD122" s="875"/>
      <c r="DE122" s="875"/>
      <c r="DF122" s="876"/>
      <c r="DG122" s="852"/>
      <c r="DH122" s="853"/>
      <c r="DI122" s="853"/>
      <c r="DJ122" s="853"/>
      <c r="DK122" s="853"/>
      <c r="DL122" s="853"/>
      <c r="DM122" s="853"/>
      <c r="DN122" s="853"/>
      <c r="DO122" s="853"/>
      <c r="DP122" s="853"/>
      <c r="DQ122" s="853"/>
      <c r="DR122" s="853"/>
      <c r="DS122" s="853"/>
      <c r="DT122" s="853"/>
      <c r="DU122" s="853"/>
      <c r="DV122" s="830"/>
      <c r="DW122" s="830"/>
      <c r="DX122" s="830"/>
      <c r="DY122" s="830"/>
      <c r="DZ122" s="831"/>
    </row>
    <row r="123" spans="1:130" s="102" customFormat="1" ht="26.25" customHeight="1" x14ac:dyDescent="0.15">
      <c r="A123" s="856"/>
      <c r="B123" s="857"/>
      <c r="C123" s="860" t="s">
        <v>403</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122</v>
      </c>
      <c r="AB123" s="816"/>
      <c r="AC123" s="816"/>
      <c r="AD123" s="816"/>
      <c r="AE123" s="817"/>
      <c r="AF123" s="818" t="s">
        <v>122</v>
      </c>
      <c r="AG123" s="816"/>
      <c r="AH123" s="816"/>
      <c r="AI123" s="816"/>
      <c r="AJ123" s="817"/>
      <c r="AK123" s="818" t="s">
        <v>122</v>
      </c>
      <c r="AL123" s="816"/>
      <c r="AM123" s="816"/>
      <c r="AN123" s="816"/>
      <c r="AO123" s="817"/>
      <c r="AP123" s="863" t="s">
        <v>122</v>
      </c>
      <c r="AQ123" s="864"/>
      <c r="AR123" s="864"/>
      <c r="AS123" s="864"/>
      <c r="AT123" s="865"/>
      <c r="AU123" s="928"/>
      <c r="AV123" s="929"/>
      <c r="AW123" s="929"/>
      <c r="AX123" s="929"/>
      <c r="AY123" s="929"/>
      <c r="AZ123" s="133" t="s">
        <v>126</v>
      </c>
      <c r="BA123" s="133"/>
      <c r="BB123" s="133"/>
      <c r="BC123" s="133"/>
      <c r="BD123" s="133"/>
      <c r="BE123" s="133"/>
      <c r="BF123" s="133"/>
      <c r="BG123" s="133"/>
      <c r="BH123" s="133"/>
      <c r="BI123" s="133"/>
      <c r="BJ123" s="133"/>
      <c r="BK123" s="133"/>
      <c r="BL123" s="133"/>
      <c r="BM123" s="133"/>
      <c r="BN123" s="133"/>
      <c r="BO123" s="916" t="s">
        <v>417</v>
      </c>
      <c r="BP123" s="917"/>
      <c r="BQ123" s="871">
        <v>6168994</v>
      </c>
      <c r="BR123" s="872"/>
      <c r="BS123" s="872"/>
      <c r="BT123" s="872"/>
      <c r="BU123" s="872"/>
      <c r="BV123" s="872">
        <v>6580140</v>
      </c>
      <c r="BW123" s="872"/>
      <c r="BX123" s="872"/>
      <c r="BY123" s="872"/>
      <c r="BZ123" s="872"/>
      <c r="CA123" s="872">
        <v>6043042</v>
      </c>
      <c r="CB123" s="872"/>
      <c r="CC123" s="872"/>
      <c r="CD123" s="872"/>
      <c r="CE123" s="872"/>
      <c r="CF123" s="782"/>
      <c r="CG123" s="783"/>
      <c r="CH123" s="783"/>
      <c r="CI123" s="783"/>
      <c r="CJ123" s="873"/>
      <c r="CK123" s="908"/>
      <c r="CL123" s="894"/>
      <c r="CM123" s="894"/>
      <c r="CN123" s="894"/>
      <c r="CO123" s="895"/>
      <c r="CP123" s="874"/>
      <c r="CQ123" s="875"/>
      <c r="CR123" s="875"/>
      <c r="CS123" s="875"/>
      <c r="CT123" s="875"/>
      <c r="CU123" s="875"/>
      <c r="CV123" s="875"/>
      <c r="CW123" s="875"/>
      <c r="CX123" s="875"/>
      <c r="CY123" s="875"/>
      <c r="CZ123" s="875"/>
      <c r="DA123" s="875"/>
      <c r="DB123" s="875"/>
      <c r="DC123" s="875"/>
      <c r="DD123" s="875"/>
      <c r="DE123" s="875"/>
      <c r="DF123" s="876"/>
      <c r="DG123" s="815"/>
      <c r="DH123" s="816"/>
      <c r="DI123" s="816"/>
      <c r="DJ123" s="816"/>
      <c r="DK123" s="817"/>
      <c r="DL123" s="818"/>
      <c r="DM123" s="816"/>
      <c r="DN123" s="816"/>
      <c r="DO123" s="816"/>
      <c r="DP123" s="817"/>
      <c r="DQ123" s="818"/>
      <c r="DR123" s="816"/>
      <c r="DS123" s="816"/>
      <c r="DT123" s="816"/>
      <c r="DU123" s="817"/>
      <c r="DV123" s="863"/>
      <c r="DW123" s="864"/>
      <c r="DX123" s="864"/>
      <c r="DY123" s="864"/>
      <c r="DZ123" s="865"/>
    </row>
    <row r="124" spans="1:130" s="102" customFormat="1" ht="26.25" customHeight="1" thickBot="1" x14ac:dyDescent="0.2">
      <c r="A124" s="856"/>
      <c r="B124" s="857"/>
      <c r="C124" s="860" t="s">
        <v>406</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122</v>
      </c>
      <c r="AB124" s="816"/>
      <c r="AC124" s="816"/>
      <c r="AD124" s="816"/>
      <c r="AE124" s="817"/>
      <c r="AF124" s="818" t="s">
        <v>122</v>
      </c>
      <c r="AG124" s="816"/>
      <c r="AH124" s="816"/>
      <c r="AI124" s="816"/>
      <c r="AJ124" s="817"/>
      <c r="AK124" s="818" t="s">
        <v>122</v>
      </c>
      <c r="AL124" s="816"/>
      <c r="AM124" s="816"/>
      <c r="AN124" s="816"/>
      <c r="AO124" s="817"/>
      <c r="AP124" s="863" t="s">
        <v>122</v>
      </c>
      <c r="AQ124" s="864"/>
      <c r="AR124" s="864"/>
      <c r="AS124" s="864"/>
      <c r="AT124" s="865"/>
      <c r="AU124" s="866" t="s">
        <v>418</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31.8</v>
      </c>
      <c r="BR124" s="870"/>
      <c r="BS124" s="870"/>
      <c r="BT124" s="870"/>
      <c r="BU124" s="870"/>
      <c r="BV124" s="870">
        <v>6.4</v>
      </c>
      <c r="BW124" s="870"/>
      <c r="BX124" s="870"/>
      <c r="BY124" s="870"/>
      <c r="BZ124" s="870"/>
      <c r="CA124" s="870">
        <v>16.8</v>
      </c>
      <c r="CB124" s="870"/>
      <c r="CC124" s="870"/>
      <c r="CD124" s="870"/>
      <c r="CE124" s="870"/>
      <c r="CF124" s="760"/>
      <c r="CG124" s="761"/>
      <c r="CH124" s="761"/>
      <c r="CI124" s="761"/>
      <c r="CJ124" s="901"/>
      <c r="CK124" s="909"/>
      <c r="CL124" s="909"/>
      <c r="CM124" s="909"/>
      <c r="CN124" s="909"/>
      <c r="CO124" s="910"/>
      <c r="CP124" s="874" t="s">
        <v>419</v>
      </c>
      <c r="CQ124" s="875"/>
      <c r="CR124" s="875"/>
      <c r="CS124" s="875"/>
      <c r="CT124" s="875"/>
      <c r="CU124" s="875"/>
      <c r="CV124" s="875"/>
      <c r="CW124" s="875"/>
      <c r="CX124" s="875"/>
      <c r="CY124" s="875"/>
      <c r="CZ124" s="875"/>
      <c r="DA124" s="875"/>
      <c r="DB124" s="875"/>
      <c r="DC124" s="875"/>
      <c r="DD124" s="875"/>
      <c r="DE124" s="875"/>
      <c r="DF124" s="876"/>
      <c r="DG124" s="798" t="s">
        <v>122</v>
      </c>
      <c r="DH124" s="799"/>
      <c r="DI124" s="799"/>
      <c r="DJ124" s="799"/>
      <c r="DK124" s="800"/>
      <c r="DL124" s="801" t="s">
        <v>122</v>
      </c>
      <c r="DM124" s="799"/>
      <c r="DN124" s="799"/>
      <c r="DO124" s="799"/>
      <c r="DP124" s="800"/>
      <c r="DQ124" s="801" t="s">
        <v>122</v>
      </c>
      <c r="DR124" s="799"/>
      <c r="DS124" s="799"/>
      <c r="DT124" s="799"/>
      <c r="DU124" s="800"/>
      <c r="DV124" s="887" t="s">
        <v>122</v>
      </c>
      <c r="DW124" s="888"/>
      <c r="DX124" s="888"/>
      <c r="DY124" s="888"/>
      <c r="DZ124" s="889"/>
    </row>
    <row r="125" spans="1:130" s="102" customFormat="1" ht="26.25" customHeight="1" x14ac:dyDescent="0.15">
      <c r="A125" s="856"/>
      <c r="B125" s="857"/>
      <c r="C125" s="860" t="s">
        <v>408</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122</v>
      </c>
      <c r="AB125" s="816"/>
      <c r="AC125" s="816"/>
      <c r="AD125" s="816"/>
      <c r="AE125" s="817"/>
      <c r="AF125" s="818" t="s">
        <v>122</v>
      </c>
      <c r="AG125" s="816"/>
      <c r="AH125" s="816"/>
      <c r="AI125" s="816"/>
      <c r="AJ125" s="817"/>
      <c r="AK125" s="818" t="s">
        <v>122</v>
      </c>
      <c r="AL125" s="816"/>
      <c r="AM125" s="816"/>
      <c r="AN125" s="816"/>
      <c r="AO125" s="817"/>
      <c r="AP125" s="863" t="s">
        <v>122</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420</v>
      </c>
      <c r="CL125" s="891"/>
      <c r="CM125" s="891"/>
      <c r="CN125" s="891"/>
      <c r="CO125" s="892"/>
      <c r="CP125" s="899" t="s">
        <v>421</v>
      </c>
      <c r="CQ125" s="844"/>
      <c r="CR125" s="844"/>
      <c r="CS125" s="844"/>
      <c r="CT125" s="844"/>
      <c r="CU125" s="844"/>
      <c r="CV125" s="844"/>
      <c r="CW125" s="844"/>
      <c r="CX125" s="844"/>
      <c r="CY125" s="844"/>
      <c r="CZ125" s="844"/>
      <c r="DA125" s="844"/>
      <c r="DB125" s="844"/>
      <c r="DC125" s="844"/>
      <c r="DD125" s="844"/>
      <c r="DE125" s="844"/>
      <c r="DF125" s="845"/>
      <c r="DG125" s="900" t="s">
        <v>122</v>
      </c>
      <c r="DH125" s="881"/>
      <c r="DI125" s="881"/>
      <c r="DJ125" s="881"/>
      <c r="DK125" s="881"/>
      <c r="DL125" s="881" t="s">
        <v>122</v>
      </c>
      <c r="DM125" s="881"/>
      <c r="DN125" s="881"/>
      <c r="DO125" s="881"/>
      <c r="DP125" s="881"/>
      <c r="DQ125" s="881" t="s">
        <v>122</v>
      </c>
      <c r="DR125" s="881"/>
      <c r="DS125" s="881"/>
      <c r="DT125" s="881"/>
      <c r="DU125" s="881"/>
      <c r="DV125" s="882" t="s">
        <v>122</v>
      </c>
      <c r="DW125" s="882"/>
      <c r="DX125" s="882"/>
      <c r="DY125" s="882"/>
      <c r="DZ125" s="883"/>
    </row>
    <row r="126" spans="1:130" s="102" customFormat="1" ht="26.25" customHeight="1" thickBot="1" x14ac:dyDescent="0.2">
      <c r="A126" s="856"/>
      <c r="B126" s="857"/>
      <c r="C126" s="860" t="s">
        <v>410</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v>72339</v>
      </c>
      <c r="AB126" s="816"/>
      <c r="AC126" s="816"/>
      <c r="AD126" s="816"/>
      <c r="AE126" s="817"/>
      <c r="AF126" s="818">
        <v>71887</v>
      </c>
      <c r="AG126" s="816"/>
      <c r="AH126" s="816"/>
      <c r="AI126" s="816"/>
      <c r="AJ126" s="817"/>
      <c r="AK126" s="818" t="s">
        <v>122</v>
      </c>
      <c r="AL126" s="816"/>
      <c r="AM126" s="816"/>
      <c r="AN126" s="816"/>
      <c r="AO126" s="817"/>
      <c r="AP126" s="863" t="s">
        <v>122</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1" t="s">
        <v>422</v>
      </c>
      <c r="CQ126" s="786"/>
      <c r="CR126" s="786"/>
      <c r="CS126" s="786"/>
      <c r="CT126" s="786"/>
      <c r="CU126" s="786"/>
      <c r="CV126" s="786"/>
      <c r="CW126" s="786"/>
      <c r="CX126" s="786"/>
      <c r="CY126" s="786"/>
      <c r="CZ126" s="786"/>
      <c r="DA126" s="786"/>
      <c r="DB126" s="786"/>
      <c r="DC126" s="786"/>
      <c r="DD126" s="786"/>
      <c r="DE126" s="786"/>
      <c r="DF126" s="787"/>
      <c r="DG126" s="852" t="s">
        <v>122</v>
      </c>
      <c r="DH126" s="853"/>
      <c r="DI126" s="853"/>
      <c r="DJ126" s="853"/>
      <c r="DK126" s="853"/>
      <c r="DL126" s="853" t="s">
        <v>122</v>
      </c>
      <c r="DM126" s="853"/>
      <c r="DN126" s="853"/>
      <c r="DO126" s="853"/>
      <c r="DP126" s="853"/>
      <c r="DQ126" s="853" t="s">
        <v>122</v>
      </c>
      <c r="DR126" s="853"/>
      <c r="DS126" s="853"/>
      <c r="DT126" s="853"/>
      <c r="DU126" s="853"/>
      <c r="DV126" s="830" t="s">
        <v>122</v>
      </c>
      <c r="DW126" s="830"/>
      <c r="DX126" s="830"/>
      <c r="DY126" s="830"/>
      <c r="DZ126" s="831"/>
    </row>
    <row r="127" spans="1:130" s="102" customFormat="1" ht="26.25" customHeight="1" x14ac:dyDescent="0.15">
      <c r="A127" s="858"/>
      <c r="B127" s="859"/>
      <c r="C127" s="877" t="s">
        <v>423</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v>1368</v>
      </c>
      <c r="AB127" s="816"/>
      <c r="AC127" s="816"/>
      <c r="AD127" s="816"/>
      <c r="AE127" s="817"/>
      <c r="AF127" s="818">
        <v>1062</v>
      </c>
      <c r="AG127" s="816"/>
      <c r="AH127" s="816"/>
      <c r="AI127" s="816"/>
      <c r="AJ127" s="817"/>
      <c r="AK127" s="818">
        <v>1040</v>
      </c>
      <c r="AL127" s="816"/>
      <c r="AM127" s="816"/>
      <c r="AN127" s="816"/>
      <c r="AO127" s="817"/>
      <c r="AP127" s="863">
        <v>0</v>
      </c>
      <c r="AQ127" s="864"/>
      <c r="AR127" s="864"/>
      <c r="AS127" s="864"/>
      <c r="AT127" s="865"/>
      <c r="AU127" s="138"/>
      <c r="AV127" s="138"/>
      <c r="AW127" s="138"/>
      <c r="AX127" s="880" t="s">
        <v>424</v>
      </c>
      <c r="AY127" s="848"/>
      <c r="AZ127" s="848"/>
      <c r="BA127" s="848"/>
      <c r="BB127" s="848"/>
      <c r="BC127" s="848"/>
      <c r="BD127" s="848"/>
      <c r="BE127" s="849"/>
      <c r="BF127" s="847" t="s">
        <v>425</v>
      </c>
      <c r="BG127" s="848"/>
      <c r="BH127" s="848"/>
      <c r="BI127" s="848"/>
      <c r="BJ127" s="848"/>
      <c r="BK127" s="848"/>
      <c r="BL127" s="849"/>
      <c r="BM127" s="847" t="s">
        <v>426</v>
      </c>
      <c r="BN127" s="848"/>
      <c r="BO127" s="848"/>
      <c r="BP127" s="848"/>
      <c r="BQ127" s="848"/>
      <c r="BR127" s="848"/>
      <c r="BS127" s="849"/>
      <c r="BT127" s="847" t="s">
        <v>427</v>
      </c>
      <c r="BU127" s="848"/>
      <c r="BV127" s="848"/>
      <c r="BW127" s="848"/>
      <c r="BX127" s="848"/>
      <c r="BY127" s="848"/>
      <c r="BZ127" s="850"/>
      <c r="CA127" s="138"/>
      <c r="CB127" s="138"/>
      <c r="CC127" s="138"/>
      <c r="CD127" s="139"/>
      <c r="CE127" s="139"/>
      <c r="CF127" s="139"/>
      <c r="CG127" s="136"/>
      <c r="CH127" s="136"/>
      <c r="CI127" s="136"/>
      <c r="CJ127" s="137"/>
      <c r="CK127" s="893"/>
      <c r="CL127" s="894"/>
      <c r="CM127" s="894"/>
      <c r="CN127" s="894"/>
      <c r="CO127" s="895"/>
      <c r="CP127" s="851" t="s">
        <v>428</v>
      </c>
      <c r="CQ127" s="786"/>
      <c r="CR127" s="786"/>
      <c r="CS127" s="786"/>
      <c r="CT127" s="786"/>
      <c r="CU127" s="786"/>
      <c r="CV127" s="786"/>
      <c r="CW127" s="786"/>
      <c r="CX127" s="786"/>
      <c r="CY127" s="786"/>
      <c r="CZ127" s="786"/>
      <c r="DA127" s="786"/>
      <c r="DB127" s="786"/>
      <c r="DC127" s="786"/>
      <c r="DD127" s="786"/>
      <c r="DE127" s="786"/>
      <c r="DF127" s="787"/>
      <c r="DG127" s="852" t="s">
        <v>122</v>
      </c>
      <c r="DH127" s="853"/>
      <c r="DI127" s="853"/>
      <c r="DJ127" s="853"/>
      <c r="DK127" s="853"/>
      <c r="DL127" s="853" t="s">
        <v>122</v>
      </c>
      <c r="DM127" s="853"/>
      <c r="DN127" s="853"/>
      <c r="DO127" s="853"/>
      <c r="DP127" s="853"/>
      <c r="DQ127" s="853" t="s">
        <v>122</v>
      </c>
      <c r="DR127" s="853"/>
      <c r="DS127" s="853"/>
      <c r="DT127" s="853"/>
      <c r="DU127" s="853"/>
      <c r="DV127" s="830" t="s">
        <v>122</v>
      </c>
      <c r="DW127" s="830"/>
      <c r="DX127" s="830"/>
      <c r="DY127" s="830"/>
      <c r="DZ127" s="831"/>
    </row>
    <row r="128" spans="1:130" s="102" customFormat="1" ht="26.25" customHeight="1" thickBot="1" x14ac:dyDescent="0.2">
      <c r="A128" s="832" t="s">
        <v>429</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430</v>
      </c>
      <c r="X128" s="834"/>
      <c r="Y128" s="834"/>
      <c r="Z128" s="835"/>
      <c r="AA128" s="836" t="s">
        <v>122</v>
      </c>
      <c r="AB128" s="837"/>
      <c r="AC128" s="837"/>
      <c r="AD128" s="837"/>
      <c r="AE128" s="838"/>
      <c r="AF128" s="839" t="s">
        <v>122</v>
      </c>
      <c r="AG128" s="837"/>
      <c r="AH128" s="837"/>
      <c r="AI128" s="837"/>
      <c r="AJ128" s="838"/>
      <c r="AK128" s="839" t="s">
        <v>122</v>
      </c>
      <c r="AL128" s="837"/>
      <c r="AM128" s="837"/>
      <c r="AN128" s="837"/>
      <c r="AO128" s="838"/>
      <c r="AP128" s="840"/>
      <c r="AQ128" s="841"/>
      <c r="AR128" s="841"/>
      <c r="AS128" s="841"/>
      <c r="AT128" s="842"/>
      <c r="AU128" s="138"/>
      <c r="AV128" s="138"/>
      <c r="AW128" s="138"/>
      <c r="AX128" s="843" t="s">
        <v>431</v>
      </c>
      <c r="AY128" s="844"/>
      <c r="AZ128" s="844"/>
      <c r="BA128" s="844"/>
      <c r="BB128" s="844"/>
      <c r="BC128" s="844"/>
      <c r="BD128" s="844"/>
      <c r="BE128" s="845"/>
      <c r="BF128" s="822" t="s">
        <v>122</v>
      </c>
      <c r="BG128" s="823"/>
      <c r="BH128" s="823"/>
      <c r="BI128" s="823"/>
      <c r="BJ128" s="823"/>
      <c r="BK128" s="823"/>
      <c r="BL128" s="846"/>
      <c r="BM128" s="822">
        <v>15</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5" t="s">
        <v>432</v>
      </c>
      <c r="CQ128" s="764"/>
      <c r="CR128" s="764"/>
      <c r="CS128" s="764"/>
      <c r="CT128" s="764"/>
      <c r="CU128" s="764"/>
      <c r="CV128" s="764"/>
      <c r="CW128" s="764"/>
      <c r="CX128" s="764"/>
      <c r="CY128" s="764"/>
      <c r="CZ128" s="764"/>
      <c r="DA128" s="764"/>
      <c r="DB128" s="764"/>
      <c r="DC128" s="764"/>
      <c r="DD128" s="764"/>
      <c r="DE128" s="764"/>
      <c r="DF128" s="765"/>
      <c r="DG128" s="826" t="s">
        <v>122</v>
      </c>
      <c r="DH128" s="827"/>
      <c r="DI128" s="827"/>
      <c r="DJ128" s="827"/>
      <c r="DK128" s="827"/>
      <c r="DL128" s="827" t="s">
        <v>122</v>
      </c>
      <c r="DM128" s="827"/>
      <c r="DN128" s="827"/>
      <c r="DO128" s="827"/>
      <c r="DP128" s="827"/>
      <c r="DQ128" s="827" t="s">
        <v>122</v>
      </c>
      <c r="DR128" s="827"/>
      <c r="DS128" s="827"/>
      <c r="DT128" s="827"/>
      <c r="DU128" s="827"/>
      <c r="DV128" s="828" t="s">
        <v>122</v>
      </c>
      <c r="DW128" s="828"/>
      <c r="DX128" s="828"/>
      <c r="DY128" s="828"/>
      <c r="DZ128" s="829"/>
    </row>
    <row r="129" spans="1:131" s="102" customFormat="1" ht="26.25" customHeight="1" x14ac:dyDescent="0.15">
      <c r="A129" s="810" t="s">
        <v>46</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433</v>
      </c>
      <c r="X129" s="813"/>
      <c r="Y129" s="813"/>
      <c r="Z129" s="814"/>
      <c r="AA129" s="815">
        <v>3416095</v>
      </c>
      <c r="AB129" s="816"/>
      <c r="AC129" s="816"/>
      <c r="AD129" s="816"/>
      <c r="AE129" s="817"/>
      <c r="AF129" s="818">
        <v>3381709</v>
      </c>
      <c r="AG129" s="816"/>
      <c r="AH129" s="816"/>
      <c r="AI129" s="816"/>
      <c r="AJ129" s="817"/>
      <c r="AK129" s="818">
        <v>3450599</v>
      </c>
      <c r="AL129" s="816"/>
      <c r="AM129" s="816"/>
      <c r="AN129" s="816"/>
      <c r="AO129" s="817"/>
      <c r="AP129" s="819"/>
      <c r="AQ129" s="820"/>
      <c r="AR129" s="820"/>
      <c r="AS129" s="820"/>
      <c r="AT129" s="821"/>
      <c r="AU129" s="140"/>
      <c r="AV129" s="140"/>
      <c r="AW129" s="140"/>
      <c r="AX129" s="785" t="s">
        <v>434</v>
      </c>
      <c r="AY129" s="786"/>
      <c r="AZ129" s="786"/>
      <c r="BA129" s="786"/>
      <c r="BB129" s="786"/>
      <c r="BC129" s="786"/>
      <c r="BD129" s="786"/>
      <c r="BE129" s="787"/>
      <c r="BF129" s="805" t="s">
        <v>122</v>
      </c>
      <c r="BG129" s="806"/>
      <c r="BH129" s="806"/>
      <c r="BI129" s="806"/>
      <c r="BJ129" s="806"/>
      <c r="BK129" s="806"/>
      <c r="BL129" s="807"/>
      <c r="BM129" s="805">
        <v>20</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435</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436</v>
      </c>
      <c r="X130" s="813"/>
      <c r="Y130" s="813"/>
      <c r="Z130" s="814"/>
      <c r="AA130" s="815">
        <v>368423</v>
      </c>
      <c r="AB130" s="816"/>
      <c r="AC130" s="816"/>
      <c r="AD130" s="816"/>
      <c r="AE130" s="817"/>
      <c r="AF130" s="818">
        <v>373207</v>
      </c>
      <c r="AG130" s="816"/>
      <c r="AH130" s="816"/>
      <c r="AI130" s="816"/>
      <c r="AJ130" s="817"/>
      <c r="AK130" s="818">
        <v>378601</v>
      </c>
      <c r="AL130" s="816"/>
      <c r="AM130" s="816"/>
      <c r="AN130" s="816"/>
      <c r="AO130" s="817"/>
      <c r="AP130" s="819"/>
      <c r="AQ130" s="820"/>
      <c r="AR130" s="820"/>
      <c r="AS130" s="820"/>
      <c r="AT130" s="821"/>
      <c r="AU130" s="140"/>
      <c r="AV130" s="140"/>
      <c r="AW130" s="140"/>
      <c r="AX130" s="785" t="s">
        <v>437</v>
      </c>
      <c r="AY130" s="786"/>
      <c r="AZ130" s="786"/>
      <c r="BA130" s="786"/>
      <c r="BB130" s="786"/>
      <c r="BC130" s="786"/>
      <c r="BD130" s="786"/>
      <c r="BE130" s="787"/>
      <c r="BF130" s="788">
        <v>7.4</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438</v>
      </c>
      <c r="X131" s="796"/>
      <c r="Y131" s="796"/>
      <c r="Z131" s="797"/>
      <c r="AA131" s="798">
        <v>3047672</v>
      </c>
      <c r="AB131" s="799"/>
      <c r="AC131" s="799"/>
      <c r="AD131" s="799"/>
      <c r="AE131" s="800"/>
      <c r="AF131" s="801">
        <v>3008502</v>
      </c>
      <c r="AG131" s="799"/>
      <c r="AH131" s="799"/>
      <c r="AI131" s="799"/>
      <c r="AJ131" s="800"/>
      <c r="AK131" s="801">
        <v>3071998</v>
      </c>
      <c r="AL131" s="799"/>
      <c r="AM131" s="799"/>
      <c r="AN131" s="799"/>
      <c r="AO131" s="800"/>
      <c r="AP131" s="802"/>
      <c r="AQ131" s="803"/>
      <c r="AR131" s="803"/>
      <c r="AS131" s="803"/>
      <c r="AT131" s="804"/>
      <c r="AU131" s="140"/>
      <c r="AV131" s="140"/>
      <c r="AW131" s="140"/>
      <c r="AX131" s="763" t="s">
        <v>439</v>
      </c>
      <c r="AY131" s="764"/>
      <c r="AZ131" s="764"/>
      <c r="BA131" s="764"/>
      <c r="BB131" s="764"/>
      <c r="BC131" s="764"/>
      <c r="BD131" s="764"/>
      <c r="BE131" s="765"/>
      <c r="BF131" s="766">
        <v>16.8</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440</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441</v>
      </c>
      <c r="W132" s="776"/>
      <c r="X132" s="776"/>
      <c r="Y132" s="776"/>
      <c r="Z132" s="777"/>
      <c r="AA132" s="778">
        <v>8.2885559860000004</v>
      </c>
      <c r="AB132" s="779"/>
      <c r="AC132" s="779"/>
      <c r="AD132" s="779"/>
      <c r="AE132" s="780"/>
      <c r="AF132" s="781">
        <v>8.299379558</v>
      </c>
      <c r="AG132" s="779"/>
      <c r="AH132" s="779"/>
      <c r="AI132" s="779"/>
      <c r="AJ132" s="780"/>
      <c r="AK132" s="781">
        <v>5.7900753839999997</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442</v>
      </c>
      <c r="W133" s="755"/>
      <c r="X133" s="755"/>
      <c r="Y133" s="755"/>
      <c r="Z133" s="756"/>
      <c r="AA133" s="757">
        <v>8.4</v>
      </c>
      <c r="AB133" s="758"/>
      <c r="AC133" s="758"/>
      <c r="AD133" s="758"/>
      <c r="AE133" s="759"/>
      <c r="AF133" s="757">
        <v>8.4</v>
      </c>
      <c r="AG133" s="758"/>
      <c r="AH133" s="758"/>
      <c r="AI133" s="758"/>
      <c r="AJ133" s="759"/>
      <c r="AK133" s="757">
        <v>7.4</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oUa6E3DdGlUe6d64zQb6KzwbMBtCIZzP6iCbasKjiK9lRMgPIgZ051np0tQzYmqluXVRkr4qbE7weGDIFBcJNg==" saltValue="/dYWlU8EieCbGZ5CAwsh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L30" sqref="L30:P30"/>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17</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Q4NObfWUQ6kGyMYzlR90qJ9108Pwb8w6neVlI/HXRRMvgo7jMpXKfiJ0hmaYC3mtyzoHlKTrrX11rVF/2OpnQ==" saltValue="JLlPeM2eTPe6oNhrTmC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M4" zoomScale="80" zoomScaleNormal="80" zoomScaleSheetLayoutView="55" workbookViewId="0">
      <selection activeCell="L30" sqref="L30:P30"/>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T6aSTbCD4vu7kFQZBmht7dhcSJtOxORpUuiKfAhIlJmiwv4ipatGmQn7dWuHAPMEOLp7VOAby8pBAc1lt3hEQ==" saltValue="oc8aN6RlTiwEhnzRqCVPl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60" workbookViewId="0">
      <selection activeCell="L30" sqref="L30:P30"/>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444</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0" t="s">
        <v>445</v>
      </c>
      <c r="AP7" s="157"/>
      <c r="AQ7" s="158" t="s">
        <v>446</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1"/>
      <c r="AP8" s="163" t="s">
        <v>447</v>
      </c>
      <c r="AQ8" s="164" t="s">
        <v>448</v>
      </c>
      <c r="AR8" s="165" t="s">
        <v>449</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4" t="s">
        <v>450</v>
      </c>
      <c r="AL9" s="1185"/>
      <c r="AM9" s="1185"/>
      <c r="AN9" s="1186"/>
      <c r="AO9" s="166">
        <v>943516</v>
      </c>
      <c r="AP9" s="166">
        <v>79851</v>
      </c>
      <c r="AQ9" s="167">
        <v>87631</v>
      </c>
      <c r="AR9" s="168">
        <v>-8.9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4" t="s">
        <v>451</v>
      </c>
      <c r="AL10" s="1185"/>
      <c r="AM10" s="1185"/>
      <c r="AN10" s="1186"/>
      <c r="AO10" s="169">
        <v>29383</v>
      </c>
      <c r="AP10" s="169">
        <v>2487</v>
      </c>
      <c r="AQ10" s="170">
        <v>8917</v>
      </c>
      <c r="AR10" s="171">
        <v>-72.099999999999994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4" t="s">
        <v>452</v>
      </c>
      <c r="AL11" s="1185"/>
      <c r="AM11" s="1185"/>
      <c r="AN11" s="1186"/>
      <c r="AO11" s="169">
        <v>127426</v>
      </c>
      <c r="AP11" s="169">
        <v>10784</v>
      </c>
      <c r="AQ11" s="170">
        <v>14700</v>
      </c>
      <c r="AR11" s="171">
        <v>-26.6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4" t="s">
        <v>453</v>
      </c>
      <c r="AL12" s="1185"/>
      <c r="AM12" s="1185"/>
      <c r="AN12" s="1186"/>
      <c r="AO12" s="169" t="s">
        <v>454</v>
      </c>
      <c r="AP12" s="169" t="s">
        <v>454</v>
      </c>
      <c r="AQ12" s="170">
        <v>667</v>
      </c>
      <c r="AR12" s="171" t="s">
        <v>454</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4" t="s">
        <v>455</v>
      </c>
      <c r="AL13" s="1185"/>
      <c r="AM13" s="1185"/>
      <c r="AN13" s="1186"/>
      <c r="AO13" s="169" t="s">
        <v>454</v>
      </c>
      <c r="AP13" s="169" t="s">
        <v>454</v>
      </c>
      <c r="AQ13" s="170" t="s">
        <v>454</v>
      </c>
      <c r="AR13" s="171" t="s">
        <v>454</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4" t="s">
        <v>456</v>
      </c>
      <c r="AL14" s="1185"/>
      <c r="AM14" s="1185"/>
      <c r="AN14" s="1186"/>
      <c r="AO14" s="169" t="s">
        <v>454</v>
      </c>
      <c r="AP14" s="169" t="s">
        <v>454</v>
      </c>
      <c r="AQ14" s="170">
        <v>4134</v>
      </c>
      <c r="AR14" s="171" t="s">
        <v>454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4" t="s">
        <v>457</v>
      </c>
      <c r="AL15" s="1185"/>
      <c r="AM15" s="1185"/>
      <c r="AN15" s="1186"/>
      <c r="AO15" s="169" t="s">
        <v>454</v>
      </c>
      <c r="AP15" s="169" t="s">
        <v>454</v>
      </c>
      <c r="AQ15" s="170">
        <v>2222</v>
      </c>
      <c r="AR15" s="171" t="s">
        <v>454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7" t="s">
        <v>458</v>
      </c>
      <c r="AL16" s="1188"/>
      <c r="AM16" s="1188"/>
      <c r="AN16" s="1189"/>
      <c r="AO16" s="169">
        <v>-78860</v>
      </c>
      <c r="AP16" s="169">
        <v>-6674</v>
      </c>
      <c r="AQ16" s="170">
        <v>-8178</v>
      </c>
      <c r="AR16" s="171">
        <v>-18.399999999999999</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7" t="s">
        <v>126</v>
      </c>
      <c r="AL17" s="1188"/>
      <c r="AM17" s="1188"/>
      <c r="AN17" s="1189"/>
      <c r="AO17" s="169">
        <v>1021465</v>
      </c>
      <c r="AP17" s="169">
        <v>86448</v>
      </c>
      <c r="AQ17" s="170">
        <v>110093</v>
      </c>
      <c r="AR17" s="171">
        <v>-21.5</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459</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460</v>
      </c>
      <c r="AP20" s="177" t="s">
        <v>461</v>
      </c>
      <c r="AQ20" s="178" t="s">
        <v>462</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1" t="s">
        <v>463</v>
      </c>
      <c r="AL21" s="1182"/>
      <c r="AM21" s="1182"/>
      <c r="AN21" s="1183"/>
      <c r="AO21" s="181">
        <v>8.89</v>
      </c>
      <c r="AP21" s="182">
        <v>10.38</v>
      </c>
      <c r="AQ21" s="183">
        <v>-1.49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1" t="s">
        <v>464</v>
      </c>
      <c r="AL22" s="1182"/>
      <c r="AM22" s="1182"/>
      <c r="AN22" s="1183"/>
      <c r="AO22" s="186">
        <v>98.9</v>
      </c>
      <c r="AP22" s="187">
        <v>96.6</v>
      </c>
      <c r="AQ22" s="188">
        <v>2.2999999999999998</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467</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0" t="s">
        <v>445</v>
      </c>
      <c r="AP30" s="157"/>
      <c r="AQ30" s="158" t="s">
        <v>446</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1"/>
      <c r="AP31" s="163" t="s">
        <v>447</v>
      </c>
      <c r="AQ31" s="164" t="s">
        <v>448</v>
      </c>
      <c r="AR31" s="165" t="s">
        <v>449</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2" t="s">
        <v>468</v>
      </c>
      <c r="AL32" s="1173"/>
      <c r="AM32" s="1173"/>
      <c r="AN32" s="1174"/>
      <c r="AO32" s="196">
        <v>381810</v>
      </c>
      <c r="AP32" s="196">
        <v>32313</v>
      </c>
      <c r="AQ32" s="197">
        <v>55141</v>
      </c>
      <c r="AR32" s="198">
        <v>-41.4</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2" t="s">
        <v>469</v>
      </c>
      <c r="AL33" s="1173"/>
      <c r="AM33" s="1173"/>
      <c r="AN33" s="1174"/>
      <c r="AO33" s="196" t="s">
        <v>454</v>
      </c>
      <c r="AP33" s="196" t="s">
        <v>454</v>
      </c>
      <c r="AQ33" s="197" t="s">
        <v>454</v>
      </c>
      <c r="AR33" s="198" t="s">
        <v>454</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2" t="s">
        <v>470</v>
      </c>
      <c r="AL34" s="1173"/>
      <c r="AM34" s="1173"/>
      <c r="AN34" s="1174"/>
      <c r="AO34" s="196" t="s">
        <v>454</v>
      </c>
      <c r="AP34" s="196" t="s">
        <v>454</v>
      </c>
      <c r="AQ34" s="197">
        <v>3</v>
      </c>
      <c r="AR34" s="198" t="s">
        <v>454</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2" t="s">
        <v>471</v>
      </c>
      <c r="AL35" s="1173"/>
      <c r="AM35" s="1173"/>
      <c r="AN35" s="1174"/>
      <c r="AO35" s="196">
        <v>143446</v>
      </c>
      <c r="AP35" s="196">
        <v>12140</v>
      </c>
      <c r="AQ35" s="197">
        <v>21916</v>
      </c>
      <c r="AR35" s="198">
        <v>-44.6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2" t="s">
        <v>472</v>
      </c>
      <c r="AL36" s="1173"/>
      <c r="AM36" s="1173"/>
      <c r="AN36" s="1174"/>
      <c r="AO36" s="196">
        <v>30176</v>
      </c>
      <c r="AP36" s="196">
        <v>2554</v>
      </c>
      <c r="AQ36" s="197">
        <v>3784</v>
      </c>
      <c r="AR36" s="198">
        <v>-32.5</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2" t="s">
        <v>473</v>
      </c>
      <c r="AL37" s="1173"/>
      <c r="AM37" s="1173"/>
      <c r="AN37" s="1174"/>
      <c r="AO37" s="196">
        <v>1040</v>
      </c>
      <c r="AP37" s="196">
        <v>88</v>
      </c>
      <c r="AQ37" s="197">
        <v>1115</v>
      </c>
      <c r="AR37" s="198">
        <v>-92.1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5" t="s">
        <v>474</v>
      </c>
      <c r="AL38" s="1176"/>
      <c r="AM38" s="1176"/>
      <c r="AN38" s="1177"/>
      <c r="AO38" s="199" t="s">
        <v>454</v>
      </c>
      <c r="AP38" s="199" t="s">
        <v>454</v>
      </c>
      <c r="AQ38" s="200">
        <v>2</v>
      </c>
      <c r="AR38" s="188" t="s">
        <v>454</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5" t="s">
        <v>475</v>
      </c>
      <c r="AL39" s="1176"/>
      <c r="AM39" s="1176"/>
      <c r="AN39" s="1177"/>
      <c r="AO39" s="196" t="s">
        <v>454</v>
      </c>
      <c r="AP39" s="196" t="s">
        <v>454</v>
      </c>
      <c r="AQ39" s="197">
        <v>-1435</v>
      </c>
      <c r="AR39" s="198" t="s">
        <v>454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2" t="s">
        <v>476</v>
      </c>
      <c r="AL40" s="1173"/>
      <c r="AM40" s="1173"/>
      <c r="AN40" s="1174"/>
      <c r="AO40" s="196">
        <v>-378601</v>
      </c>
      <c r="AP40" s="196">
        <v>-32041</v>
      </c>
      <c r="AQ40" s="197">
        <v>-54229</v>
      </c>
      <c r="AR40" s="198">
        <v>-40.9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8" t="s">
        <v>239</v>
      </c>
      <c r="AL41" s="1179"/>
      <c r="AM41" s="1179"/>
      <c r="AN41" s="1180"/>
      <c r="AO41" s="196">
        <v>177871</v>
      </c>
      <c r="AP41" s="196">
        <v>15053</v>
      </c>
      <c r="AQ41" s="197">
        <v>26298</v>
      </c>
      <c r="AR41" s="198">
        <v>-42.8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477</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478</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479</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5" t="s">
        <v>445</v>
      </c>
      <c r="AN49" s="1167" t="s">
        <v>480</v>
      </c>
      <c r="AO49" s="1168"/>
      <c r="AP49" s="1168"/>
      <c r="AQ49" s="1168"/>
      <c r="AR49" s="116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6"/>
      <c r="AN50" s="212" t="s">
        <v>481</v>
      </c>
      <c r="AO50" s="213" t="s">
        <v>482</v>
      </c>
      <c r="AP50" s="214" t="s">
        <v>483</v>
      </c>
      <c r="AQ50" s="215" t="s">
        <v>484</v>
      </c>
      <c r="AR50" s="216" t="s">
        <v>485</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486</v>
      </c>
      <c r="AL51" s="209"/>
      <c r="AM51" s="217">
        <v>701605</v>
      </c>
      <c r="AN51" s="218">
        <v>57736</v>
      </c>
      <c r="AO51" s="219">
        <v>15.3</v>
      </c>
      <c r="AP51" s="220">
        <v>158564</v>
      </c>
      <c r="AQ51" s="221">
        <v>49.9</v>
      </c>
      <c r="AR51" s="222">
        <v>-34.6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487</v>
      </c>
      <c r="AM52" s="225">
        <v>478484</v>
      </c>
      <c r="AN52" s="226">
        <v>39375</v>
      </c>
      <c r="AO52" s="227">
        <v>40.9</v>
      </c>
      <c r="AP52" s="228">
        <v>48412</v>
      </c>
      <c r="AQ52" s="229">
        <v>-3.1</v>
      </c>
      <c r="AR52" s="230">
        <v>44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488</v>
      </c>
      <c r="AL53" s="209"/>
      <c r="AM53" s="217">
        <v>390052</v>
      </c>
      <c r="AN53" s="218">
        <v>32116</v>
      </c>
      <c r="AO53" s="219">
        <v>-44.4</v>
      </c>
      <c r="AP53" s="220">
        <v>106092</v>
      </c>
      <c r="AQ53" s="221">
        <v>-33.1</v>
      </c>
      <c r="AR53" s="222">
        <v>-11.3</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487</v>
      </c>
      <c r="AM54" s="225">
        <v>311118</v>
      </c>
      <c r="AN54" s="226">
        <v>25617</v>
      </c>
      <c r="AO54" s="227">
        <v>-34.9</v>
      </c>
      <c r="AP54" s="228">
        <v>44299</v>
      </c>
      <c r="AQ54" s="229">
        <v>-8.5</v>
      </c>
      <c r="AR54" s="230">
        <v>-26.4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489</v>
      </c>
      <c r="AL55" s="209"/>
      <c r="AM55" s="217">
        <v>469611</v>
      </c>
      <c r="AN55" s="218">
        <v>39082</v>
      </c>
      <c r="AO55" s="219">
        <v>21.7</v>
      </c>
      <c r="AP55" s="220">
        <v>78903</v>
      </c>
      <c r="AQ55" s="221">
        <v>-25.6</v>
      </c>
      <c r="AR55" s="222">
        <v>47.3</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487</v>
      </c>
      <c r="AM56" s="225">
        <v>365135</v>
      </c>
      <c r="AN56" s="226">
        <v>30387</v>
      </c>
      <c r="AO56" s="227">
        <v>18.600000000000001</v>
      </c>
      <c r="AP56" s="228">
        <v>49201</v>
      </c>
      <c r="AQ56" s="229">
        <v>11.1</v>
      </c>
      <c r="AR56" s="230">
        <v>7.5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490</v>
      </c>
      <c r="AL57" s="209"/>
      <c r="AM57" s="217">
        <v>1072119</v>
      </c>
      <c r="AN57" s="218">
        <v>90064</v>
      </c>
      <c r="AO57" s="219">
        <v>130.4</v>
      </c>
      <c r="AP57" s="220">
        <v>82993</v>
      </c>
      <c r="AQ57" s="221">
        <v>5.2</v>
      </c>
      <c r="AR57" s="222">
        <v>125.2</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487</v>
      </c>
      <c r="AM58" s="225">
        <v>933366</v>
      </c>
      <c r="AN58" s="226">
        <v>78408</v>
      </c>
      <c r="AO58" s="227">
        <v>158</v>
      </c>
      <c r="AP58" s="228">
        <v>46787</v>
      </c>
      <c r="AQ58" s="229">
        <v>-4.9000000000000004</v>
      </c>
      <c r="AR58" s="230">
        <v>162.9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491</v>
      </c>
      <c r="AL59" s="209"/>
      <c r="AM59" s="217">
        <v>558070</v>
      </c>
      <c r="AN59" s="218">
        <v>47230</v>
      </c>
      <c r="AO59" s="219">
        <v>-47.6</v>
      </c>
      <c r="AP59" s="220">
        <v>108252</v>
      </c>
      <c r="AQ59" s="221">
        <v>30.4</v>
      </c>
      <c r="AR59" s="222">
        <v>-78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487</v>
      </c>
      <c r="AM60" s="225">
        <v>450905</v>
      </c>
      <c r="AN60" s="226">
        <v>38161</v>
      </c>
      <c r="AO60" s="227">
        <v>-51.3</v>
      </c>
      <c r="AP60" s="228">
        <v>50321</v>
      </c>
      <c r="AQ60" s="229">
        <v>7.6</v>
      </c>
      <c r="AR60" s="230">
        <v>-58.9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492</v>
      </c>
      <c r="AL61" s="231"/>
      <c r="AM61" s="232">
        <v>638291</v>
      </c>
      <c r="AN61" s="233">
        <v>53246</v>
      </c>
      <c r="AO61" s="234">
        <v>15.1</v>
      </c>
      <c r="AP61" s="235">
        <v>106961</v>
      </c>
      <c r="AQ61" s="236">
        <v>5.4</v>
      </c>
      <c r="AR61" s="222">
        <v>9.6999999999999993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487</v>
      </c>
      <c r="AM62" s="225">
        <v>507802</v>
      </c>
      <c r="AN62" s="226">
        <v>42390</v>
      </c>
      <c r="AO62" s="227">
        <v>26.3</v>
      </c>
      <c r="AP62" s="228">
        <v>47804</v>
      </c>
      <c r="AQ62" s="229">
        <v>0.4</v>
      </c>
      <c r="AR62" s="230">
        <v>25.9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w5Tct+Kayoe1T31KJbuIcELqMFdyDmn6baizZo9mMDmRZ/c35mBSUzzVUmgfaifg9CA1ojw9P3958cVL4MEDLQ==" saltValue="TURY23NfBKhCspLIvRKF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3" zoomScale="90" zoomScaleNormal="90" zoomScaleSheetLayoutView="55" workbookViewId="0">
      <selection activeCell="L30" sqref="L30:P30"/>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ZeZ+Tj7gCr+bbiS2D3Roo4GfEHYD2aenKUN5wR/F2SCm6H9nzbLKelPNGtuELNUox0sUDNluDykwgmDagKS4g==" saltValue="TOmsEZz9lPuncuTuPTqh9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L30" sqref="L30:P30"/>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Sw9E7awX1mnn1/u6rq/325jyYpszg/pVHhHh2b3N1NfYIWNmCTt3HZvZL+wlxEfmP1RTgn6+KO2kl3lTsGt4w==" saltValue="Oy9XHmyughoDSqvveo/2k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60" zoomScaleNormal="60" zoomScaleSheetLayoutView="100" workbookViewId="0">
      <selection activeCell="L30" sqref="L30:P30"/>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25</v>
      </c>
      <c r="C46" s="243"/>
      <c r="D46" s="243"/>
      <c r="E46" s="244" t="s">
        <v>495</v>
      </c>
      <c r="F46" s="245" t="s">
        <v>4</v>
      </c>
      <c r="G46" s="246" t="s">
        <v>5</v>
      </c>
      <c r="H46" s="246" t="s">
        <v>6</v>
      </c>
      <c r="I46" s="246" t="s">
        <v>7</v>
      </c>
      <c r="J46" s="247" t="s">
        <v>8</v>
      </c>
    </row>
    <row r="47" spans="2:10" ht="57.75" customHeight="1" x14ac:dyDescent="0.15">
      <c r="B47" s="248"/>
      <c r="C47" s="1190" t="s">
        <v>496</v>
      </c>
      <c r="D47" s="1190"/>
      <c r="E47" s="1191"/>
      <c r="F47" s="249">
        <v>24.27</v>
      </c>
      <c r="G47" s="250">
        <v>22.55</v>
      </c>
      <c r="H47" s="250">
        <v>20.71</v>
      </c>
      <c r="I47" s="250">
        <v>23.87</v>
      </c>
      <c r="J47" s="251">
        <v>15.78</v>
      </c>
    </row>
    <row r="48" spans="2:10" ht="57.75" customHeight="1" x14ac:dyDescent="0.15">
      <c r="B48" s="252"/>
      <c r="C48" s="1192" t="s">
        <v>497</v>
      </c>
      <c r="D48" s="1192"/>
      <c r="E48" s="1193"/>
      <c r="F48" s="253">
        <v>18.14</v>
      </c>
      <c r="G48" s="254">
        <v>23.82</v>
      </c>
      <c r="H48" s="254">
        <v>22.22</v>
      </c>
      <c r="I48" s="254">
        <v>7.8</v>
      </c>
      <c r="J48" s="255">
        <v>5.92</v>
      </c>
    </row>
    <row r="49" spans="2:10" ht="57.75" customHeight="1" thickBot="1" x14ac:dyDescent="0.2">
      <c r="B49" s="256"/>
      <c r="C49" s="1194" t="s">
        <v>498</v>
      </c>
      <c r="D49" s="1194"/>
      <c r="E49" s="1195"/>
      <c r="F49" s="257" t="s">
        <v>499</v>
      </c>
      <c r="G49" s="258">
        <v>4.62</v>
      </c>
      <c r="H49" s="258" t="s">
        <v>500</v>
      </c>
      <c r="I49" s="258" t="s">
        <v>501</v>
      </c>
      <c r="J49" s="259" t="s">
        <v>502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qlB03GFdGAEKSni7jmwT560y1COy9Ykdqu5no6Wl+XuGtgAJSsjzS1S4jDe4w0sTtWFdN65XgC4khMid+PoHg==" saltValue="QMbieJnrHbTmismlBOii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2020-09-16T06:07:08Z</cp:lastPrinted>
  <dcterms:created xsi:type="dcterms:W3CDTF">2020-07-20T08:57:59Z</dcterms:created>
  <dcterms:modified xsi:type="dcterms:W3CDTF">2020-09-17T02:08:57Z</dcterms:modified>
  <cp:category/>
</cp:coreProperties>
</file>