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財政課\R5年度財政課文書\03　決算\07_財政状況資料集\05.10.04_令和３年度財政状況資料集の作成について（2回目・地方公会計関係）\04_結合するデータ（1回目報告）\"/>
    </mc:Choice>
  </mc:AlternateContent>
  <xr:revisionPtr revIDLastSave="0" documentId="13_ncr:1_{92BE9EF9-78C5-40B1-AD21-A9D033D1D110}"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C35" i="10"/>
  <c r="BW34" i="10"/>
  <c r="BW35" i="10" s="1"/>
  <c r="BW36" i="10" s="1"/>
  <c r="BW37" i="10" s="1"/>
  <c r="BW38" i="10" s="1"/>
  <c r="BW39" i="10" s="1"/>
  <c r="U34" i="10"/>
  <c r="U35" i="10" s="1"/>
  <c r="U36" i="10" s="1"/>
  <c r="C34" i="10"/>
  <c r="CO34" i="10" l="1"/>
  <c r="CO35" i="10" s="1"/>
  <c r="CO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<sst xmlns="http://schemas.openxmlformats.org/spreadsheetml/2006/main" count="1116" uniqueCount="606">
  <si>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</si>
  <si>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</si>
  <si>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</si>
  <si>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</si>
  <si>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</si>
  <si>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</si>
  <si>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</si>
  <si>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</si>
  <si>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</si>
  <si>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</si>
  <si>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</si>
  <si>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</si>
  <si>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</si>
  <si>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</si>
  <si>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</si>
  <si>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</si>
  <si>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</si>
  <si>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</si>
  <si>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</si>
  <si>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</si>
  <si>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</si>
  <si>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</si>
  <si>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</si>
  <si>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</si>
  <si>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</si>
  <si>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</si>
  <si>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</si>
  <si>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</si>
  <si>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</si>
  <si>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</si>
  <si>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</si>
  <si>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</si>
  <si>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</si>
  <si>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</si>
  <si>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</si>
  <si>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</si>
  <si>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</si>
  <si>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</si>
  <si>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</si>
  <si>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</si>
  <si>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</si>
  <si>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</si>
  <si>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</si>
  <si>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</si>
  <si>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</si>
  <si>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</si>
  <si>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</si>
  <si>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</si>
  <si>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</si>
  <si>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</si>
  <si>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</si>
  <si>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</si>
  <si>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</si>
  <si>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</si>
  <si>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</si>
  <si>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</si>
  <si>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</si>
  <si>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</si>
  <si>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</si>
  <si>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</si>
  <si>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</si>
  <si>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</si>
  <si>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</si>
  <si>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</si>
  <si>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</si>
  <si>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</si>
  <si>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</si>
  <si>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</si>
  <si>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</si>
  <si>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</si>
  <si>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</si>
  <si>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</si>
  <si>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</si>
  <si>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</si>
  <si>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</si>
  <si>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</si>
  <si>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</si>
  <si>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</si>
  <si>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</si>
  <si>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</si>
  <si>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</si>
  <si>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</si>
  <si>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</si>
  <si>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</si>
  <si>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</si>
  <si>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</si>
  <si>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</si>
  <si>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</si>
  <si>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</si>
  <si>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</si>
  <si>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</si>
  <si>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</si>
  <si>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</si>
  <si>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</si>
  <si>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</si>
  <si>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</si>
  <si>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</si>
  <si>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</si>
  <si>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</si>
  <si>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</si>
  <si>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</si>
  <si>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</si>
  <si>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</si>
  <si>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</si>
  <si>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</si>
  <si>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</si>
  <si>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</si>
  <si>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</si>
  <si>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</si>
  <si>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</si>
  <si>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</si>
  <si>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</si>
  <si>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</si>
  <si>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</si>
  <si>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</si>
  <si>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</si>
  <si>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</si>
  <si>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</si>
  <si>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</si>
  <si>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</si>
  <si>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</si>
  <si>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</si>
  <si>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</si>
  <si>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</si>
  <si>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</si>
  <si>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</si>
  <si>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</si>
  <si>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</si>
  <si>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</si>
  <si>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</si>
  <si>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</si>
  <si>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</si>
  <si>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</si>
  <si>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</si>
  <si>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</si>
  <si>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</si>
  <si>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</si>
  <si>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</si>
  <si>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</si>
  <si>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</si>
  <si>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</si>
  <si>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</si>
  <si>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</si>
  <si>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</si>
  <si>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</si>
  <si>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</si>
  <si>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</si>
  <si>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</si>
  <si>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</si>
  <si>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</si>
  <si>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</si>
  <si>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</si>
  <si>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</si>
  <si>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</si>
  <si>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</si>
  <si>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</si>
  <si>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</si>
  <si>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</si>
  <si>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</si>
  <si>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</si>
  <si>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</si>
  <si>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</si>
  <si>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</si>
  <si>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</si>
  <si>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</si>
  <si>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</si>
  <si>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</si>
  <si>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</si>
  <si>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</si>
  <si>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</si>
  <si>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</si>
  <si>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</si>
  <si>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</si>
  <si>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</si>
  <si>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</si>
  <si>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</si>
  <si>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</si>
  <si>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</si>
  <si>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</si>
  <si>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</si>
  <si>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</si>
  <si>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</si>
  <si>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</si>
  <si>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</si>
  <si>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</si>
  <si>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</si>
  <si>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</si>
  <si>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</si>
  <si>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</si>
  <si>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</si>
  <si>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</si>
  <si>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</si>
  <si>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</si>
  <si>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</si>
  <si>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</si>
  <si>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</si>
  <si>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</si>
  <si>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</si>
  <si>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</si>
  <si>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</si>
  <si>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</si>
  <si>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</si>
  <si>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</si>
  <si>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</si>
  <si>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</si>
  <si>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</si>
  <si>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</si>
  <si>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</si>
  <si>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</si>
  <si>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</si>
  <si>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</si>
  <si>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栃木県下野市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</si>
  <si>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</si>
  <si>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</si>
  <si>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</si>
  <si>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</si>
  <si>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</si>
  <si>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</si>
  <si>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</si>
  <si>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</si>
  <si>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</si>
  <si>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</si>
  <si>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</si>
  <si>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</si>
  <si>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</si>
  <si>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</si>
  <si>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</si>
  <si>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</si>
  <si>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</si>
  <si>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</si>
  <si>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</si>
  <si>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</si>
  <si>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</si>
  <si>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</si>
  <si>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</si>
  <si>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</si>
  <si>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</si>
  <si>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</si>
  <si>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</si>
  <si>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</si>
  <si>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</si>
  <si>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</si>
  <si>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</si>
  <si>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</si>
  <si>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</si>
  <si>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</si>
  <si>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</si>
  <si>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</si>
  <si>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</si>
  <si>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</si>
  <si>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</si>
  <si>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</si>
  <si>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</si>
  <si>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</si>
  <si>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</si>
  <si>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</si>
  <si>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</si>
  <si>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</si>
  <si>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</si>
  <si>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</si>
  <si>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</si>
  <si>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</si>
  <si>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</si>
  <si>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</si>
  <si>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</si>
  <si>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</si>
  <si>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</si>
  <si>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</si>
  <si>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</si>
  <si>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</si>
  <si>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</si>
  <si>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</si>
  <si>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</si>
  <si>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</si>
  <si>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</si>
  <si>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</si>
  <si>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</si>
  <si>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</si>
  <si>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</si>
  <si>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</si>
  <si>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</si>
  <si>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</si>
  <si>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</si>
  <si>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</si>
  <si>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</si>
  <si>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</si>
  <si>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</si>
  <si>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</si>
  <si>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</si>
  <si>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</si>
  <si>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</si>
  <si>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</si>
  <si>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</si>
  <si>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</si>
  <si>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</si>
  <si>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</si>
  <si>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</si>
  <si>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</si>
  <si>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</si>
  <si>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</si>
  <si>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</si>
  <si>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</si>
  <si>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</si>
  <si>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</si>
  <si>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</si>
  <si>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</si>
  <si>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</si>
  <si>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</si>
  <si>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</si>
  <si>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</si>
  <si>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</si>
  <si>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</si>
  <si>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</si>
  <si>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</si>
  <si>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</si>
  <si>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</si>
  <si>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</si>
  <si>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</si>
  <si>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</si>
  <si>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</si>
  <si>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</si>
  <si>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</si>
  <si>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</si>
  <si>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</si>
  <si>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</si>
  <si>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</si>
  <si>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</si>
  <si>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</si>
  <si>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</si>
  <si>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</si>
  <si>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</si>
  <si>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</si>
  <si>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</si>
  <si>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</si>
  <si>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</si>
  <si>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</si>
  <si>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</si>
  <si>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</si>
  <si>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</si>
  <si>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</si>
  <si>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</si>
  <si>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</si>
  <si>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</si>
  <si>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</si>
  <si>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</si>
  <si>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</si>
  <si>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</si>
  <si>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</si>
  <si>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</si>
  <si>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</si>
  <si>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</si>
  <si>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</si>
  <si>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</si>
  <si>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</si>
  <si>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</si>
  <si>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</si>
  <si>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</si>
  <si>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</si>
  <si>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</si>
  <si>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</si>
  <si>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</si>
  <si>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</si>
  <si>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</si>
  <si>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</si>
  <si>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</si>
  <si>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栃木県下野市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</si>
  <si>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</si>
  <si>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</si>
  <si>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</si>
  <si>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</si>
  <si>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</si>
  <si>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</si>
  <si>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</si>
  <si>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</si>
  <si>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</si>
  <si>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</si>
  <si>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</si>
  <si>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</si>
  <si>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</si>
  <si>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</si>
  <si>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</si>
  <si>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</si>
  <si>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</si>
  <si>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</si>
  <si>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</si>
  <si>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</si>
  <si>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</si>
  <si>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</si>
  <si>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</si>
  <si>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</si>
  <si>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</si>
  <si>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</si>
  <si>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</si>
  <si>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</si>
  <si>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</si>
  <si>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</si>
  <si>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</si>
  <si>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</si>
  <si>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</si>
  <si>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</si>
  <si>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</si>
  <si>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</si>
  <si>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</si>
  <si>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</si>
  <si>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</si>
  <si>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</si>
  <si>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小山栃木都市計画事業石橋駅周辺土地区画整理事業特別会計</t>
    <phoneticPr fontId="5"/>
  </si>
  <si>
    <t>法非適用企業</t>
    <phoneticPr fontId="5"/>
  </si>
  <si>
    <t>小山栃木都市計画事業仁良川地区土地区画整理事業特別会計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</si>
  <si>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</si>
  <si>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</si>
  <si>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</si>
  <si>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</si>
  <si>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</si>
  <si>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</si>
  <si>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</si>
  <si>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</si>
  <si>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</si>
  <si>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</si>
  <si>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</si>
  <si>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</si>
  <si>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</si>
  <si>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</si>
  <si>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</si>
  <si>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</si>
  <si>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</si>
  <si>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</si>
  <si>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</si>
  <si>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</si>
  <si>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</si>
  <si>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</si>
  <si>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</si>
  <si>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</si>
  <si>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</si>
  <si>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</si>
  <si>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</si>
  <si>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</si>
  <si>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</si>
  <si>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</si>
  <si>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</si>
  <si>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</si>
  <si>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</si>
  <si>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</si>
  <si>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</si>
  <si>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</si>
  <si>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</si>
  <si>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</si>
  <si>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</si>
  <si>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</si>
  <si>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</si>
  <si>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</si>
  <si>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</si>
  <si>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</si>
  <si>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</si>
  <si>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</si>
  <si>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</si>
  <si>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</si>
  <si>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</si>
  <si>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</si>
  <si>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</si>
  <si>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</si>
  <si>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</si>
  <si>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</si>
  <si>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</si>
  <si>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</si>
  <si>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</si>
  <si>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</si>
  <si>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</si>
  <si>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</si>
  <si>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</si>
  <si>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</si>
  <si>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</si>
  <si>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</si>
  <si>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</si>
  <si>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</si>
  <si>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</si>
  <si>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</si>
  <si>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</si>
  <si>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</si>
  <si>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</si>
  <si>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</si>
  <si>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</si>
  <si>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</si>
  <si>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</si>
  <si>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</si>
  <si>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</si>
  <si>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</si>
  <si>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</si>
  <si>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</si>
  <si>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</si>
  <si>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</si>
  <si>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</si>
  <si>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</si>
  <si>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</si>
  <si>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</si>
  <si>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</si>
  <si>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</si>
  <si>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</si>
  <si>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</si>
  <si>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</si>
  <si>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</si>
  <si>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</si>
  <si>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</si>
  <si>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</si>
  <si>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</si>
  <si>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</si>
  <si>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</si>
  <si>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</si>
  <si>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</si>
  <si>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</si>
  <si>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</si>
  <si>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</si>
  <si>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</si>
  <si>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</si>
  <si>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</si>
  <si>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</si>
  <si>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</si>
  <si>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</si>
  <si>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</si>
  <si>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</si>
  <si>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</si>
  <si>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</si>
  <si>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</si>
  <si>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</si>
  <si>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</si>
  <si>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</si>
  <si>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</si>
  <si>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</si>
  <si>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</si>
  <si>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</si>
  <si>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</si>
  <si>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</si>
  <si>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</si>
  <si>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</si>
  <si>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</si>
  <si>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</si>
  <si>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</si>
  <si>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</si>
  <si>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</si>
  <si>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</si>
  <si>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</si>
  <si>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</si>
  <si>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</si>
  <si>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</si>
  <si>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</si>
  <si>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</si>
  <si>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</si>
  <si>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</si>
  <si>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</si>
  <si>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</si>
  <si>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</si>
  <si>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</si>
  <si>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</si>
  <si>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</si>
  <si>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</si>
  <si>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</si>
  <si>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</si>
  <si>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</si>
  <si>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</si>
  <si>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</si>
  <si>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</si>
  <si>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</si>
  <si>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3.62</t>
  </si>
  <si>
    <t>一般会計</t>
  </si>
  <si>
    <t>水道事業会計</t>
  </si>
  <si>
    <t>下水道事業会計</t>
  </si>
  <si>
    <t>国民健康保険特別会計</t>
  </si>
  <si>
    <t>介護保険特別会計</t>
  </si>
  <si>
    <t>小山栃木都市計画事業仁良川地区土地区画整理事業特別会計</t>
  </si>
  <si>
    <t>小山栃木都市計画事業石橋駅周辺土地区画整理事業特別会計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</si>
  <si>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</si>
  <si>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</si>
  <si>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</si>
  <si>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</si>
  <si>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</si>
  <si>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</si>
  <si>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</si>
  <si>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</si>
  <si>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</si>
  <si>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下野市農業公社</t>
    <rPh sb="0" eb="2">
      <t>シモツケ</t>
    </rPh>
    <rPh sb="2" eb="3">
      <t>シ</t>
    </rPh>
    <rPh sb="3" eb="5">
      <t>ノウギョウ</t>
    </rPh>
    <rPh sb="5" eb="7">
      <t>コウシャ</t>
    </rPh>
    <phoneticPr fontId="2"/>
  </si>
  <si>
    <t>グリムの里いしばし</t>
    <rPh sb="4" eb="5">
      <t>サト</t>
    </rPh>
    <phoneticPr fontId="2"/>
  </si>
  <si>
    <t>道の駅しもつけ</t>
    <rPh sb="0" eb="1">
      <t>ミチ</t>
    </rPh>
    <rPh sb="2" eb="3">
      <t>エキ</t>
    </rPh>
    <phoneticPr fontId="2"/>
  </si>
  <si>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</si>
  <si>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</si>
  <si>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</si>
  <si>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</si>
  <si>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</si>
  <si>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</si>
  <si>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t>
    <phoneticPr fontId="2"/>
  </si>
  <si>
    <t>公共施設整備基金</t>
    <rPh sb="0" eb="2">
      <t>コウキョウ</t>
    </rPh>
    <rPh sb="2" eb="4">
      <t>シセツ</t>
    </rPh>
    <rPh sb="4" eb="6">
      <t>セイビ</t>
    </rPh>
    <rPh sb="6" eb="8">
      <t>キキン</t>
    </rPh>
    <phoneticPr fontId="5"/>
  </si>
  <si>
    <t>地域振興基金</t>
    <rPh sb="0" eb="6">
      <t>チイキシンコウキキン</t>
    </rPh>
    <phoneticPr fontId="5"/>
  </si>
  <si>
    <t>庁舎等整備基金</t>
    <rPh sb="0" eb="2">
      <t>チョウシャ</t>
    </rPh>
    <rPh sb="2" eb="3">
      <t>トウ</t>
    </rPh>
    <rPh sb="3" eb="5">
      <t>セイビ</t>
    </rPh>
    <rPh sb="5" eb="7">
      <t>キキン</t>
    </rPh>
    <phoneticPr fontId="5"/>
  </si>
  <si>
    <t>地域づくり事業推進基金</t>
    <rPh sb="0" eb="2">
      <t>チイキ</t>
    </rPh>
    <rPh sb="5" eb="7">
      <t>ジギョウ</t>
    </rPh>
    <rPh sb="7" eb="9">
      <t>スイシン</t>
    </rPh>
    <rPh sb="9" eb="11">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</si>
  <si>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</si>
  <si>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</si>
  <si>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</si>
  <si>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</si>
  <si>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償還可能基金への計画的な積立てとともに、繰上償還の実施など地方債残高の抑制に努めてきた結果、算定されていない。また、有形固定資産減価償却率は、類似団体内平均値を下回っている。今後も地方債発行を抑えながら、公共施設等総合管理計画に基づき、平準化を図った公共施設等の長寿命化、更新等を行っていく。</t>
    <rPh sb="0" eb="6">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</si>
  <si>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</si>
  <si>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</si>
  <si>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</si>
  <si>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</si>
  <si>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</si>
  <si>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</si>
  <si>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ていない。実質公債費比率は、R03年度において義務教育学校整備等に係る地方債の発行により前年度比増加したものの、地方債残高の抑制や財政措置が有利な地方債活用に努めてきた結果、類似団体内平均値を下回っている。今後も複合施設整備事業やスマートＩＣ整備事業など大型事業が施工中であるため、財政運営については、長期財政健全化計画等に基づき適正に対処していく必要がある。</t>
    <rPh sb="0" eb="6">
      <t>ショウライフタンヒリツ</t>
    </rPh>
    <rPh sb="8" eb="10">
      <t>サンテイ</t>
    </rPh>
    <rPh sb="17" eb="24">
      <t>ジッシツコウサイヒヒリツ</t>
    </rPh>
    <rPh sb="29" eb="31">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</si>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</sst>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F2C514-B7BD-4983-A501-BE6EF932F3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F08-4909-A108-E191995A5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68081</c:v>
                </c:pt>
                <c:pt idx="1">
                  <c:v>93674</c:v>
                </c:pt>
                <c:pt idx="2">
                  <c:v>88958</c:v>
                </c:pt>
                <c:pt idx="3">
                  <c:v>79037</c:v>
                </c:pt>
                <c:pt idx="4">
                  <c:v>99808</c:v>
                </c:pt>
              </c:numCache>
            </c:numRef>
          </c:val>
          <c:smooth val="0"/>
          <c:extLst>
            <c:ext xmlns:c16="http://schemas.microsoft.com/office/drawing/2014/chart" uri="{C3380CC4-5D6E-409C-BE32-E72D297353CC}">
              <c16:uniqueId val="{00000001-3F08-4909-A108-E191995A55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8.52</c:v>
                </c:pt>
                <c:pt idx="1">
                  <c:v>10.73</c:v>
                </c:pt>
                <c:pt idx="2">
                  <c:v>10.63</c:v>
                </c:pt>
                <c:pt idx="3">
                  <c:v>11.39</c:v>
                </c:pt>
                <c:pt idx="4">
                  <c:v>14.61</c:v>
                </c:pt>
              </c:numCache>
            </c:numRef>
          </c:val>
          <c:extLst>
            <c:ext xmlns:c16="http://schemas.microsoft.com/office/drawing/2014/chart" uri="{C3380CC4-5D6E-409C-BE32-E72D297353CC}">
              <c16:uniqueId val="{00000000-9197-4219-87EE-4767337C1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13.83</c:v>
                </c:pt>
                <c:pt idx="1">
                  <c:v>11.45</c:v>
                </c:pt>
                <c:pt idx="2">
                  <c:v>7.86</c:v>
                </c:pt>
                <c:pt idx="3">
                  <c:v>14.81</c:v>
                </c:pt>
                <c:pt idx="4">
                  <c:v>14.1</c:v>
                </c:pt>
              </c:numCache>
            </c:numRef>
          </c:val>
          <c:extLst>
            <c:ext xmlns:c16="http://schemas.microsoft.com/office/drawing/2014/chart" uri="{C3380CC4-5D6E-409C-BE32-E72D297353CC}">
              <c16:uniqueId val="{00000001-9197-4219-87EE-4767337C11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1.74</c:v>
                </c:pt>
                <c:pt idx="1">
                  <c:v>0.18</c:v>
                </c:pt>
                <c:pt idx="2">
                  <c:v>-3.62</c:v>
                </c:pt>
                <c:pt idx="3">
                  <c:v>8.11</c:v>
                </c:pt>
                <c:pt idx="4">
                  <c:v>3.73</c:v>
                </c:pt>
              </c:numCache>
            </c:numRef>
          </c:val>
          <c:smooth val="0"/>
          <c:extLst>
            <c:ext xmlns:c16="http://schemas.microsoft.com/office/drawing/2014/chart" uri="{C3380CC4-5D6E-409C-BE32-E72D297353CC}">
              <c16:uniqueId val="{00000002-9197-4219-87EE-4767337C11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0.75</c:v>
                </c:pt>
                <c:pt idx="2">
                  <c:v>#N/A</c:v>
                </c:pt>
                <c:pt idx="3">
                  <c:v>0.98</c:v>
                </c:pt>
                <c:pt idx="4">
                  <c:v>0</c:v>
                </c:pt>
                <c:pt idx="5">
                  <c:v>0</c:v>
                </c:pt>
                <c:pt idx="6">
                  <c:v>0</c:v>
                </c:pt>
                <c:pt idx="7">
                  <c:v>0</c:v>
                </c:pt>
                <c:pt idx="8">
                  <c:v>0</c:v>
                </c:pt>
                <c:pt idx="9">
                  <c:v>0</c:v>
                </c:pt>
              </c:numCache>
            </c:numRef>
          </c:val>
          <c:extLst>
            <c:ext xmlns:c16="http://schemas.microsoft.com/office/drawing/2014/chart" uri="{C3380CC4-5D6E-409C-BE32-E72D297353CC}">
              <c16:uniqueId val="{00000000-DDF5-4D89-A903-7529AEBFD1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F5-4D89-A903-7529AEBFD19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0.05</c:v>
                </c:pt>
                <c:pt idx="8">
                  <c:v>#N/A</c:v>
                </c:pt>
                <c:pt idx="9">
                  <c:v>0.03</c:v>
                </c:pt>
              </c:numCache>
            </c:numRef>
          </c:val>
          <c:extLst>
            <c:ext xmlns:c16="http://schemas.microsoft.com/office/drawing/2014/chart" uri="{C3380CC4-5D6E-409C-BE32-E72D297353CC}">
              <c16:uniqueId val="{00000002-DDF5-4D89-A903-7529AEBFD194}"/>
            </c:ext>
          </c:extLst>
        </c:ser>
        <c:ser>
          <c:idx val="3"/>
          <c:order val="3"/>
          <c:tx>
            <c:strRef>
              <c:f>データシート!$A$30</c:f>
              <c:strCache>
                <c:ptCount val="1"/>
                <c:pt idx="0">
                  <c:v>小山栃木都市計画事業石橋駅周辺土地区画整理事業特別会計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3-DDF5-4D89-A903-7529AEBFD194}"/>
            </c:ext>
          </c:extLst>
        </c:ser>
        <c:ser>
          <c:idx val="4"/>
          <c:order val="4"/>
          <c:tx>
            <c:strRef>
              <c:f>データシート!$A$31</c:f>
              <c:strCache>
                <c:ptCount val="1"/>
                <c:pt idx="0">
                  <c:v>小山栃木都市計画事業仁良川地区土地区画整理事業特別会計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1.89</c:v>
                </c:pt>
                <c:pt idx="2">
                  <c:v>#N/A</c:v>
                </c:pt>
                <c:pt idx="3">
                  <c:v>2.09</c:v>
                </c:pt>
                <c:pt idx="4">
                  <c:v>#N/A</c:v>
                </c:pt>
                <c:pt idx="5">
                  <c:v>2.62</c:v>
                </c:pt>
                <c:pt idx="6">
                  <c:v>#N/A</c:v>
                </c:pt>
                <c:pt idx="7">
                  <c:v>0.94</c:v>
                </c:pt>
                <c:pt idx="8">
                  <c:v>#N/A</c:v>
                </c:pt>
                <c:pt idx="9">
                  <c:v>0.86</c:v>
                </c:pt>
              </c:numCache>
            </c:numRef>
          </c:val>
          <c:extLst>
            <c:ext xmlns:c16="http://schemas.microsoft.com/office/drawing/2014/chart" uri="{C3380CC4-5D6E-409C-BE32-E72D297353CC}">
              <c16:uniqueId val="{00000004-DDF5-4D89-A903-7529AEBFD19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2.19</c:v>
                </c:pt>
                <c:pt idx="2">
                  <c:v>#N/A</c:v>
                </c:pt>
                <c:pt idx="3">
                  <c:v>1.1200000000000001</c:v>
                </c:pt>
                <c:pt idx="4">
                  <c:v>#N/A</c:v>
                </c:pt>
                <c:pt idx="5">
                  <c:v>1.06</c:v>
                </c:pt>
                <c:pt idx="6">
                  <c:v>#N/A</c:v>
                </c:pt>
                <c:pt idx="7">
                  <c:v>1.71</c:v>
                </c:pt>
                <c:pt idx="8">
                  <c:v>#N/A</c:v>
                </c:pt>
                <c:pt idx="9">
                  <c:v>1.31</c:v>
                </c:pt>
              </c:numCache>
            </c:numRef>
          </c:val>
          <c:extLst>
            <c:ext xmlns:c16="http://schemas.microsoft.com/office/drawing/2014/chart" uri="{C3380CC4-5D6E-409C-BE32-E72D297353CC}">
              <c16:uniqueId val="{00000005-DDF5-4D89-A903-7529AEBFD19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3.05</c:v>
                </c:pt>
                <c:pt idx="2">
                  <c:v>#N/A</c:v>
                </c:pt>
                <c:pt idx="3">
                  <c:v>2.14</c:v>
                </c:pt>
                <c:pt idx="4">
                  <c:v>#N/A</c:v>
                </c:pt>
                <c:pt idx="5">
                  <c:v>1.7</c:v>
                </c:pt>
                <c:pt idx="6">
                  <c:v>#N/A</c:v>
                </c:pt>
                <c:pt idx="7">
                  <c:v>1.88</c:v>
                </c:pt>
                <c:pt idx="8">
                  <c:v>#N/A</c:v>
                </c:pt>
                <c:pt idx="9">
                  <c:v>2.0099999999999998</c:v>
                </c:pt>
              </c:numCache>
            </c:numRef>
          </c:val>
          <c:extLst>
            <c:ext xmlns:c16="http://schemas.microsoft.com/office/drawing/2014/chart" uri="{C3380CC4-5D6E-409C-BE32-E72D297353CC}">
              <c16:uniqueId val="{00000006-DDF5-4D89-A903-7529AEBFD19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1.92</c:v>
                </c:pt>
                <c:pt idx="6">
                  <c:v>#N/A</c:v>
                </c:pt>
                <c:pt idx="7">
                  <c:v>2.57</c:v>
                </c:pt>
                <c:pt idx="8">
                  <c:v>#N/A</c:v>
                </c:pt>
                <c:pt idx="9">
                  <c:v>3.55</c:v>
                </c:pt>
              </c:numCache>
            </c:numRef>
          </c:val>
          <c:extLst>
            <c:ext xmlns:c16="http://schemas.microsoft.com/office/drawing/2014/chart" uri="{C3380CC4-5D6E-409C-BE32-E72D297353CC}">
              <c16:uniqueId val="{00000007-DDF5-4D89-A903-7529AEBFD1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6.65</c:v>
                </c:pt>
                <c:pt idx="2">
                  <c:v>#N/A</c:v>
                </c:pt>
                <c:pt idx="3">
                  <c:v>4.95</c:v>
                </c:pt>
                <c:pt idx="4">
                  <c:v>#N/A</c:v>
                </c:pt>
                <c:pt idx="5">
                  <c:v>5.48</c:v>
                </c:pt>
                <c:pt idx="6">
                  <c:v>#N/A</c:v>
                </c:pt>
                <c:pt idx="7">
                  <c:v>5.7</c:v>
                </c:pt>
                <c:pt idx="8">
                  <c:v>#N/A</c:v>
                </c:pt>
                <c:pt idx="9">
                  <c:v>4.9800000000000004</c:v>
                </c:pt>
              </c:numCache>
            </c:numRef>
          </c:val>
          <c:extLst>
            <c:ext xmlns:c16="http://schemas.microsoft.com/office/drawing/2014/chart" uri="{C3380CC4-5D6E-409C-BE32-E72D297353CC}">
              <c16:uniqueId val="{00000008-DDF5-4D89-A903-7529AEBFD1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c:v>
                </c:pt>
                <c:pt idx="2">
                  <c:v>#N/A</c:v>
                </c:pt>
                <c:pt idx="3">
                  <c:v>10.72</c:v>
                </c:pt>
                <c:pt idx="4">
                  <c:v>#N/A</c:v>
                </c:pt>
                <c:pt idx="5">
                  <c:v>10.62</c:v>
                </c:pt>
                <c:pt idx="6">
                  <c:v>#N/A</c:v>
                </c:pt>
                <c:pt idx="7">
                  <c:v>11.38</c:v>
                </c:pt>
                <c:pt idx="8">
                  <c:v>#N/A</c:v>
                </c:pt>
                <c:pt idx="9">
                  <c:v>14.6</c:v>
                </c:pt>
              </c:numCache>
            </c:numRef>
          </c:val>
          <c:extLst>
            <c:ext xmlns:c16="http://schemas.microsoft.com/office/drawing/2014/chart" uri="{C3380CC4-5D6E-409C-BE32-E72D297353CC}">
              <c16:uniqueId val="{00000009-DDF5-4D89-A903-7529AEBFD1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2931</c:v>
                </c:pt>
                <c:pt idx="5">
                  <c:v>3192</c:v>
                </c:pt>
                <c:pt idx="8">
                  <c:v>3085</c:v>
                </c:pt>
                <c:pt idx="11">
                  <c:v>3128</c:v>
                </c:pt>
                <c:pt idx="14">
                  <c:v>3185</c:v>
                </c:pt>
              </c:numCache>
            </c:numRef>
          </c:val>
          <c:extLst>
            <c:ext xmlns:c16="http://schemas.microsoft.com/office/drawing/2014/chart" uri="{C3380CC4-5D6E-409C-BE32-E72D297353CC}">
              <c16:uniqueId val="{00000000-16CE-4F79-A67C-DBD760BA8D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CE-4F79-A67C-DBD760BA8D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84</c:v>
                </c:pt>
                <c:pt idx="6">
                  <c:v>23</c:v>
                </c:pt>
                <c:pt idx="9">
                  <c:v>2</c:v>
                </c:pt>
                <c:pt idx="12">
                  <c:v>2</c:v>
                </c:pt>
              </c:numCache>
            </c:numRef>
          </c:val>
          <c:extLst>
            <c:ext xmlns:c16="http://schemas.microsoft.com/office/drawing/2014/chart" uri="{C3380CC4-5D6E-409C-BE32-E72D297353CC}">
              <c16:uniqueId val="{00000002-16CE-4F79-A67C-DBD760BA8D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140</c:v>
                </c:pt>
                <c:pt idx="3">
                  <c:v>117</c:v>
                </c:pt>
                <c:pt idx="6">
                  <c:v>183</c:v>
                </c:pt>
                <c:pt idx="9">
                  <c:v>150</c:v>
                </c:pt>
                <c:pt idx="12">
                  <c:v>142</c:v>
                </c:pt>
              </c:numCache>
            </c:numRef>
          </c:val>
          <c:extLst>
            <c:ext xmlns:c16="http://schemas.microsoft.com/office/drawing/2014/chart" uri="{C3380CC4-5D6E-409C-BE32-E72D297353CC}">
              <c16:uniqueId val="{00000003-16CE-4F79-A67C-DBD760BA8D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640</c:v>
                </c:pt>
                <c:pt idx="3">
                  <c:v>649</c:v>
                </c:pt>
                <c:pt idx="6">
                  <c:v>285</c:v>
                </c:pt>
                <c:pt idx="9">
                  <c:v>360</c:v>
                </c:pt>
                <c:pt idx="12">
                  <c:v>359</c:v>
                </c:pt>
              </c:numCache>
            </c:numRef>
          </c:val>
          <c:extLst>
            <c:ext xmlns:c16="http://schemas.microsoft.com/office/drawing/2014/chart" uri="{C3380CC4-5D6E-409C-BE32-E72D297353CC}">
              <c16:uniqueId val="{00000004-16CE-4F79-A67C-DBD760BA8D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E-4F79-A67C-DBD760BA8D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CE-4F79-A67C-DBD760BA8D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2370</c:v>
                </c:pt>
                <c:pt idx="3">
                  <c:v>2570</c:v>
                </c:pt>
                <c:pt idx="6">
                  <c:v>2702</c:v>
                </c:pt>
                <c:pt idx="9">
                  <c:v>2870</c:v>
                </c:pt>
                <c:pt idx="12">
                  <c:v>3132</c:v>
                </c:pt>
              </c:numCache>
            </c:numRef>
          </c:val>
          <c:extLst>
            <c:ext xmlns:c16="http://schemas.microsoft.com/office/drawing/2014/chart" uri="{C3380CC4-5D6E-409C-BE32-E72D297353CC}">
              <c16:uniqueId val="{00000007-16CE-4F79-A67C-DBD760BA8D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308</c:v>
                </c:pt>
                <c:pt idx="2">
                  <c:v>#N/A</c:v>
                </c:pt>
                <c:pt idx="3">
                  <c:v>#N/A</c:v>
                </c:pt>
                <c:pt idx="4">
                  <c:v>228</c:v>
                </c:pt>
                <c:pt idx="5">
                  <c:v>#N/A</c:v>
                </c:pt>
                <c:pt idx="6">
                  <c:v>#N/A</c:v>
                </c:pt>
                <c:pt idx="7">
                  <c:v>108</c:v>
                </c:pt>
                <c:pt idx="8">
                  <c:v>#N/A</c:v>
                </c:pt>
                <c:pt idx="9">
                  <c:v>#N/A</c:v>
                </c:pt>
                <c:pt idx="10">
                  <c:v>254</c:v>
                </c:pt>
                <c:pt idx="11">
                  <c:v>#N/A</c:v>
                </c:pt>
                <c:pt idx="12">
                  <c:v>#N/A</c:v>
                </c:pt>
                <c:pt idx="13">
                  <c:v>450</c:v>
                </c:pt>
                <c:pt idx="14">
                  <c:v>#N/A</c:v>
                </c:pt>
              </c:numCache>
            </c:numRef>
          </c:val>
          <c:smooth val="0"/>
          <c:extLst>
            <c:ext xmlns:c16="http://schemas.microsoft.com/office/drawing/2014/chart" uri="{C3380CC4-5D6E-409C-BE32-E72D297353CC}">
              <c16:uniqueId val="{00000008-16CE-4F79-A67C-DBD760BA8D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28806</c:v>
                </c:pt>
                <c:pt idx="5">
                  <c:v>28759</c:v>
                </c:pt>
                <c:pt idx="8">
                  <c:v>29068</c:v>
                </c:pt>
                <c:pt idx="11">
                  <c:v>28570</c:v>
                </c:pt>
                <c:pt idx="14">
                  <c:v>27994</c:v>
                </c:pt>
              </c:numCache>
            </c:numRef>
          </c:val>
          <c:extLst>
            <c:ext xmlns:c16="http://schemas.microsoft.com/office/drawing/2014/chart" uri="{C3380CC4-5D6E-409C-BE32-E72D297353CC}">
              <c16:uniqueId val="{00000000-9FB5-4151-B3D4-8BF2ABEB36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2534</c:v>
                </c:pt>
                <c:pt idx="5">
                  <c:v>2724</c:v>
                </c:pt>
                <c:pt idx="8">
                  <c:v>1541</c:v>
                </c:pt>
                <c:pt idx="11">
                  <c:v>1410</c:v>
                </c:pt>
                <c:pt idx="14">
                  <c:v>1060</c:v>
                </c:pt>
              </c:numCache>
            </c:numRef>
          </c:val>
          <c:extLst>
            <c:ext xmlns:c16="http://schemas.microsoft.com/office/drawing/2014/chart" uri="{C3380CC4-5D6E-409C-BE32-E72D297353CC}">
              <c16:uniqueId val="{00000001-9FB5-4151-B3D4-8BF2ABEB36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11527</c:v>
                </c:pt>
                <c:pt idx="5">
                  <c:v>12045</c:v>
                </c:pt>
                <c:pt idx="8">
                  <c:v>11162</c:v>
                </c:pt>
                <c:pt idx="11">
                  <c:v>11697</c:v>
                </c:pt>
                <c:pt idx="14">
                  <c:v>11455</c:v>
                </c:pt>
              </c:numCache>
            </c:numRef>
          </c:val>
          <c:extLst>
            <c:ext xmlns:c16="http://schemas.microsoft.com/office/drawing/2014/chart" uri="{C3380CC4-5D6E-409C-BE32-E72D297353CC}">
              <c16:uniqueId val="{00000002-9FB5-4151-B3D4-8BF2ABEB36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B5-4151-B3D4-8BF2ABEB36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B5-4151-B3D4-8BF2ABEB36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5-4151-B3D4-8BF2ABEB36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1169</c:v>
                </c:pt>
                <c:pt idx="3">
                  <c:v>1075</c:v>
                </c:pt>
                <c:pt idx="6">
                  <c:v>1083</c:v>
                </c:pt>
                <c:pt idx="9">
                  <c:v>1063</c:v>
                </c:pt>
                <c:pt idx="12">
                  <c:v>1022</c:v>
                </c:pt>
              </c:numCache>
            </c:numRef>
          </c:val>
          <c:extLst>
            <c:ext xmlns:c16="http://schemas.microsoft.com/office/drawing/2014/chart" uri="{C3380CC4-5D6E-409C-BE32-E72D297353CC}">
              <c16:uniqueId val="{00000006-9FB5-4151-B3D4-8BF2ABEB36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989</c:v>
                </c:pt>
                <c:pt idx="3">
                  <c:v>1209</c:v>
                </c:pt>
                <c:pt idx="6">
                  <c:v>1342</c:v>
                </c:pt>
                <c:pt idx="9">
                  <c:v>1224</c:v>
                </c:pt>
                <c:pt idx="12">
                  <c:v>1435</c:v>
                </c:pt>
              </c:numCache>
            </c:numRef>
          </c:val>
          <c:extLst>
            <c:ext xmlns:c16="http://schemas.microsoft.com/office/drawing/2014/chart" uri="{C3380CC4-5D6E-409C-BE32-E72D297353CC}">
              <c16:uniqueId val="{00000007-9FB5-4151-B3D4-8BF2ABEB36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6232</c:v>
                </c:pt>
                <c:pt idx="3">
                  <c:v>6403</c:v>
                </c:pt>
                <c:pt idx="6">
                  <c:v>5253</c:v>
                </c:pt>
                <c:pt idx="9">
                  <c:v>4691</c:v>
                </c:pt>
                <c:pt idx="12">
                  <c:v>4007</c:v>
                </c:pt>
              </c:numCache>
            </c:numRef>
          </c:val>
          <c:extLst>
            <c:ext xmlns:c16="http://schemas.microsoft.com/office/drawing/2014/chart" uri="{C3380CC4-5D6E-409C-BE32-E72D297353CC}">
              <c16:uniqueId val="{00000008-9FB5-4151-B3D4-8BF2ABEB36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31</c:v>
                </c:pt>
                <c:pt idx="6">
                  <c:v>8</c:v>
                </c:pt>
                <c:pt idx="9">
                  <c:v>6</c:v>
                </c:pt>
                <c:pt idx="12">
                  <c:v>5</c:v>
                </c:pt>
              </c:numCache>
            </c:numRef>
          </c:val>
          <c:extLst>
            <c:ext xmlns:c16="http://schemas.microsoft.com/office/drawing/2014/chart" uri="{C3380CC4-5D6E-409C-BE32-E72D297353CC}">
              <c16:uniqueId val="{00000009-9FB5-4151-B3D4-8BF2ABEB36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24820</c:v>
                </c:pt>
                <c:pt idx="3">
                  <c:v>25999</c:v>
                </c:pt>
                <c:pt idx="6">
                  <c:v>27593</c:v>
                </c:pt>
                <c:pt idx="9">
                  <c:v>28008</c:v>
                </c:pt>
                <c:pt idx="12">
                  <c:v>28896</c:v>
                </c:pt>
              </c:numCache>
            </c:numRef>
          </c:val>
          <c:extLst>
            <c:ext xmlns:c16="http://schemas.microsoft.com/office/drawing/2014/chart" uri="{C3380CC4-5D6E-409C-BE32-E72D297353CC}">
              <c16:uniqueId val="{0000000A-9FB5-4151-B3D4-8BF2ABEB36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B5-4151-B3D4-8BF2ABEB36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1160</c:v>
                </c:pt>
                <c:pt idx="1">
                  <c:v>2233</c:v>
                </c:pt>
                <c:pt idx="2">
                  <c:v>2230</c:v>
                </c:pt>
              </c:numCache>
            </c:numRef>
          </c:val>
          <c:extLst>
            <c:ext xmlns:c16="http://schemas.microsoft.com/office/drawing/2014/chart" uri="{C3380CC4-5D6E-409C-BE32-E72D297353CC}">
              <c16:uniqueId val="{00000000-7EAA-4229-B405-2408C57526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2804</c:v>
                </c:pt>
                <c:pt idx="1">
                  <c:v>2525</c:v>
                </c:pt>
                <c:pt idx="2">
                  <c:v>2610</c:v>
                </c:pt>
              </c:numCache>
            </c:numRef>
          </c:val>
          <c:extLst>
            <c:ext xmlns:c16="http://schemas.microsoft.com/office/drawing/2014/chart" uri="{C3380CC4-5D6E-409C-BE32-E72D297353CC}">
              <c16:uniqueId val="{00000001-7EAA-4229-B405-2408C57526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6601</c:v>
                </c:pt>
                <c:pt idx="1">
                  <c:v>6281</c:v>
                </c:pt>
                <c:pt idx="2">
                  <c:v>5709</c:v>
                </c:pt>
              </c:numCache>
            </c:numRef>
          </c:val>
          <c:extLst>
            <c:ext xmlns:c16="http://schemas.microsoft.com/office/drawing/2014/chart" uri="{C3380CC4-5D6E-409C-BE32-E72D297353CC}">
              <c16:uniqueId val="{00000002-7EAA-4229-B405-2408C57526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{86658D03-A8AC-4657-86B6-F81D6792C7E7}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55C-4122-9495-B31CEF3E02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{993C75F2-0916-4A1F-A6F2-ED88BB3A9015}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5C-4122-9495-B31CEF3E02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{720E92A6-974A-43CF-A55A-2903F8EDB3A6}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5C-4122-9495-B31CEF3E02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{B43400F7-16C2-466C-95D6-CE58FD5CDF3F}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5C-4122-9495-B31CEF3E02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{7C8CA768-8E76-40E5-9CFE-26E002D93A14}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5C-4122-9495-B31CEF3E02C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{87D032C4-954F-463D-928D-F3C98F1B8E22}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55C-4122-9495-B31CEF3E02C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{43C1CE0B-25B1-46F4-AEE9-B059FC0BE3BE}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55C-4122-9495-B31CEF3E02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{69833009-D2A8-4E9F-AA07-46FE1D7BDBF7}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55C-4122-9495-B31CEF3E02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{9372C867-4781-4333-BC6F-C9E1504D90F2}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55C-4122-9495-B31CEF3E02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60.4</c:v>
                </c:pt>
                <c:pt idx="16">
                  <c:v>59.6</c:v>
                </c:pt>
                <c:pt idx="24">
                  <c:v>59</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5C-4122-9495-B31CEF3E02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{7FE5A53F-0544-4604-8C54-F9A4AF8D7514}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55C-4122-9495-B31CEF3E02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{E6B071F9-E383-4E6A-9CCB-0A5728FF0442}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5C-4122-9495-B31CEF3E02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{913E42CB-EBAA-4DE9-9826-A845BBE21FBB}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5C-4122-9495-B31CEF3E02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{0EE130B2-89F5-496D-A820-432196BB2964}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5C-4122-9495-B31CEF3E02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{C1A9D2E8-F13C-4A23-AB85-7352C83B8456}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5C-4122-9495-B31CEF3E02C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{9D0C414C-9B1C-46F3-A1DE-44E9D62E4ADF}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55C-4122-9495-B31CEF3E02C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{94E31634-A24A-4CDD-B78E-561C6004358D}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55C-4122-9495-B31CEF3E02C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{6671D5EF-D44F-4F2E-A2CA-27DC4BC97ECD}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55C-4122-9495-B31CEF3E02C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{82CE4FB8-ABD4-471C-B5A1-D3C0710A9CC5}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55C-4122-9495-B31CEF3E02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55C-4122-9495-B31CEF3E02C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{9BB17775-2866-42AF-A714-A3F531A32AC5}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6B-44F6-AD76-954DAC024C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{1C4842B6-AD79-4BD6-B2C5-155D4B2020CE}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B-44F6-AD76-954DAC024C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{D954C6FB-E323-42FC-B9CA-215004BF4A09}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B-44F6-AD76-954DAC024C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{5599F141-F1E4-40A2-B78B-DCD758B1E774}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B-44F6-AD76-954DAC024C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{4646B197-7EAC-414B-B0A6-77C1EDE5C74A}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B-44F6-AD76-954DAC024C9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{985B9E5A-B137-4451-8AB9-37FF72F9ECA3}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6B-44F6-AD76-954DAC024C9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{FCB95C9D-6AF8-4FDE-805E-4F8DCCD92755}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6B-44F6-AD76-954DAC024C9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{6D7541E1-8299-4423-BC68-06CC6E6C84E8}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6B-44F6-AD76-954DAC024C9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{A580008B-C2A0-4951-874D-329701743AAC}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6B-44F6-AD76-954DAC024C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1.8</c:v>
                </c:pt>
                <c:pt idx="24">
                  <c:v>1.6</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6B-44F6-AD76-954DAC024C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{57FE3B1C-B3F0-4171-8688-2D4D3479BA8B}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6B-44F6-AD76-954DAC024C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{D8418C62-EEDD-49E8-ACB7-3707BE368FF1}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B-44F6-AD76-954DAC024C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{716CD05F-32F2-43D7-AD8C-505AE6AAFF33}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B-44F6-AD76-954DAC024C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{9D5FA16F-02CB-4229-9292-773F27DBC46D}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B-44F6-AD76-954DAC024C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{5ECEA7D9-C9B3-437E-8CC9-A4555D3083D6}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B-44F6-AD76-954DAC024C9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{63E3D9EA-94F9-4251-87A2-35C58B53B8B5}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6B-44F6-AD76-954DAC024C9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{C1615455-C1DF-4271-9F71-44DCD57547A4}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6B-44F6-AD76-954DAC024C9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{8E5A72CA-C55C-4D0F-BFCB-DF0E67B8E6C3}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6B-44F6-AD76-954DAC024C9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{1EE79955-2E30-41AC-99BE-171ED8E1F399}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6B-44F6-AD76-954DAC024C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06B-44F6-AD76-954DAC024C98}"/>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6425EB5-37F6-462F-B691-F70B087116C3}"/>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1F27948-540A-4AFD-A752-69B146F382AB}"/>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と同程度の水準となり、県、類似団体平均値と同程度となっている。しかしながら年々指数が下降していることに加え、今後の社会経済状況が不透明なうえ、産業団地整備やスマートＩＣ整備などの大型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施工中であることから、普通建設事業の峻別、起債事業の抑制、人件費の削減や市税の徴収強化による歳入の確保を図り、財政基盤の強化に努める。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令和３年度においても、</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同様比較的良好な数値となった</a:t>
          </a:r>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各施設の老朽化に伴う</a:t>
          </a:r>
          <a:r>
            <a:rPr kumimoji="1" lang="ja-JP" altLang="ja-JP" sz="1100">
              <a:solidFill>
                <a:schemeClr val="dk1"/>
              </a:solidFill>
              <a:effectLst/>
              <a:latin typeface="+mn-lt"/>
              <a:ea typeface="+mn-ea"/>
              <a:cs typeface="+mn-cs"/>
            </a:rPr>
            <a:t>維持管理コストの増、社会資本整備に伴う地方債の償還金の増などにより、今後は経常収支比率が上昇することが想定される。</a:t>
          </a:r>
          <a:endParaRPr lang="ja-JP" altLang="ja-JP" sz="1400">
            <a:effectLst/>
          </a:endParaRPr>
        </a:p>
        <a:p>
          <a:r>
            <a:rPr kumimoji="1" lang="ja-JP" altLang="ja-JP" sz="1100">
              <a:solidFill>
                <a:schemeClr val="dk1"/>
              </a:solidFill>
              <a:effectLst/>
              <a:latin typeface="+mn-lt"/>
              <a:ea typeface="+mn-ea"/>
              <a:cs typeface="+mn-cs"/>
            </a:rPr>
            <a:t>　引き続き行政改革大綱・実施計画の実行により、積極的な経常経費の縮減を行い弾力性のある財政構造の維持に努める。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62</xdr:row>
      <xdr:rowOff>169926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7087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119126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998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119126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94996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定員適正化計画の推進に伴う人件費の削減及び事務的経費の縮減、指定管理者制度導入による物件費の削減を実施したことにより全国、県平均を下回っている。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しかし、会計年度任用職員制度の導入により人件費が増加しており、今後も引き続き徹底した人件費及び物件費の削減に努め行政コストの縮減を図る。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80874</xdr:rowOff>
    </xdr:from>
    <xdr:to>
      <xdr:col>23</xdr:col>
      <xdr:colOff>133350</xdr:colOff>
      <xdr:row>82</xdr:row>
      <xdr:rowOff>84758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9774"/>
          <a:ext cx="8382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112737</xdr:rowOff>
    </xdr:from>
    <xdr:to>
      <xdr:col>19</xdr:col>
      <xdr:colOff>133350</xdr:colOff>
      <xdr:row>82</xdr:row>
      <xdr:rowOff>80874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0187"/>
          <a:ext cx="889000" cy="1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65844</xdr:rowOff>
    </xdr:from>
    <xdr:to>
      <xdr:col>15</xdr:col>
      <xdr:colOff>82550</xdr:colOff>
      <xdr:row>81</xdr:row>
      <xdr:rowOff>112737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3294"/>
          <a:ext cx="889000" cy="4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52149</xdr:rowOff>
    </xdr:from>
    <xdr:to>
      <xdr:col>11</xdr:col>
      <xdr:colOff>31750</xdr:colOff>
      <xdr:row>81</xdr:row>
      <xdr:rowOff>65844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9599"/>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33958</xdr:rowOff>
    </xdr:from>
    <xdr:to>
      <xdr:col>23</xdr:col>
      <xdr:colOff>184150</xdr:colOff>
      <xdr:row>82</xdr:row>
      <xdr:rowOff>135558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50485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30074</xdr:rowOff>
    </xdr:from>
    <xdr:to>
      <xdr:col>19</xdr:col>
      <xdr:colOff>184150</xdr:colOff>
      <xdr:row>82</xdr:row>
      <xdr:rowOff>131674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141851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61937</xdr:rowOff>
    </xdr:from>
    <xdr:to>
      <xdr:col>15</xdr:col>
      <xdr:colOff>133350</xdr:colOff>
      <xdr:row>81</xdr:row>
      <xdr:rowOff>163537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15044</xdr:rowOff>
    </xdr:from>
    <xdr:to>
      <xdr:col>11</xdr:col>
      <xdr:colOff>82550</xdr:colOff>
      <xdr:row>81</xdr:row>
      <xdr:rowOff>116644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126821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1349</xdr:rowOff>
    </xdr:from>
    <xdr:to>
      <xdr:col>7</xdr:col>
      <xdr:colOff>31750</xdr:colOff>
      <xdr:row>81</xdr:row>
      <xdr:rowOff>102949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113126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年度から数値が改善し、令和元年度では</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％となり全国市平均値と同程度の数値となったが、令和２年度</a:t>
          </a:r>
          <a:r>
            <a:rPr kumimoji="1" lang="ja-JP" altLang="en-US" sz="1100">
              <a:solidFill>
                <a:schemeClr val="dk1"/>
              </a:solidFill>
              <a:effectLst/>
              <a:latin typeface="+mn-lt"/>
              <a:ea typeface="+mn-ea"/>
              <a:cs typeface="+mn-cs"/>
            </a:rPr>
            <a:t>（３年度）</a:t>
          </a:r>
          <a:r>
            <a:rPr kumimoji="1" lang="ja-JP" altLang="ja-JP" sz="1100">
              <a:solidFill>
                <a:schemeClr val="dk1"/>
              </a:solidFill>
              <a:effectLst/>
              <a:latin typeface="+mn-lt"/>
              <a:ea typeface="+mn-ea"/>
              <a:cs typeface="+mn-cs"/>
            </a:rPr>
            <a:t>においては、高卒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年以上について階層の中でも更に高齢化したことによる変動、その他各階層での職員構成の変動の影響により全国市平均を上回る結果となった。</a:t>
          </a:r>
          <a:endParaRPr lang="ja-JP" altLang="ja-JP" sz="1400">
            <a:effectLst/>
          </a:endParaRPr>
        </a:p>
        <a:p>
          <a:r>
            <a:rPr kumimoji="1" lang="ja-JP" altLang="ja-JP" sz="11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102507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定員適正化計画に基づく職員数削減により、人口千人当たりの職員数は、全国、県平均を下回っている。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121920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107844</xdr:rowOff>
    </xdr:from>
    <xdr:to>
      <xdr:col>77</xdr:col>
      <xdr:colOff>44450</xdr:colOff>
      <xdr:row>60</xdr:row>
      <xdr:rowOff>121920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48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107844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663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73660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57044</xdr:rowOff>
    </xdr:from>
    <xdr:to>
      <xdr:col>73</xdr:col>
      <xdr:colOff>44450</xdr:colOff>
      <xdr:row>60</xdr:row>
      <xdr:rowOff>158644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168821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これまでの繰上償還実施など地方債残高の縮減に努めたことにより、全国、県平均を下回っている。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これまで積極的に活用してきた合併特例事業債の償還がピークを迎えていることに加え、</a:t>
          </a:r>
          <a:r>
            <a:rPr kumimoji="1" lang="ja-JP" altLang="ja-JP" sz="1100">
              <a:solidFill>
                <a:schemeClr val="dk1"/>
              </a:solidFill>
              <a:effectLst/>
              <a:latin typeface="+mn-lt"/>
              <a:ea typeface="+mn-ea"/>
              <a:cs typeface="+mn-cs"/>
            </a:rPr>
            <a:t>現在も地方債を活用しスマートＩＣ整備などの大型事業を施工中であ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高止まりが</a:t>
          </a:r>
          <a:r>
            <a:rPr kumimoji="1" lang="ja-JP" altLang="ja-JP" sz="1100">
              <a:solidFill>
                <a:schemeClr val="dk1"/>
              </a:solidFill>
              <a:effectLst/>
              <a:latin typeface="+mn-lt"/>
              <a:ea typeface="+mn-ea"/>
              <a:cs typeface="+mn-cs"/>
            </a:rPr>
            <a:t>予想されることから事業の峻別を行い実質公債費比率上の抑制に努める。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65194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115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41063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38523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繰上償還を実施</a:t>
          </a:r>
          <a:r>
            <a:rPr kumimoji="1" lang="ja-JP" altLang="en-US" sz="1100">
              <a:solidFill>
                <a:schemeClr val="dk1"/>
              </a:solidFill>
              <a:effectLst/>
              <a:latin typeface="+mn-lt"/>
              <a:ea typeface="+mn-ea"/>
              <a:cs typeface="+mn-cs"/>
            </a:rPr>
            <a:t>し利率の高い</a:t>
          </a:r>
          <a:r>
            <a:rPr kumimoji="1" lang="ja-JP" altLang="ja-JP" sz="1100">
              <a:solidFill>
                <a:schemeClr val="dk1"/>
              </a:solidFill>
              <a:effectLst/>
              <a:latin typeface="+mn-lt"/>
              <a:ea typeface="+mn-ea"/>
              <a:cs typeface="+mn-cs"/>
            </a:rPr>
            <a:t>地方債残高の縮減に努め</a:t>
          </a:r>
          <a:r>
            <a:rPr kumimoji="1" lang="ja-JP" altLang="en-US" sz="1100">
              <a:solidFill>
                <a:schemeClr val="dk1"/>
              </a:solidFill>
              <a:effectLst/>
              <a:latin typeface="+mn-lt"/>
              <a:ea typeface="+mn-ea"/>
              <a:cs typeface="+mn-cs"/>
            </a:rPr>
            <a:t>たこと、および</a:t>
          </a:r>
          <a:r>
            <a:rPr kumimoji="1" lang="ja-JP" altLang="ja-JP" sz="1100">
              <a:solidFill>
                <a:schemeClr val="dk1"/>
              </a:solidFill>
              <a:effectLst/>
              <a:latin typeface="+mn-lt"/>
              <a:ea typeface="+mn-ea"/>
              <a:cs typeface="+mn-cs"/>
            </a:rPr>
            <a:t>財政調整基金などへの積立によ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をある程度確保できていることにより、</a:t>
          </a:r>
          <a:r>
            <a:rPr kumimoji="1" lang="ja-JP" altLang="ja-JP" sz="1100">
              <a:solidFill>
                <a:schemeClr val="dk1"/>
              </a:solidFill>
              <a:effectLst/>
              <a:latin typeface="+mn-lt"/>
              <a:ea typeface="+mn-ea"/>
              <a:cs typeface="+mn-cs"/>
            </a:rPr>
            <a:t>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全国、県平均を上回っている。指定管理者制度の積極的導入や公園施設管理業務、一般廃棄物収集業務などの民間委託の推進を積極的に行ってきたが、社会資本整備に伴う維持管理費など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今後も、維持管理費の増や指定管理者制度、民間委託が増えることから物件費は増加することが想定されるが、委託内容や委託方法の見直しを行いコスト削減に努める。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105229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0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扶助費に係る経常収支比率は、全国、県平均を下回っているが、幼児教育関連や医療費、生活保護費などの増加により上昇傾向にある。資格審査の適正化を進め上昇傾向に歯止めをかけるよう努める。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9978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85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635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42635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全国、県平均を下回っている。これは令和元年度から公共下水道、農業集落排水特別会計が公営企業へ移行したことにより、大半を占めていた特別会計への繰出金が減少したか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しかし、未だその他に係る経常収支比率の大半を特別会計への繰出金が占めていることから、各特別会計の財政健全化に努め介護保険特別会計などへの繰出金の抑制を図る。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63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42635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57</xdr:row>
      <xdr:rowOff>91622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72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91622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補助費等に係る経常収支比率は、全国、県平均を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ごみ処理業務や消防業務を一部事務組合で行っていることに伴う負担金（経常的経費分）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される</a:t>
          </a:r>
          <a:r>
            <a:rPr kumimoji="1" lang="ja-JP" altLang="ja-JP" sz="1100">
              <a:solidFill>
                <a:schemeClr val="dk1"/>
              </a:solidFill>
              <a:effectLst/>
              <a:latin typeface="+mn-lt"/>
              <a:ea typeface="+mn-ea"/>
              <a:cs typeface="+mn-cs"/>
            </a:rPr>
            <a:t>ところが大きいが、その他の補助費等についても補助金等の見直しに係る基本方針に基づき、経費の削減に努め、今後も更なる改善を図る。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574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58420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公債費に係る経常収支比率は、全国、県平均を上回っている。これは義務教育施設の耐震補強や大規模改修事業、庁舎関連事業などで起債した合併特例債に係る償還が増加傾向にあるからである。</a:t>
          </a:r>
          <a:endParaRPr lang="ja-JP" altLang="ja-JP" sz="1400">
            <a:effectLst/>
          </a:endParaRPr>
        </a:p>
        <a:p>
          <a:r>
            <a:rPr kumimoji="1" lang="ja-JP" altLang="ja-JP" sz="1100">
              <a:solidFill>
                <a:schemeClr val="dk1"/>
              </a:solidFill>
              <a:effectLst/>
              <a:latin typeface="+mn-lt"/>
              <a:ea typeface="+mn-ea"/>
              <a:cs typeface="+mn-cs"/>
            </a:rPr>
            <a:t>　現在も、</a:t>
          </a:r>
          <a:r>
            <a:rPr kumimoji="1" lang="ja-JP" altLang="en-US" sz="1100">
              <a:solidFill>
                <a:schemeClr val="dk1"/>
              </a:solidFill>
              <a:effectLst/>
              <a:latin typeface="+mn-lt"/>
              <a:ea typeface="+mn-ea"/>
              <a:cs typeface="+mn-cs"/>
            </a:rPr>
            <a:t>ｽ</a:t>
          </a:r>
          <a:r>
            <a:rPr kumimoji="1" lang="ja-JP" altLang="ja-JP" sz="1100">
              <a:solidFill>
                <a:schemeClr val="dk1"/>
              </a:solidFill>
              <a:effectLst/>
              <a:latin typeface="+mn-lt"/>
              <a:ea typeface="+mn-ea"/>
              <a:cs typeface="+mn-cs"/>
            </a:rPr>
            <a:t>マートＩＣ整備など地方債を活用した大型事業が施工中であることから、今後も数値が上昇することが想定されるため事業の峻別を行いながら財政の健全化に努める。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16511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45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16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43180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32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公債費以外に係る経常収支比率は全国、県平均を下回った。これは、人件費や扶助費の義務的経費が低かったことによる。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8463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8828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72137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16781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98305</xdr:rowOff>
    </xdr:from>
    <xdr:to>
      <xdr:col>29</xdr:col>
      <xdr:colOff>127000</xdr:colOff>
      <xdr:row>17</xdr:row>
      <xdr:rowOff>131175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0580"/>
          <a:ext cx="647700" cy="3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83082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131175</xdr:rowOff>
    </xdr:from>
    <xdr:to>
      <xdr:col>26</xdr:col>
      <xdr:colOff>50800</xdr:colOff>
      <xdr:row>17</xdr:row>
      <xdr:rowOff>163064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450"/>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163064</xdr:rowOff>
    </xdr:from>
    <xdr:to>
      <xdr:col>22</xdr:col>
      <xdr:colOff>114300</xdr:colOff>
      <xdr:row>18</xdr:row>
      <xdr:rowOff>14752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5339"/>
          <a:ext cx="6985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10082</xdr:rowOff>
    </xdr:from>
    <xdr:to>
      <xdr:col>18</xdr:col>
      <xdr:colOff>177800</xdr:colOff>
      <xdr:row>18</xdr:row>
      <xdr:rowOff>14752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43807"/>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47505</xdr:rowOff>
    </xdr:from>
    <xdr:to>
      <xdr:col>29</xdr:col>
      <xdr:colOff>177800</xdr:colOff>
      <xdr:row>17</xdr:row>
      <xdr:rowOff>149105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64032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80375</xdr:rowOff>
    </xdr:from>
    <xdr:to>
      <xdr:col>26</xdr:col>
      <xdr:colOff>101600</xdr:colOff>
      <xdr:row>18</xdr:row>
      <xdr:rowOff>10525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20702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112264</xdr:rowOff>
    </xdr:from>
    <xdr:to>
      <xdr:col>22</xdr:col>
      <xdr:colOff>165100</xdr:colOff>
      <xdr:row>18</xdr:row>
      <xdr:rowOff>42414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135402</xdr:rowOff>
    </xdr:from>
    <xdr:to>
      <xdr:col>19</xdr:col>
      <xdr:colOff>38100</xdr:colOff>
      <xdr:row>18</xdr:row>
      <xdr:rowOff>65552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50329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130732</xdr:rowOff>
    </xdr:from>
    <xdr:to>
      <xdr:col>15</xdr:col>
      <xdr:colOff>101600</xdr:colOff>
      <xdr:row>18</xdr:row>
      <xdr:rowOff>60882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71059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86701</xdr:rowOff>
    </xdr:from>
    <xdr:to>
      <xdr:col>29</xdr:col>
      <xdr:colOff>127000</xdr:colOff>
      <xdr:row>37</xdr:row>
      <xdr:rowOff>22726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39951"/>
          <a:ext cx="647700" cy="10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22726</xdr:rowOff>
    </xdr:from>
    <xdr:to>
      <xdr:col>26</xdr:col>
      <xdr:colOff>50800</xdr:colOff>
      <xdr:row>37</xdr:row>
      <xdr:rowOff>101298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47426"/>
          <a:ext cx="698500" cy="7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36017</xdr:rowOff>
    </xdr:from>
    <xdr:to>
      <xdr:col>22</xdr:col>
      <xdr:colOff>114300</xdr:colOff>
      <xdr:row>37</xdr:row>
      <xdr:rowOff>101298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60717"/>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164131</xdr:rowOff>
    </xdr:from>
    <xdr:to>
      <xdr:col>18</xdr:col>
      <xdr:colOff>177800</xdr:colOff>
      <xdr:row>37</xdr:row>
      <xdr:rowOff>36017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17381"/>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35901</xdr:rowOff>
    </xdr:from>
    <xdr:to>
      <xdr:col>29</xdr:col>
      <xdr:colOff>177800</xdr:colOff>
      <xdr:row>36</xdr:row>
      <xdr:rowOff>137501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7978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143376</xdr:rowOff>
    </xdr:from>
    <xdr:to>
      <xdr:col>26</xdr:col>
      <xdr:colOff>101600</xdr:colOff>
      <xdr:row>37</xdr:row>
      <xdr:rowOff>73526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9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58303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8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50498</xdr:rowOff>
    </xdr:from>
    <xdr:to>
      <xdr:col>22</xdr:col>
      <xdr:colOff>165100</xdr:colOff>
      <xdr:row>37</xdr:row>
      <xdr:rowOff>152098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136875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156667</xdr:rowOff>
    </xdr:from>
    <xdr:to>
      <xdr:col>19</xdr:col>
      <xdr:colOff>38100</xdr:colOff>
      <xdr:row>37</xdr:row>
      <xdr:rowOff>86817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71594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113331</xdr:rowOff>
    </xdr:from>
    <xdr:to>
      <xdr:col>15</xdr:col>
      <xdr:colOff>101600</xdr:colOff>
      <xdr:row>37</xdr:row>
      <xdr:rowOff>43481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6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20066</xdr:rowOff>
    </xdr:from>
    <xdr:to>
      <xdr:col>24</xdr:col>
      <xdr:colOff>63500</xdr:colOff>
      <xdr:row>37</xdr:row>
      <xdr:rowOff>40983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3716"/>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40983</xdr:rowOff>
    </xdr:from>
    <xdr:to>
      <xdr:col>19</xdr:col>
      <xdr:colOff>177800</xdr:colOff>
      <xdr:row>37</xdr:row>
      <xdr:rowOff>159569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4633"/>
          <a:ext cx="8890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149968</xdr:rowOff>
    </xdr:from>
    <xdr:to>
      <xdr:col>15</xdr:col>
      <xdr:colOff>50800</xdr:colOff>
      <xdr:row>37</xdr:row>
      <xdr:rowOff>159569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36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131299</xdr:rowOff>
    </xdr:from>
    <xdr:to>
      <xdr:col>10</xdr:col>
      <xdr:colOff>114300</xdr:colOff>
      <xdr:row>37</xdr:row>
      <xdr:rowOff>149968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494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140716</xdr:rowOff>
    </xdr:from>
    <xdr:to>
      <xdr:col>24</xdr:col>
      <xdr:colOff>114300</xdr:colOff>
      <xdr:row>37</xdr:row>
      <xdr:rowOff>70866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119143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161633</xdr:rowOff>
    </xdr:from>
    <xdr:to>
      <xdr:col>20</xdr:col>
      <xdr:colOff>38100</xdr:colOff>
      <xdr:row>37</xdr:row>
      <xdr:rowOff>91783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82910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108769</xdr:rowOff>
    </xdr:from>
    <xdr:to>
      <xdr:col>15</xdr:col>
      <xdr:colOff>101600</xdr:colOff>
      <xdr:row>38</xdr:row>
      <xdr:rowOff>38919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30046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99168</xdr:rowOff>
    </xdr:from>
    <xdr:to>
      <xdr:col>10</xdr:col>
      <xdr:colOff>165100</xdr:colOff>
      <xdr:row>38</xdr:row>
      <xdr:rowOff>29318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20445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80499</xdr:rowOff>
    </xdr:from>
    <xdr:to>
      <xdr:col>6</xdr:col>
      <xdr:colOff>38100</xdr:colOff>
      <xdr:row>38</xdr:row>
      <xdr:rowOff>10649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119329</xdr:rowOff>
    </xdr:from>
    <xdr:to>
      <xdr:col>24</xdr:col>
      <xdr:colOff>63500</xdr:colOff>
      <xdr:row>56</xdr:row>
      <xdr:rowOff>133731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0529"/>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119329</xdr:rowOff>
    </xdr:from>
    <xdr:to>
      <xdr:col>19</xdr:col>
      <xdr:colOff>177800</xdr:colOff>
      <xdr:row>57</xdr:row>
      <xdr:rowOff>13424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0529"/>
          <a:ext cx="8890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13424</xdr:rowOff>
    </xdr:from>
    <xdr:to>
      <xdr:col>15</xdr:col>
      <xdr:colOff>50800</xdr:colOff>
      <xdr:row>57</xdr:row>
      <xdr:rowOff>72619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6074"/>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72619</xdr:rowOff>
    </xdr:from>
    <xdr:to>
      <xdr:col>10</xdr:col>
      <xdr:colOff>114300</xdr:colOff>
      <xdr:row>57</xdr:row>
      <xdr:rowOff>90525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5269"/>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82931</xdr:rowOff>
    </xdr:from>
    <xdr:to>
      <xdr:col>24</xdr:col>
      <xdr:colOff>114300</xdr:colOff>
      <xdr:row>57</xdr:row>
      <xdr:rowOff>13081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61358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68529</xdr:rowOff>
    </xdr:from>
    <xdr:to>
      <xdr:col>20</xdr:col>
      <xdr:colOff>38100</xdr:colOff>
      <xdr:row>56</xdr:row>
      <xdr:rowOff>170129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134074</xdr:rowOff>
    </xdr:from>
    <xdr:to>
      <xdr:col>15</xdr:col>
      <xdr:colOff>101600</xdr:colOff>
      <xdr:row>57</xdr:row>
      <xdr:rowOff>64224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21819</xdr:rowOff>
    </xdr:from>
    <xdr:to>
      <xdr:col>10</xdr:col>
      <xdr:colOff>165100</xdr:colOff>
      <xdr:row>57</xdr:row>
      <xdr:rowOff>123419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39725</xdr:rowOff>
    </xdr:from>
    <xdr:to>
      <xdr:col>6</xdr:col>
      <xdr:colOff>38100</xdr:colOff>
      <xdr:row>57</xdr:row>
      <xdr:rowOff>141325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157852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5087</xdr:rowOff>
    </xdr:from>
    <xdr:to>
      <xdr:col>24</xdr:col>
      <xdr:colOff>63500</xdr:colOff>
      <xdr:row>79</xdr:row>
      <xdr:rowOff>5251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9637"/>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3356</xdr:rowOff>
    </xdr:from>
    <xdr:to>
      <xdr:col>19</xdr:col>
      <xdr:colOff>177800</xdr:colOff>
      <xdr:row>79</xdr:row>
      <xdr:rowOff>5251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47906"/>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2474</xdr:rowOff>
    </xdr:from>
    <xdr:to>
      <xdr:col>15</xdr:col>
      <xdr:colOff>50800</xdr:colOff>
      <xdr:row>79</xdr:row>
      <xdr:rowOff>3356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702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2474</xdr:rowOff>
    </xdr:from>
    <xdr:to>
      <xdr:col>10</xdr:col>
      <xdr:colOff>114300</xdr:colOff>
      <xdr:row>79</xdr:row>
      <xdr:rowOff>9038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7024"/>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125737</xdr:rowOff>
    </xdr:from>
    <xdr:to>
      <xdr:col>24</xdr:col>
      <xdr:colOff>114300</xdr:colOff>
      <xdr:row>79</xdr:row>
      <xdr:rowOff>55887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125901</xdr:rowOff>
    </xdr:from>
    <xdr:to>
      <xdr:col>20</xdr:col>
      <xdr:colOff>38100</xdr:colOff>
      <xdr:row>79</xdr:row>
      <xdr:rowOff>56051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47178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124006</xdr:rowOff>
    </xdr:from>
    <xdr:to>
      <xdr:col>15</xdr:col>
      <xdr:colOff>101600</xdr:colOff>
      <xdr:row>79</xdr:row>
      <xdr:rowOff>54156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123124</xdr:rowOff>
    </xdr:from>
    <xdr:to>
      <xdr:col>10</xdr:col>
      <xdr:colOff>165100</xdr:colOff>
      <xdr:row>79</xdr:row>
      <xdr:rowOff>53274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44401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129688</xdr:rowOff>
    </xdr:from>
    <xdr:to>
      <xdr:col>6</xdr:col>
      <xdr:colOff>38100</xdr:colOff>
      <xdr:row>79</xdr:row>
      <xdr:rowOff>59838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50965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67985</xdr:rowOff>
    </xdr:from>
    <xdr:to>
      <xdr:col>24</xdr:col>
      <xdr:colOff>63500</xdr:colOff>
      <xdr:row>97</xdr:row>
      <xdr:rowOff>157194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7185"/>
          <a:ext cx="838200" cy="26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157194</xdr:rowOff>
    </xdr:from>
    <xdr:to>
      <xdr:col>19</xdr:col>
      <xdr:colOff>177800</xdr:colOff>
      <xdr:row>98</xdr:row>
      <xdr:rowOff>27533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87844"/>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27533</xdr:rowOff>
    </xdr:from>
    <xdr:to>
      <xdr:col>15</xdr:col>
      <xdr:colOff>50800</xdr:colOff>
      <xdr:row>98</xdr:row>
      <xdr:rowOff>122696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29633"/>
          <a:ext cx="8890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122696</xdr:rowOff>
    </xdr:from>
    <xdr:to>
      <xdr:col>10</xdr:col>
      <xdr:colOff>114300</xdr:colOff>
      <xdr:row>98</xdr:row>
      <xdr:rowOff>135302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4796"/>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17185</xdr:rowOff>
    </xdr:from>
    <xdr:to>
      <xdr:col>24</xdr:col>
      <xdr:colOff>114300</xdr:colOff>
      <xdr:row>96</xdr:row>
      <xdr:rowOff>118785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167062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106394</xdr:rowOff>
    </xdr:from>
    <xdr:to>
      <xdr:col>20</xdr:col>
      <xdr:colOff>38100</xdr:colOff>
      <xdr:row>98</xdr:row>
      <xdr:rowOff>36544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27671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148183</xdr:rowOff>
    </xdr:from>
    <xdr:to>
      <xdr:col>15</xdr:col>
      <xdr:colOff>101600</xdr:colOff>
      <xdr:row>98</xdr:row>
      <xdr:rowOff>78333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71896</xdr:rowOff>
    </xdr:from>
    <xdr:to>
      <xdr:col>10</xdr:col>
      <xdr:colOff>165100</xdr:colOff>
      <xdr:row>99</xdr:row>
      <xdr:rowOff>2046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84502</xdr:rowOff>
    </xdr:from>
    <xdr:to>
      <xdr:col>6</xdr:col>
      <xdr:colOff>38100</xdr:colOff>
      <xdr:row>99</xdr:row>
      <xdr:rowOff>14652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122468</xdr:rowOff>
    </xdr:from>
    <xdr:to>
      <xdr:col>55</xdr:col>
      <xdr:colOff>0</xdr:colOff>
      <xdr:row>35</xdr:row>
      <xdr:rowOff>141420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094518"/>
          <a:ext cx="838200" cy="10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122468</xdr:rowOff>
    </xdr:from>
    <xdr:to>
      <xdr:col>50</xdr:col>
      <xdr:colOff>114300</xdr:colOff>
      <xdr:row>35</xdr:row>
      <xdr:rowOff>91411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094518"/>
          <a:ext cx="889000" cy="99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91411</xdr:rowOff>
    </xdr:from>
    <xdr:to>
      <xdr:col>45</xdr:col>
      <xdr:colOff>177800</xdr:colOff>
      <xdr:row>37</xdr:row>
      <xdr:rowOff>33466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92161"/>
          <a:ext cx="889000" cy="2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33466</xdr:rowOff>
    </xdr:from>
    <xdr:to>
      <xdr:col>41</xdr:col>
      <xdr:colOff>50800</xdr:colOff>
      <xdr:row>37</xdr:row>
      <xdr:rowOff>45767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77116"/>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90620</xdr:rowOff>
    </xdr:from>
    <xdr:to>
      <xdr:col>55</xdr:col>
      <xdr:colOff>50800</xdr:colOff>
      <xdr:row>36</xdr:row>
      <xdr:rowOff>20770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113497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71668</xdr:rowOff>
    </xdr:from>
    <xdr:to>
      <xdr:col>50</xdr:col>
      <xdr:colOff>165100</xdr:colOff>
      <xdr:row>30</xdr:row>
      <xdr:rowOff>1818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18345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8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40611</xdr:rowOff>
    </xdr:from>
    <xdr:to>
      <xdr:col>46</xdr:col>
      <xdr:colOff>38100</xdr:colOff>
      <xdr:row>35</xdr:row>
      <xdr:rowOff>142211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158738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154116</xdr:rowOff>
    </xdr:from>
    <xdr:to>
      <xdr:col>41</xdr:col>
      <xdr:colOff>101600</xdr:colOff>
      <xdr:row>37</xdr:row>
      <xdr:rowOff>84266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75393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166417</xdr:rowOff>
    </xdr:from>
    <xdr:to>
      <xdr:col>36</xdr:col>
      <xdr:colOff>165100</xdr:colOff>
      <xdr:row>37</xdr:row>
      <xdr:rowOff>96567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87694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41097</xdr:rowOff>
    </xdr:from>
    <xdr:to>
      <xdr:col>55</xdr:col>
      <xdr:colOff>0</xdr:colOff>
      <xdr:row>54</xdr:row>
      <xdr:rowOff>95755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127947"/>
          <a:ext cx="838200" cy="2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159207</xdr:rowOff>
    </xdr:from>
    <xdr:to>
      <xdr:col>50</xdr:col>
      <xdr:colOff>114300</xdr:colOff>
      <xdr:row>54</xdr:row>
      <xdr:rowOff>95755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246057"/>
          <a:ext cx="8890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107870</xdr:rowOff>
    </xdr:from>
    <xdr:to>
      <xdr:col>45</xdr:col>
      <xdr:colOff>177800</xdr:colOff>
      <xdr:row>53</xdr:row>
      <xdr:rowOff>159207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194720"/>
          <a:ext cx="8890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107870</xdr:rowOff>
    </xdr:from>
    <xdr:to>
      <xdr:col>41</xdr:col>
      <xdr:colOff>50800</xdr:colOff>
      <xdr:row>55</xdr:row>
      <xdr:rowOff>43568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194720"/>
          <a:ext cx="889000" cy="27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161747</xdr:rowOff>
    </xdr:from>
    <xdr:to>
      <xdr:col>55</xdr:col>
      <xdr:colOff>50800</xdr:colOff>
      <xdr:row>53</xdr:row>
      <xdr:rowOff>91897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0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13174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89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44955</xdr:rowOff>
    </xdr:from>
    <xdr:to>
      <xdr:col>50</xdr:col>
      <xdr:colOff>165100</xdr:colOff>
      <xdr:row>54</xdr:row>
      <xdr:rowOff>146555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163082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0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108407</xdr:rowOff>
    </xdr:from>
    <xdr:to>
      <xdr:col>46</xdr:col>
      <xdr:colOff>38100</xdr:colOff>
      <xdr:row>54</xdr:row>
      <xdr:rowOff>38557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1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55084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89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57070</xdr:rowOff>
    </xdr:from>
    <xdr:to>
      <xdr:col>41</xdr:col>
      <xdr:colOff>101600</xdr:colOff>
      <xdr:row>53</xdr:row>
      <xdr:rowOff>158670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3747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9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164218</xdr:rowOff>
    </xdr:from>
    <xdr:to>
      <xdr:col>36</xdr:col>
      <xdr:colOff>165100</xdr:colOff>
      <xdr:row>55</xdr:row>
      <xdr:rowOff>94368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4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110895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1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160922</xdr:rowOff>
    </xdr:from>
    <xdr:to>
      <xdr:col>55</xdr:col>
      <xdr:colOff>0</xdr:colOff>
      <xdr:row>75</xdr:row>
      <xdr:rowOff>54013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162422"/>
          <a:ext cx="838200" cy="7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54013</xdr:rowOff>
    </xdr:from>
    <xdr:to>
      <xdr:col>50</xdr:col>
      <xdr:colOff>114300</xdr:colOff>
      <xdr:row>76</xdr:row>
      <xdr:rowOff>102572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2912763"/>
          <a:ext cx="889000" cy="2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79502</xdr:rowOff>
    </xdr:from>
    <xdr:to>
      <xdr:col>45</xdr:col>
      <xdr:colOff>177800</xdr:colOff>
      <xdr:row>76</xdr:row>
      <xdr:rowOff>102572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595352"/>
          <a:ext cx="889000" cy="5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79502</xdr:rowOff>
    </xdr:from>
    <xdr:to>
      <xdr:col>41</xdr:col>
      <xdr:colOff>50800</xdr:colOff>
      <xdr:row>76</xdr:row>
      <xdr:rowOff>2102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595352"/>
          <a:ext cx="889000" cy="4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110122</xdr:rowOff>
    </xdr:from>
    <xdr:to>
      <xdr:col>55</xdr:col>
      <xdr:colOff>50800</xdr:colOff>
      <xdr:row>71</xdr:row>
      <xdr:rowOff>40272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1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63149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0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3213</xdr:rowOff>
    </xdr:from>
    <xdr:to>
      <xdr:col>50</xdr:col>
      <xdr:colOff>165100</xdr:colOff>
      <xdr:row>75</xdr:row>
      <xdr:rowOff>104813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121340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6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51772</xdr:rowOff>
    </xdr:from>
    <xdr:to>
      <xdr:col>46</xdr:col>
      <xdr:colOff>38100</xdr:colOff>
      <xdr:row>76</xdr:row>
      <xdr:rowOff>153372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169898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8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28702</xdr:rowOff>
    </xdr:from>
    <xdr:to>
      <xdr:col>41</xdr:col>
      <xdr:colOff>101600</xdr:colOff>
      <xdr:row>73</xdr:row>
      <xdr:rowOff>130302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5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146829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3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122752</xdr:rowOff>
    </xdr:from>
    <xdr:to>
      <xdr:col>36</xdr:col>
      <xdr:colOff>165100</xdr:colOff>
      <xdr:row>76</xdr:row>
      <xdr:rowOff>52902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9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69429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7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18493</xdr:rowOff>
    </xdr:from>
    <xdr:to>
      <xdr:col>55</xdr:col>
      <xdr:colOff>0</xdr:colOff>
      <xdr:row>98</xdr:row>
      <xdr:rowOff>30314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477693"/>
          <a:ext cx="838200" cy="35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7683</xdr:rowOff>
    </xdr:from>
    <xdr:to>
      <xdr:col>50</xdr:col>
      <xdr:colOff>114300</xdr:colOff>
      <xdr:row>96</xdr:row>
      <xdr:rowOff>18493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123983"/>
          <a:ext cx="889000" cy="3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7683</xdr:rowOff>
    </xdr:from>
    <xdr:to>
      <xdr:col>45</xdr:col>
      <xdr:colOff>177800</xdr:colOff>
      <xdr:row>96</xdr:row>
      <xdr:rowOff>108578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123983"/>
          <a:ext cx="889000" cy="4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108578</xdr:rowOff>
    </xdr:from>
    <xdr:to>
      <xdr:col>41</xdr:col>
      <xdr:colOff>50800</xdr:colOff>
      <xdr:row>96</xdr:row>
      <xdr:rowOff>125053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567778"/>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150964</xdr:rowOff>
    </xdr:from>
    <xdr:to>
      <xdr:col>55</xdr:col>
      <xdr:colOff>50800</xdr:colOff>
      <xdr:row>98</xdr:row>
      <xdr:rowOff>81114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129391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139143</xdr:rowOff>
    </xdr:from>
    <xdr:to>
      <xdr:col>50</xdr:col>
      <xdr:colOff>165100</xdr:colOff>
      <xdr:row>96</xdr:row>
      <xdr:rowOff>69293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42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85820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2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128333</xdr:rowOff>
    </xdr:from>
    <xdr:to>
      <xdr:col>46</xdr:col>
      <xdr:colOff>38100</xdr:colOff>
      <xdr:row>94</xdr:row>
      <xdr:rowOff>58483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0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75010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8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57778</xdr:rowOff>
    </xdr:from>
    <xdr:to>
      <xdr:col>41</xdr:col>
      <xdr:colOff>101600</xdr:colOff>
      <xdr:row>96</xdr:row>
      <xdr:rowOff>159378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4455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2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74253</xdr:rowOff>
    </xdr:from>
    <xdr:to>
      <xdr:col>36</xdr:col>
      <xdr:colOff>165100</xdr:colOff>
      <xdr:row>97</xdr:row>
      <xdr:rowOff>4403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20930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44700</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31250"/>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159000</xdr:rowOff>
    </xdr:from>
    <xdr:to>
      <xdr:col>81</xdr:col>
      <xdr:colOff>50800</xdr:colOff>
      <xdr:row>39</xdr:row>
      <xdr:rowOff>44700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67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159000</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674100"/>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165350</xdr:rowOff>
    </xdr:from>
    <xdr:to>
      <xdr:col>81</xdr:col>
      <xdr:colOff>101600</xdr:colOff>
      <xdr:row>39</xdr:row>
      <xdr:rowOff>95500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112027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5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108200</xdr:rowOff>
    </xdr:from>
    <xdr:to>
      <xdr:col>76</xdr:col>
      <xdr:colOff>165100</xdr:colOff>
      <xdr:row>39</xdr:row>
      <xdr:rowOff>38350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54877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39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69444</xdr:rowOff>
    </xdr:from>
    <xdr:to>
      <xdr:col>85</xdr:col>
      <xdr:colOff>127000</xdr:colOff>
      <xdr:row>75</xdr:row>
      <xdr:rowOff>124473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928194"/>
          <a:ext cx="8382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124473</xdr:rowOff>
    </xdr:from>
    <xdr:to>
      <xdr:col>81</xdr:col>
      <xdr:colOff>50800</xdr:colOff>
      <xdr:row>75</xdr:row>
      <xdr:rowOff>160731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8322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160731</xdr:rowOff>
    </xdr:from>
    <xdr:to>
      <xdr:col>76</xdr:col>
      <xdr:colOff>114300</xdr:colOff>
      <xdr:row>76</xdr:row>
      <xdr:rowOff>16027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1948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16027</xdr:rowOff>
    </xdr:from>
    <xdr:to>
      <xdr:col>71</xdr:col>
      <xdr:colOff>177800</xdr:colOff>
      <xdr:row>76</xdr:row>
      <xdr:rowOff>19317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46227"/>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18644</xdr:rowOff>
    </xdr:from>
    <xdr:to>
      <xdr:col>85</xdr:col>
      <xdr:colOff>177800</xdr:colOff>
      <xdr:row>75</xdr:row>
      <xdr:rowOff>120244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41521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7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73673</xdr:rowOff>
    </xdr:from>
    <xdr:to>
      <xdr:col>81</xdr:col>
      <xdr:colOff>101600</xdr:colOff>
      <xdr:row>76</xdr:row>
      <xdr:rowOff>3823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20350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7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109931</xdr:rowOff>
    </xdr:from>
    <xdr:to>
      <xdr:col>76</xdr:col>
      <xdr:colOff>165100</xdr:colOff>
      <xdr:row>76</xdr:row>
      <xdr:rowOff>40081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56608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136678</xdr:rowOff>
    </xdr:from>
    <xdr:to>
      <xdr:col>72</xdr:col>
      <xdr:colOff>38100</xdr:colOff>
      <xdr:row>76</xdr:row>
      <xdr:rowOff>66827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83355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139967</xdr:rowOff>
    </xdr:from>
    <xdr:to>
      <xdr:col>67</xdr:col>
      <xdr:colOff>101600</xdr:colOff>
      <xdr:row>76</xdr:row>
      <xdr:rowOff>70117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86644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129201</xdr:rowOff>
    </xdr:from>
    <xdr:to>
      <xdr:col>85</xdr:col>
      <xdr:colOff>127000</xdr:colOff>
      <xdr:row>98</xdr:row>
      <xdr:rowOff>26347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588401"/>
          <a:ext cx="838200" cy="2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129201</xdr:rowOff>
    </xdr:from>
    <xdr:to>
      <xdr:col>81</xdr:col>
      <xdr:colOff>50800</xdr:colOff>
      <xdr:row>98</xdr:row>
      <xdr:rowOff>153237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588401"/>
          <a:ext cx="889000" cy="36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129070</xdr:rowOff>
    </xdr:from>
    <xdr:to>
      <xdr:col>76</xdr:col>
      <xdr:colOff>114300</xdr:colOff>
      <xdr:row>98</xdr:row>
      <xdr:rowOff>153237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759720"/>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129070</xdr:rowOff>
    </xdr:from>
    <xdr:to>
      <xdr:col>71</xdr:col>
      <xdr:colOff>177800</xdr:colOff>
      <xdr:row>98</xdr:row>
      <xdr:rowOff>64818</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759720"/>
          <a:ext cx="8890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146997</xdr:rowOff>
    </xdr:from>
    <xdr:to>
      <xdr:col>85</xdr:col>
      <xdr:colOff>177800</xdr:colOff>
      <xdr:row>98</xdr:row>
      <xdr:rowOff>77147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125424</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78401</xdr:rowOff>
    </xdr:from>
    <xdr:to>
      <xdr:col>81</xdr:col>
      <xdr:colOff>101600</xdr:colOff>
      <xdr:row>97</xdr:row>
      <xdr:rowOff>8551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5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25078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3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102437</xdr:rowOff>
    </xdr:from>
    <xdr:to>
      <xdr:col>76</xdr:col>
      <xdr:colOff>165100</xdr:colOff>
      <xdr:row>99</xdr:row>
      <xdr:rowOff>32587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23714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9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78270</xdr:rowOff>
    </xdr:from>
    <xdr:to>
      <xdr:col>72</xdr:col>
      <xdr:colOff>38100</xdr:colOff>
      <xdr:row>98</xdr:row>
      <xdr:rowOff>8420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24947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4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14018</xdr:rowOff>
    </xdr:from>
    <xdr:to>
      <xdr:col>67</xdr:col>
      <xdr:colOff>101600</xdr:colOff>
      <xdr:row>98</xdr:row>
      <xdr:rowOff>115618</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132145</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36220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156870</xdr:rowOff>
    </xdr:from>
    <xdr:to>
      <xdr:col>98</xdr:col>
      <xdr:colOff>38100</xdr:colOff>
      <xdr:row>39</xdr:row>
      <xdr:rowOff>87020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78147</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7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34430</xdr:rowOff>
    </xdr:from>
    <xdr:to>
      <xdr:col>116</xdr:col>
      <xdr:colOff>63500</xdr:colOff>
      <xdr:row>57</xdr:row>
      <xdr:rowOff>58966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807080"/>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58966</xdr:rowOff>
    </xdr:from>
    <xdr:to>
      <xdr:col>111</xdr:col>
      <xdr:colOff>177800</xdr:colOff>
      <xdr:row>57</xdr:row>
      <xdr:rowOff>62167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8316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61099</xdr:rowOff>
    </xdr:from>
    <xdr:to>
      <xdr:col>107</xdr:col>
      <xdr:colOff>50800</xdr:colOff>
      <xdr:row>57</xdr:row>
      <xdr:rowOff>62167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83374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61099</xdr:rowOff>
    </xdr:from>
    <xdr:to>
      <xdr:col>102</xdr:col>
      <xdr:colOff>114300</xdr:colOff>
      <xdr:row>57</xdr:row>
      <xdr:rowOff>64071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8337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155080</xdr:rowOff>
    </xdr:from>
    <xdr:to>
      <xdr:col>116</xdr:col>
      <xdr:colOff>114300</xdr:colOff>
      <xdr:row>57</xdr:row>
      <xdr:rowOff>85230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6507</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60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8166</xdr:rowOff>
    </xdr:from>
    <xdr:to>
      <xdr:col>112</xdr:col>
      <xdr:colOff>38100</xdr:colOff>
      <xdr:row>57</xdr:row>
      <xdr:rowOff>109766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126293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5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11367</xdr:rowOff>
    </xdr:from>
    <xdr:to>
      <xdr:col>107</xdr:col>
      <xdr:colOff>101600</xdr:colOff>
      <xdr:row>57</xdr:row>
      <xdr:rowOff>112967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129494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55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10299</xdr:rowOff>
    </xdr:from>
    <xdr:to>
      <xdr:col>102</xdr:col>
      <xdr:colOff>165100</xdr:colOff>
      <xdr:row>57</xdr:row>
      <xdr:rowOff>111899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128426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5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13271</xdr:rowOff>
    </xdr:from>
    <xdr:to>
      <xdr:col>98</xdr:col>
      <xdr:colOff>38100</xdr:colOff>
      <xdr:row>57</xdr:row>
      <xdr:rowOff>114871</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131398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5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50840</xdr:rowOff>
    </xdr:from>
    <xdr:to>
      <xdr:col>116</xdr:col>
      <xdr:colOff>63500</xdr:colOff>
      <xdr:row>77</xdr:row>
      <xdr:rowOff>51198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52490"/>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51166</xdr:rowOff>
    </xdr:from>
    <xdr:to>
      <xdr:col>111</xdr:col>
      <xdr:colOff>177800</xdr:colOff>
      <xdr:row>77</xdr:row>
      <xdr:rowOff>51198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5281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152240</xdr:rowOff>
    </xdr:from>
    <xdr:to>
      <xdr:col>107</xdr:col>
      <xdr:colOff>50800</xdr:colOff>
      <xdr:row>77</xdr:row>
      <xdr:rowOff>51166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2839540"/>
          <a:ext cx="889000" cy="4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140026</xdr:rowOff>
    </xdr:from>
    <xdr:to>
      <xdr:col>102</xdr:col>
      <xdr:colOff>114300</xdr:colOff>
      <xdr:row>74</xdr:row>
      <xdr:rowOff>152240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2827326"/>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xdr:rowOff>
    </xdr:from>
    <xdr:to>
      <xdr:col>116</xdr:col>
      <xdr:colOff>114300</xdr:colOff>
      <xdr:row>77</xdr:row>
      <xdr:rowOff>101640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149917</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1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398</xdr:rowOff>
    </xdr:from>
    <xdr:to>
      <xdr:col>112</xdr:col>
      <xdr:colOff>38100</xdr:colOff>
      <xdr:row>77</xdr:row>
      <xdr:rowOff>101998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93125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2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366</xdr:rowOff>
    </xdr:from>
    <xdr:to>
      <xdr:col>107</xdr:col>
      <xdr:colOff>101600</xdr:colOff>
      <xdr:row>77</xdr:row>
      <xdr:rowOff>101966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93093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101440</xdr:rowOff>
    </xdr:from>
    <xdr:to>
      <xdr:col>102</xdr:col>
      <xdr:colOff>165100</xdr:colOff>
      <xdr:row>75</xdr:row>
      <xdr:rowOff>31590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7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48117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5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89226</xdr:rowOff>
    </xdr:from>
    <xdr:to>
      <xdr:col>98</xdr:col>
      <xdr:colOff>38100</xdr:colOff>
      <xdr:row>75</xdr:row>
      <xdr:rowOff>19376</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7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35903</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5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性質別歳出を見ると人件費は、定員適正化計画による定員管理や指定管理者制度導入推進により人件費全体の抑制に努めた結果、全国、県平均を下回った。物件費、維持補修費、扶助費についても、全国平均を下回っており適正な水準にあると言える。補助費等については、令和元年度から下水道事業が公営企業へ移行したことによる負担金増が影響し全国、県平均を上回っている状況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普通建設事業費は、更新整備費が全国、県平均を下回っているが新規整備による普通建設事業費は、大幅に上回っている。主な要因として義務教育学校整備事業があげられる</a:t>
          </a:r>
          <a:r>
            <a:rPr kumimoji="1" lang="ja-JP" altLang="ja-JP" sz="1100">
              <a:solidFill>
                <a:schemeClr val="dk1"/>
              </a:solidFill>
              <a:effectLst/>
              <a:latin typeface="+mn-lt"/>
              <a:ea typeface="+mn-ea"/>
              <a:cs typeface="+mn-cs"/>
            </a:rPr>
            <a:t>。公債費は、全国、県平均を上回っている。これは義務教育施設の耐震補強や大規模改修事業、庁舎関連事業などで起債した合併特例事業債や臨時財政対策債に係る償還が増加傾向にあるからである。繰出金は、令和元年度から公共下水道、農業集落排水特別会計が公営企業へ移行したことにより繰出金が大きく減少したことが影響し全国、県平均を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35458</xdr:rowOff>
    </xdr:from>
    <xdr:to>
      <xdr:col>24</xdr:col>
      <xdr:colOff>63500</xdr:colOff>
      <xdr:row>36</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765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xdr:rowOff>
    </xdr:from>
    <xdr:to>
      <xdr:col>19</xdr:col>
      <xdr:colOff>177800</xdr:colOff>
      <xdr:row>36</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296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36</xdr:row>
      <xdr:rowOff>10769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4448"/>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82093</xdr:rowOff>
    </xdr:from>
    <xdr:to>
      <xdr:col>10</xdr:col>
      <xdr:colOff>114300</xdr:colOff>
      <xdr:row>35</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284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156108</xdr:rowOff>
    </xdr:from>
    <xdr:to>
      <xdr:col>24</xdr:col>
      <xdr:colOff>114300</xdr:colOff>
      <xdr:row>36</xdr:row>
      <xdr:rowOff>86258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134535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90187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131419</xdr:rowOff>
    </xdr:from>
    <xdr:to>
      <xdr:col>15</xdr:col>
      <xdr:colOff>101600</xdr:colOff>
      <xdr:row>36</xdr:row>
      <xdr:rowOff>61569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52696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31293</xdr:rowOff>
    </xdr:from>
    <xdr:to>
      <xdr:col>6</xdr:col>
      <xdr:colOff>38100</xdr:colOff>
      <xdr:row>35</xdr:row>
      <xdr:rowOff>132893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124020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93487</xdr:rowOff>
    </xdr:from>
    <xdr:to>
      <xdr:col>24</xdr:col>
      <xdr:colOff>63500</xdr:colOff>
      <xdr:row>57</xdr:row>
      <xdr:rowOff>99827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51787"/>
          <a:ext cx="838200" cy="5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93487</xdr:rowOff>
    </xdr:from>
    <xdr:to>
      <xdr:col>19</xdr:col>
      <xdr:colOff>177800</xdr:colOff>
      <xdr:row>57</xdr:row>
      <xdr:rowOff>107504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51787"/>
          <a:ext cx="889000" cy="5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84424</xdr:rowOff>
    </xdr:from>
    <xdr:to>
      <xdr:col>15</xdr:col>
      <xdr:colOff>50800</xdr:colOff>
      <xdr:row>57</xdr:row>
      <xdr:rowOff>107504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7074"/>
          <a:ext cx="889000" cy="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84424</xdr:rowOff>
    </xdr:from>
    <xdr:to>
      <xdr:col>10</xdr:col>
      <xdr:colOff>114300</xdr:colOff>
      <xdr:row>57</xdr:row>
      <xdr:rowOff>120004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7074"/>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49027</xdr:rowOff>
    </xdr:from>
    <xdr:to>
      <xdr:col>24</xdr:col>
      <xdr:colOff>114300</xdr:colOff>
      <xdr:row>57</xdr:row>
      <xdr:rowOff>150627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135404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42687</xdr:rowOff>
    </xdr:from>
    <xdr:to>
      <xdr:col>20</xdr:col>
      <xdr:colOff>38100</xdr:colOff>
      <xdr:row>54</xdr:row>
      <xdr:rowOff>144287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160814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7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56704</xdr:rowOff>
    </xdr:from>
    <xdr:to>
      <xdr:col>15</xdr:col>
      <xdr:colOff>101600</xdr:colOff>
      <xdr:row>57</xdr:row>
      <xdr:rowOff>158304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149431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33624</xdr:rowOff>
    </xdr:from>
    <xdr:to>
      <xdr:col>10</xdr:col>
      <xdr:colOff>165100</xdr:colOff>
      <xdr:row>57</xdr:row>
      <xdr:rowOff>135224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151751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69204</xdr:rowOff>
    </xdr:from>
    <xdr:to>
      <xdr:col>6</xdr:col>
      <xdr:colOff>38100</xdr:colOff>
      <xdr:row>57</xdr:row>
      <xdr:rowOff>170804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53967</xdr:rowOff>
    </xdr:from>
    <xdr:to>
      <xdr:col>24</xdr:col>
      <xdr:colOff>63500</xdr:colOff>
      <xdr:row>77</xdr:row>
      <xdr:rowOff>72081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4167"/>
          <a:ext cx="8382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72081</xdr:rowOff>
    </xdr:from>
    <xdr:to>
      <xdr:col>19</xdr:col>
      <xdr:colOff>177800</xdr:colOff>
      <xdr:row>77</xdr:row>
      <xdr:rowOff>94255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7373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94255</xdr:rowOff>
    </xdr:from>
    <xdr:to>
      <xdr:col>15</xdr:col>
      <xdr:colOff>50800</xdr:colOff>
      <xdr:row>78</xdr:row>
      <xdr:rowOff>6290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95905"/>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6290</xdr:rowOff>
    </xdr:from>
    <xdr:to>
      <xdr:col>10</xdr:col>
      <xdr:colOff>114300</xdr:colOff>
      <xdr:row>78</xdr:row>
      <xdr:rowOff>32510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9390"/>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3167</xdr:rowOff>
    </xdr:from>
    <xdr:to>
      <xdr:col>24</xdr:col>
      <xdr:colOff>114300</xdr:colOff>
      <xdr:row>76</xdr:row>
      <xdr:rowOff>104767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153044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21281</xdr:rowOff>
    </xdr:from>
    <xdr:to>
      <xdr:col>20</xdr:col>
      <xdr:colOff>38100</xdr:colOff>
      <xdr:row>77</xdr:row>
      <xdr:rowOff>122881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114008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43455</xdr:rowOff>
    </xdr:from>
    <xdr:to>
      <xdr:col>15</xdr:col>
      <xdr:colOff>101600</xdr:colOff>
      <xdr:row>77</xdr:row>
      <xdr:rowOff>145055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136182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3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126940</xdr:rowOff>
    </xdr:from>
    <xdr:to>
      <xdr:col>10</xdr:col>
      <xdr:colOff>165100</xdr:colOff>
      <xdr:row>78</xdr:row>
      <xdr:rowOff>57090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48217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153160</xdr:rowOff>
    </xdr:from>
    <xdr:to>
      <xdr:col>6</xdr:col>
      <xdr:colOff>38100</xdr:colOff>
      <xdr:row>78</xdr:row>
      <xdr:rowOff>83310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74437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1118</xdr:rowOff>
    </xdr:from>
    <xdr:to>
      <xdr:col>24</xdr:col>
      <xdr:colOff>63500</xdr:colOff>
      <xdr:row>99</xdr:row>
      <xdr:rowOff>94869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74668"/>
          <a:ext cx="838200" cy="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74574</xdr:rowOff>
    </xdr:from>
    <xdr:to>
      <xdr:col>19</xdr:col>
      <xdr:colOff>177800</xdr:colOff>
      <xdr:row>99</xdr:row>
      <xdr:rowOff>94869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7048124"/>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74574</xdr:rowOff>
    </xdr:from>
    <xdr:to>
      <xdr:col>15</xdr:col>
      <xdr:colOff>50800</xdr:colOff>
      <xdr:row>99</xdr:row>
      <xdr:rowOff>131432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48124"/>
          <a:ext cx="8890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129032</xdr:rowOff>
    </xdr:from>
    <xdr:to>
      <xdr:col>10</xdr:col>
      <xdr:colOff>114300</xdr:colOff>
      <xdr:row>99</xdr:row>
      <xdr:rowOff>131432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10258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121768</xdr:rowOff>
    </xdr:from>
    <xdr:to>
      <xdr:col>24</xdr:col>
      <xdr:colOff>114300</xdr:colOff>
      <xdr:row>99</xdr:row>
      <xdr:rowOff>51918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9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36695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44069</xdr:rowOff>
    </xdr:from>
    <xdr:to>
      <xdr:col>20</xdr:col>
      <xdr:colOff>38100</xdr:colOff>
      <xdr:row>99</xdr:row>
      <xdr:rowOff>145669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7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136796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1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23774</xdr:rowOff>
    </xdr:from>
    <xdr:to>
      <xdr:col>15</xdr:col>
      <xdr:colOff>101600</xdr:colOff>
      <xdr:row>99</xdr:row>
      <xdr:rowOff>125374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116501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80632</xdr:rowOff>
    </xdr:from>
    <xdr:to>
      <xdr:col>10</xdr:col>
      <xdr:colOff>165100</xdr:colOff>
      <xdr:row>100</xdr:row>
      <xdr:rowOff>10782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1909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78232</xdr:rowOff>
    </xdr:from>
    <xdr:to>
      <xdr:col>6</xdr:col>
      <xdr:colOff>38100</xdr:colOff>
      <xdr:row>100</xdr:row>
      <xdr:rowOff>8382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170959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1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31115</xdr:rowOff>
    </xdr:from>
    <xdr:to>
      <xdr:col>55</xdr:col>
      <xdr:colOff>0</xdr:colOff>
      <xdr:row>39</xdr:row>
      <xdr:rowOff>40259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1766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33782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176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33782</xdr:rowOff>
    </xdr:from>
    <xdr:to>
      <xdr:col>45</xdr:col>
      <xdr:colOff>177800</xdr:colOff>
      <xdr:row>39</xdr:row>
      <xdr:rowOff>34544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20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34544</xdr:rowOff>
    </xdr:from>
    <xdr:to>
      <xdr:col>41</xdr:col>
      <xdr:colOff>50800</xdr:colOff>
      <xdr:row>39</xdr:row>
      <xdr:rowOff>37211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72109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151765</xdr:rowOff>
    </xdr:from>
    <xdr:to>
      <xdr:col>50</xdr:col>
      <xdr:colOff>165100</xdr:colOff>
      <xdr:row>39</xdr:row>
      <xdr:rowOff>81915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73042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154432</xdr:rowOff>
    </xdr:from>
    <xdr:to>
      <xdr:col>46</xdr:col>
      <xdr:colOff>38100</xdr:colOff>
      <xdr:row>39</xdr:row>
      <xdr:rowOff>84582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75709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155194</xdr:rowOff>
    </xdr:from>
    <xdr:to>
      <xdr:col>41</xdr:col>
      <xdr:colOff>101600</xdr:colOff>
      <xdr:row>39</xdr:row>
      <xdr:rowOff>85344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76471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157861</xdr:rowOff>
    </xdr:from>
    <xdr:to>
      <xdr:col>36</xdr:col>
      <xdr:colOff>165100</xdr:colOff>
      <xdr:row>39</xdr:row>
      <xdr:rowOff>88011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79138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160503</xdr:rowOff>
    </xdr:from>
    <xdr:to>
      <xdr:col>55</xdr:col>
      <xdr:colOff>0</xdr:colOff>
      <xdr:row>57</xdr:row>
      <xdr:rowOff>38316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761703"/>
          <a:ext cx="8382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139678</xdr:rowOff>
    </xdr:from>
    <xdr:to>
      <xdr:col>50</xdr:col>
      <xdr:colOff>114300</xdr:colOff>
      <xdr:row>56</xdr:row>
      <xdr:rowOff>160503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740878"/>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139678</xdr:rowOff>
    </xdr:from>
    <xdr:to>
      <xdr:col>45</xdr:col>
      <xdr:colOff>177800</xdr:colOff>
      <xdr:row>56</xdr:row>
      <xdr:rowOff>142603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740878"/>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72995</xdr:rowOff>
    </xdr:from>
    <xdr:to>
      <xdr:col>41</xdr:col>
      <xdr:colOff>50800</xdr:colOff>
      <xdr:row>56</xdr:row>
      <xdr:rowOff>142603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74195"/>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158966</xdr:rowOff>
    </xdr:from>
    <xdr:to>
      <xdr:col>55</xdr:col>
      <xdr:colOff>50800</xdr:colOff>
      <xdr:row>57</xdr:row>
      <xdr:rowOff>89116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10393</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109703</xdr:rowOff>
    </xdr:from>
    <xdr:to>
      <xdr:col>50</xdr:col>
      <xdr:colOff>165100</xdr:colOff>
      <xdr:row>57</xdr:row>
      <xdr:rowOff>39853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56380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88878</xdr:rowOff>
    </xdr:from>
    <xdr:to>
      <xdr:col>46</xdr:col>
      <xdr:colOff>38100</xdr:colOff>
      <xdr:row>57</xdr:row>
      <xdr:rowOff>19028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35555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91803</xdr:rowOff>
    </xdr:from>
    <xdr:to>
      <xdr:col>41</xdr:col>
      <xdr:colOff>101600</xdr:colOff>
      <xdr:row>57</xdr:row>
      <xdr:rowOff>21953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38480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22195</xdr:rowOff>
    </xdr:from>
    <xdr:to>
      <xdr:col>36</xdr:col>
      <xdr:colOff>165100</xdr:colOff>
      <xdr:row>56</xdr:row>
      <xdr:rowOff>123795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140322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104358</xdr:rowOff>
    </xdr:from>
    <xdr:to>
      <xdr:col>55</xdr:col>
      <xdr:colOff>0</xdr:colOff>
      <xdr:row>76</xdr:row>
      <xdr:rowOff>109342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134558"/>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95329</xdr:rowOff>
    </xdr:from>
    <xdr:to>
      <xdr:col>50</xdr:col>
      <xdr:colOff>114300</xdr:colOff>
      <xdr:row>76</xdr:row>
      <xdr:rowOff>109342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125529"/>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95329</xdr:rowOff>
    </xdr:from>
    <xdr:to>
      <xdr:col>45</xdr:col>
      <xdr:colOff>177800</xdr:colOff>
      <xdr:row>76</xdr:row>
      <xdr:rowOff>153943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125529"/>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153943</xdr:rowOff>
    </xdr:from>
    <xdr:to>
      <xdr:col>41</xdr:col>
      <xdr:colOff>50800</xdr:colOff>
      <xdr:row>77</xdr:row>
      <xdr:rowOff>5077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184143"/>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53558</xdr:rowOff>
    </xdr:from>
    <xdr:to>
      <xdr:col>55</xdr:col>
      <xdr:colOff>50800</xdr:colOff>
      <xdr:row>76</xdr:row>
      <xdr:rowOff>155158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0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76436</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58542</xdr:rowOff>
    </xdr:from>
    <xdr:to>
      <xdr:col>50</xdr:col>
      <xdr:colOff>165100</xdr:colOff>
      <xdr:row>76</xdr:row>
      <xdr:rowOff>160142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0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5219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44529</xdr:rowOff>
    </xdr:from>
    <xdr:to>
      <xdr:col>46</xdr:col>
      <xdr:colOff>38100</xdr:colOff>
      <xdr:row>76</xdr:row>
      <xdr:rowOff>146129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0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162656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8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103143</xdr:rowOff>
    </xdr:from>
    <xdr:to>
      <xdr:col>41</xdr:col>
      <xdr:colOff>101600</xdr:colOff>
      <xdr:row>77</xdr:row>
      <xdr:rowOff>33293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49819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9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125727</xdr:rowOff>
    </xdr:from>
    <xdr:to>
      <xdr:col>36</xdr:col>
      <xdr:colOff>165100</xdr:colOff>
      <xdr:row>77</xdr:row>
      <xdr:rowOff>55877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72404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3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87846</xdr:rowOff>
    </xdr:from>
    <xdr:to>
      <xdr:col>55</xdr:col>
      <xdr:colOff>0</xdr:colOff>
      <xdr:row>95</xdr:row>
      <xdr:rowOff>113322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375596"/>
          <a:ext cx="8382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81229</xdr:rowOff>
    </xdr:from>
    <xdr:to>
      <xdr:col>50</xdr:col>
      <xdr:colOff>114300</xdr:colOff>
      <xdr:row>95</xdr:row>
      <xdr:rowOff>87846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368979"/>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81229</xdr:rowOff>
    </xdr:from>
    <xdr:to>
      <xdr:col>45</xdr:col>
      <xdr:colOff>177800</xdr:colOff>
      <xdr:row>95</xdr:row>
      <xdr:rowOff>151118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368979"/>
          <a:ext cx="8890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121932</xdr:rowOff>
    </xdr:from>
    <xdr:to>
      <xdr:col>41</xdr:col>
      <xdr:colOff>50800</xdr:colOff>
      <xdr:row>95</xdr:row>
      <xdr:rowOff>151118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409682"/>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62522</xdr:rowOff>
    </xdr:from>
    <xdr:to>
      <xdr:col>55</xdr:col>
      <xdr:colOff>50800</xdr:colOff>
      <xdr:row>95</xdr:row>
      <xdr:rowOff>164122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3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85399</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2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37046</xdr:rowOff>
    </xdr:from>
    <xdr:to>
      <xdr:col>50</xdr:col>
      <xdr:colOff>165100</xdr:colOff>
      <xdr:row>95</xdr:row>
      <xdr:rowOff>138646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3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155173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1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30429</xdr:rowOff>
    </xdr:from>
    <xdr:to>
      <xdr:col>46</xdr:col>
      <xdr:colOff>38100</xdr:colOff>
      <xdr:row>95</xdr:row>
      <xdr:rowOff>132029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3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148556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0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100318</xdr:rowOff>
    </xdr:from>
    <xdr:to>
      <xdr:col>41</xdr:col>
      <xdr:colOff>101600</xdr:colOff>
      <xdr:row>96</xdr:row>
      <xdr:rowOff>30468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3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46995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71132</xdr:rowOff>
    </xdr:from>
    <xdr:to>
      <xdr:col>36</xdr:col>
      <xdr:colOff>165100</xdr:colOff>
      <xdr:row>96</xdr:row>
      <xdr:rowOff>1282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3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17809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92106</xdr:rowOff>
    </xdr:from>
    <xdr:to>
      <xdr:col>85</xdr:col>
      <xdr:colOff>127000</xdr:colOff>
      <xdr:row>36</xdr:row>
      <xdr:rowOff>119309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64306"/>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116063</xdr:rowOff>
    </xdr:from>
    <xdr:to>
      <xdr:col>81</xdr:col>
      <xdr:colOff>50800</xdr:colOff>
      <xdr:row>36</xdr:row>
      <xdr:rowOff>119309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8826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116063</xdr:rowOff>
    </xdr:from>
    <xdr:to>
      <xdr:col>76</xdr:col>
      <xdr:colOff>114300</xdr:colOff>
      <xdr:row>36</xdr:row>
      <xdr:rowOff>163337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88263"/>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151221</xdr:rowOff>
    </xdr:from>
    <xdr:to>
      <xdr:col>71</xdr:col>
      <xdr:colOff>177800</xdr:colOff>
      <xdr:row>36</xdr:row>
      <xdr:rowOff>163337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2342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41306</xdr:rowOff>
    </xdr:from>
    <xdr:to>
      <xdr:col>85</xdr:col>
      <xdr:colOff>177800</xdr:colOff>
      <xdr:row>36</xdr:row>
      <xdr:rowOff>142906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64183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68509</xdr:rowOff>
    </xdr:from>
    <xdr:to>
      <xdr:col>81</xdr:col>
      <xdr:colOff>101600</xdr:colOff>
      <xdr:row>36</xdr:row>
      <xdr:rowOff>170109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15186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65263</xdr:rowOff>
    </xdr:from>
    <xdr:to>
      <xdr:col>76</xdr:col>
      <xdr:colOff>165100</xdr:colOff>
      <xdr:row>36</xdr:row>
      <xdr:rowOff>166863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112537</xdr:rowOff>
    </xdr:from>
    <xdr:to>
      <xdr:col>72</xdr:col>
      <xdr:colOff>38100</xdr:colOff>
      <xdr:row>37</xdr:row>
      <xdr:rowOff>42687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59214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100421</xdr:rowOff>
    </xdr:from>
    <xdr:to>
      <xdr:col>67</xdr:col>
      <xdr:colOff>101600</xdr:colOff>
      <xdr:row>37</xdr:row>
      <xdr:rowOff>30571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47098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61094</xdr:rowOff>
    </xdr:from>
    <xdr:to>
      <xdr:col>85</xdr:col>
      <xdr:colOff>127000</xdr:colOff>
      <xdr:row>53</xdr:row>
      <xdr:rowOff>34495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805044"/>
          <a:ext cx="838200" cy="3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34495</xdr:rowOff>
    </xdr:from>
    <xdr:to>
      <xdr:col>81</xdr:col>
      <xdr:colOff>50800</xdr:colOff>
      <xdr:row>53</xdr:row>
      <xdr:rowOff>112202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121345"/>
          <a:ext cx="889000" cy="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123355</xdr:rowOff>
    </xdr:from>
    <xdr:to>
      <xdr:col>76</xdr:col>
      <xdr:colOff>114300</xdr:colOff>
      <xdr:row>53</xdr:row>
      <xdr:rowOff>112202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038755"/>
          <a:ext cx="889000" cy="1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123355</xdr:rowOff>
    </xdr:from>
    <xdr:to>
      <xdr:col>71</xdr:col>
      <xdr:colOff>177800</xdr:colOff>
      <xdr:row>55</xdr:row>
      <xdr:rowOff>71822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038755"/>
          <a:ext cx="889000" cy="46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10294</xdr:rowOff>
    </xdr:from>
    <xdr:to>
      <xdr:col>85</xdr:col>
      <xdr:colOff>177800</xdr:colOff>
      <xdr:row>51</xdr:row>
      <xdr:rowOff>111894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7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96671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155145</xdr:rowOff>
    </xdr:from>
    <xdr:to>
      <xdr:col>81</xdr:col>
      <xdr:colOff>101600</xdr:colOff>
      <xdr:row>53</xdr:row>
      <xdr:rowOff>85295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101822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88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61402</xdr:rowOff>
    </xdr:from>
    <xdr:to>
      <xdr:col>76</xdr:col>
      <xdr:colOff>165100</xdr:colOff>
      <xdr:row>53</xdr:row>
      <xdr:rowOff>163002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1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9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72555</xdr:rowOff>
    </xdr:from>
    <xdr:to>
      <xdr:col>72</xdr:col>
      <xdr:colOff>38100</xdr:colOff>
      <xdr:row>53</xdr:row>
      <xdr:rowOff>2705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19232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87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21022</xdr:rowOff>
    </xdr:from>
    <xdr:to>
      <xdr:col>67</xdr:col>
      <xdr:colOff>101600</xdr:colOff>
      <xdr:row>55</xdr:row>
      <xdr:rowOff>122622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139149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2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44700</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250"/>
          <a:ext cx="8382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159000</xdr:rowOff>
    </xdr:from>
    <xdr:to>
      <xdr:col>81</xdr:col>
      <xdr:colOff>50800</xdr:colOff>
      <xdr:row>79</xdr:row>
      <xdr:rowOff>44700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32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159000</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32100"/>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165350</xdr:rowOff>
    </xdr:from>
    <xdr:to>
      <xdr:col>81</xdr:col>
      <xdr:colOff>101600</xdr:colOff>
      <xdr:row>79</xdr:row>
      <xdr:rowOff>95500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112027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1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108200</xdr:rowOff>
    </xdr:from>
    <xdr:to>
      <xdr:col>76</xdr:col>
      <xdr:colOff>165100</xdr:colOff>
      <xdr:row>79</xdr:row>
      <xdr:rowOff>38350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54877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5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69444</xdr:rowOff>
    </xdr:from>
    <xdr:to>
      <xdr:col>85</xdr:col>
      <xdr:colOff>127000</xdr:colOff>
      <xdr:row>95</xdr:row>
      <xdr:rowOff>124473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57194"/>
          <a:ext cx="8382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124473</xdr:rowOff>
    </xdr:from>
    <xdr:to>
      <xdr:col>81</xdr:col>
      <xdr:colOff>50800</xdr:colOff>
      <xdr:row>95</xdr:row>
      <xdr:rowOff>160731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1222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160731</xdr:rowOff>
    </xdr:from>
    <xdr:to>
      <xdr:col>76</xdr:col>
      <xdr:colOff>114300</xdr:colOff>
      <xdr:row>96</xdr:row>
      <xdr:rowOff>16027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4848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16027</xdr:rowOff>
    </xdr:from>
    <xdr:to>
      <xdr:col>71</xdr:col>
      <xdr:colOff>177800</xdr:colOff>
      <xdr:row>96</xdr:row>
      <xdr:rowOff>19317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75227"/>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18644</xdr:rowOff>
    </xdr:from>
    <xdr:to>
      <xdr:col>85</xdr:col>
      <xdr:colOff>177800</xdr:colOff>
      <xdr:row>95</xdr:row>
      <xdr:rowOff>120244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41521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73673</xdr:rowOff>
    </xdr:from>
    <xdr:to>
      <xdr:col>81</xdr:col>
      <xdr:colOff>101600</xdr:colOff>
      <xdr:row>96</xdr:row>
      <xdr:rowOff>3823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20350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109931</xdr:rowOff>
    </xdr:from>
    <xdr:to>
      <xdr:col>76</xdr:col>
      <xdr:colOff>165100</xdr:colOff>
      <xdr:row>96</xdr:row>
      <xdr:rowOff>40081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136677</xdr:rowOff>
    </xdr:from>
    <xdr:to>
      <xdr:col>72</xdr:col>
      <xdr:colOff>38100</xdr:colOff>
      <xdr:row>96</xdr:row>
      <xdr:rowOff>66827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139967</xdr:rowOff>
    </xdr:from>
    <xdr:to>
      <xdr:col>67</xdr:col>
      <xdr:colOff>101600</xdr:colOff>
      <xdr:row>96</xdr:row>
      <xdr:rowOff>70117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86644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主な目的別歳出を見ると総務費は、</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等の積立金の減などにより、全国、県平均を下回っている。民生費は、医療費や生活保護費、子ども子育て支援の影響により年々増加傾向にあるが、全国、県平均を下回っている。衛生費は、ごみ処理業務における一部事務組合への負担金が減となり全国、県平均を下回っている。農林水産業費については、農業基盤整備などの普通建設事業費により全国、県平均を上回っている。</a:t>
          </a:r>
          <a:r>
            <a:rPr kumimoji="1" lang="ja-JP" altLang="en-US" sz="1100">
              <a:solidFill>
                <a:schemeClr val="dk1"/>
              </a:solidFill>
              <a:effectLst/>
              <a:latin typeface="+mn-lt"/>
              <a:ea typeface="+mn-ea"/>
              <a:cs typeface="+mn-cs"/>
            </a:rPr>
            <a:t>商工費は、全国、県平均を下回っているが、産業団地整備推進事業が継続しているため、ここ数年は高い水準が続いている。</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大型事業の</a:t>
          </a:r>
          <a:r>
            <a:rPr kumimoji="1" lang="ja-JP" altLang="ja-JP" sz="1100">
              <a:solidFill>
                <a:schemeClr val="dk1"/>
              </a:solidFill>
              <a:effectLst/>
              <a:latin typeface="+mn-lt"/>
              <a:ea typeface="+mn-ea"/>
              <a:cs typeface="+mn-cs"/>
            </a:rPr>
            <a:t>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は継続しているが、</a:t>
          </a:r>
          <a:r>
            <a:rPr kumimoji="1" lang="ja-JP" altLang="ja-JP" sz="1100">
              <a:solidFill>
                <a:schemeClr val="dk1"/>
              </a:solidFill>
              <a:effectLst/>
              <a:latin typeface="+mn-lt"/>
              <a:ea typeface="+mn-ea"/>
              <a:cs typeface="+mn-cs"/>
            </a:rPr>
            <a:t>ＪＲ小金井駅東西自由通路修繕事業</a:t>
          </a:r>
          <a:r>
            <a:rPr kumimoji="1" lang="ja-JP" altLang="en-US" sz="1100">
              <a:solidFill>
                <a:schemeClr val="dk1"/>
              </a:solidFill>
              <a:effectLst/>
              <a:latin typeface="+mn-lt"/>
              <a:ea typeface="+mn-ea"/>
              <a:cs typeface="+mn-cs"/>
            </a:rPr>
            <a:t>が完了したこと等により</a:t>
          </a:r>
          <a:r>
            <a:rPr kumimoji="1" lang="ja-JP" altLang="ja-JP" sz="1100">
              <a:solidFill>
                <a:schemeClr val="dk1"/>
              </a:solidFill>
              <a:effectLst/>
              <a:latin typeface="+mn-lt"/>
              <a:ea typeface="+mn-ea"/>
              <a:cs typeface="+mn-cs"/>
            </a:rPr>
            <a:t>前年度より減となり全国、県平均を下回っている。消防費は、消防施設の更新等の影響で、全国、県平均を上回っている。教育費は、義務教育学校整備事業などにより全国、県平均を大幅に上回っている。公債費は、義務教育施設の耐震補強や大規模改修事業、庁舎関連事業などで起債した合併特例債に係る償還が増加傾向にあり、全国、県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年度残高は、前年度比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2,230</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り、前年度同程度の残高を確保することができた</a:t>
          </a:r>
          <a:r>
            <a:rPr kumimoji="1" lang="ja-JP" altLang="ja-JP" sz="1100">
              <a:solidFill>
                <a:schemeClr val="dk1"/>
              </a:solidFill>
              <a:effectLst/>
              <a:latin typeface="+mn-lt"/>
              <a:ea typeface="+mn-ea"/>
              <a:cs typeface="+mn-cs"/>
            </a:rPr>
            <a:t>。これに伴い財政調整基金残高に係る標準財政規模比</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同程度の</a:t>
          </a:r>
          <a:r>
            <a:rPr kumimoji="1" lang="en-US" altLang="ja-JP" sz="1100">
              <a:solidFill>
                <a:schemeClr val="dk1"/>
              </a:solidFill>
              <a:effectLst/>
              <a:latin typeface="+mn-lt"/>
              <a:ea typeface="+mn-ea"/>
              <a:cs typeface="+mn-cs"/>
            </a:rPr>
            <a:t>14.10</a:t>
          </a:r>
          <a:r>
            <a:rPr kumimoji="1" lang="ja-JP" altLang="ja-JP" sz="1100">
              <a:solidFill>
                <a:schemeClr val="dk1"/>
              </a:solidFill>
              <a:effectLst/>
              <a:latin typeface="+mn-lt"/>
              <a:ea typeface="+mn-ea"/>
              <a:cs typeface="+mn-cs"/>
            </a:rPr>
            <a:t>％となり適正な水準</a:t>
          </a:r>
          <a:r>
            <a:rPr kumimoji="1" lang="ja-JP" altLang="en-US" sz="1100">
              <a:solidFill>
                <a:schemeClr val="dk1"/>
              </a:solidFill>
              <a:effectLst/>
              <a:latin typeface="+mn-lt"/>
              <a:ea typeface="+mn-ea"/>
              <a:cs typeface="+mn-cs"/>
            </a:rPr>
            <a:t>を保つ</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また、実質収支額も</a:t>
          </a:r>
          <a:r>
            <a:rPr kumimoji="1" lang="en-US" altLang="ja-JP" sz="1100">
              <a:solidFill>
                <a:schemeClr val="dk1"/>
              </a:solidFill>
              <a:effectLst/>
              <a:latin typeface="+mn-lt"/>
              <a:ea typeface="+mn-ea"/>
              <a:cs typeface="+mn-cs"/>
            </a:rPr>
            <a:t>14.61</a:t>
          </a:r>
          <a:r>
            <a:rPr kumimoji="1" lang="ja-JP" altLang="ja-JP" sz="1100">
              <a:solidFill>
                <a:schemeClr val="dk1"/>
              </a:solidFill>
              <a:effectLst/>
              <a:latin typeface="+mn-lt"/>
              <a:ea typeface="+mn-ea"/>
              <a:cs typeface="+mn-cs"/>
            </a:rPr>
            <a:t>％の黒字となっ</a:t>
          </a:r>
          <a:r>
            <a:rPr kumimoji="1" lang="ja-JP" altLang="en-US" sz="1100">
              <a:solidFill>
                <a:schemeClr val="dk1"/>
              </a:solidFill>
              <a:effectLst/>
              <a:latin typeface="+mn-lt"/>
              <a:ea typeface="+mn-ea"/>
              <a:cs typeface="+mn-cs"/>
            </a:rPr>
            <a:t>たが、財政調整基金への積立金が前年度比</a:t>
          </a:r>
          <a:r>
            <a:rPr kumimoji="1" lang="en-US" altLang="ja-JP" sz="1100">
              <a:solidFill>
                <a:schemeClr val="dk1"/>
              </a:solidFill>
              <a:effectLst/>
              <a:latin typeface="+mn-lt"/>
              <a:ea typeface="+mn-ea"/>
              <a:cs typeface="+mn-cs"/>
            </a:rPr>
            <a:t>1,187</a:t>
          </a:r>
          <a:r>
            <a:rPr kumimoji="1" lang="ja-JP" altLang="en-US" sz="1100">
              <a:solidFill>
                <a:schemeClr val="dk1"/>
              </a:solidFill>
              <a:effectLst/>
              <a:latin typeface="+mn-lt"/>
              <a:ea typeface="+mn-ea"/>
              <a:cs typeface="+mn-cs"/>
            </a:rPr>
            <a:t>百万円少なかった</a:t>
          </a:r>
          <a:r>
            <a:rPr kumimoji="1" lang="ja-JP" altLang="ja-JP" sz="1100">
              <a:solidFill>
                <a:schemeClr val="dk1"/>
              </a:solidFill>
              <a:effectLst/>
              <a:latin typeface="+mn-lt"/>
              <a:ea typeface="+mn-ea"/>
              <a:cs typeface="+mn-cs"/>
            </a:rPr>
            <a:t>ため、実質単年収支につい</a:t>
          </a:r>
          <a:r>
            <a:rPr kumimoji="1" lang="ja-JP" altLang="en-US" sz="1100">
              <a:solidFill>
                <a:schemeClr val="dk1"/>
              </a:solidFill>
              <a:effectLst/>
              <a:latin typeface="+mn-lt"/>
              <a:ea typeface="+mn-ea"/>
              <a:cs typeface="+mn-cs"/>
            </a:rPr>
            <a:t>ては</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に留まった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今後も事務事業の見直し・統廃合など歳出の合理化等行財政改革を推進し、財政調整基金の維持や実質収支の黒字に努める。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義務教育施設の耐震補強や大規模改修事業、庁舎関連事業で、起債した合併特例債の償還が開始されたことにより元利償還金が高い水準にある。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一方、算入公債費等も合併特例事業債や臨時財政対策債の償還金増加にともない上昇傾向にある。</a:t>
          </a:r>
          <a:endParaRPr lang="ja-JP" altLang="ja-JP" sz="1400">
            <a:effectLst/>
          </a:endParaRPr>
        </a:p>
        <a:p>
          <a:r>
            <a:rPr kumimoji="1" lang="ja-JP" altLang="ja-JP" sz="1100">
              <a:solidFill>
                <a:schemeClr val="dk1"/>
              </a:solidFill>
              <a:effectLst/>
              <a:latin typeface="+mn-lt"/>
              <a:ea typeface="+mn-ea"/>
              <a:cs typeface="+mn-cs"/>
            </a:rPr>
            <a:t>　今後も、義務教育学校整備など地方債を活用した事業の影響から、元利償還金の増加が見込まれるため、既発債の繰上償還の検討や事業の峻別を行い、実質公債費比率の上昇を最小限に抑える。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満期一括償還地方債を発行していないため、積み立てを行っていない。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将来負担額については、義務教育施設の耐震補強や大規模改修、庁舎関連事業などに係る地方債の発行にともない一般会計の地方債残高は高い水準にある。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一方、充当可能財源等についても、財政調整基金などへの積立により高い水準</a:t>
          </a:r>
          <a:r>
            <a:rPr kumimoji="1" lang="ja-JP" altLang="en-US" sz="1100">
              <a:solidFill>
                <a:schemeClr val="dk1"/>
              </a:solidFill>
              <a:effectLst/>
              <a:latin typeface="+mn-lt"/>
              <a:ea typeface="+mn-ea"/>
              <a:cs typeface="+mn-cs"/>
            </a:rPr>
            <a:t>を保ていること</a:t>
          </a:r>
          <a:r>
            <a:rPr kumimoji="1" lang="ja-JP" altLang="ja-JP" sz="1100">
              <a:solidFill>
                <a:schemeClr val="dk1"/>
              </a:solidFill>
              <a:effectLst/>
              <a:latin typeface="+mn-lt"/>
              <a:ea typeface="+mn-ea"/>
              <a:cs typeface="+mn-cs"/>
            </a:rPr>
            <a:t>に加え、基準財政需要額算入見込額も合併特例事業債、臨時財政対策債等の活用により高い水準で推移しているため、将来負担比率はマイナスとなっている。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義務教育学校整備やスマートＩＣ整備等の社会資本総合整備に対する地方債活用に伴い、一般会計等に係る地方債残高が増加し将来負担比率が上昇することが想定されるため、事業の峻別や充当可能基金の計画的な積立と有効活用を図り、健全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減債基金は前年度から</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百万円増となったが、</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義務教育学校整備事業やスマートＩＣ整備等などの大型事業に繰入れ</a:t>
          </a:r>
          <a:r>
            <a:rPr kumimoji="1" lang="ja-JP" altLang="en-US" sz="1100">
              <a:solidFill>
                <a:schemeClr val="dk1"/>
              </a:solidFill>
              <a:effectLst/>
              <a:latin typeface="+mn-lt"/>
              <a:ea typeface="+mn-ea"/>
              <a:cs typeface="+mn-cs"/>
            </a:rPr>
            <a:t>たことに伴い、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415</a:t>
          </a:r>
          <a:r>
            <a:rPr kumimoji="1" lang="ja-JP" altLang="ja-JP" sz="1100">
              <a:solidFill>
                <a:schemeClr val="dk1"/>
              </a:solidFill>
              <a:effectLst/>
              <a:latin typeface="+mn-lt"/>
              <a:ea typeface="+mn-ea"/>
              <a:cs typeface="+mn-cs"/>
            </a:rPr>
            <a:t>百万円の減となったこと</a:t>
          </a:r>
          <a:r>
            <a:rPr kumimoji="1" lang="ja-JP" altLang="en-US" sz="1100">
              <a:solidFill>
                <a:schemeClr val="dk1"/>
              </a:solidFill>
              <a:effectLst/>
              <a:latin typeface="+mn-lt"/>
              <a:ea typeface="+mn-ea"/>
              <a:cs typeface="+mn-cs"/>
            </a:rPr>
            <a:t>などに</a:t>
          </a:r>
          <a:r>
            <a:rPr kumimoji="1" lang="ja-JP" altLang="ja-JP" sz="1100">
              <a:solidFill>
                <a:schemeClr val="dk1"/>
              </a:solidFill>
              <a:effectLst/>
              <a:latin typeface="+mn-lt"/>
              <a:ea typeface="+mn-ea"/>
              <a:cs typeface="+mn-cs"/>
            </a:rPr>
            <a:t>より、基金全体では昨年度から</a:t>
          </a:r>
          <a:r>
            <a:rPr kumimoji="1" lang="en-US" altLang="ja-JP" sz="1100">
              <a:solidFill>
                <a:schemeClr val="dk1"/>
              </a:solidFill>
              <a:effectLst/>
              <a:latin typeface="+mn-lt"/>
              <a:ea typeface="+mn-ea"/>
              <a:cs typeface="+mn-cs"/>
            </a:rPr>
            <a:t>490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10,549</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en-US" altLang="ja-JP">
            <a:effectLst/>
          </a:endParaRPr>
        </a:p>
        <a:p>
          <a:pPr eaLnBrk="1" fontAlgn="auto" latinLnBrk="0" hangingPunct="1"/>
          <a:endParaRPr lang="en-US" altLang="ja-JP">
            <a:effectLst/>
          </a:endParaRPr>
        </a:p>
        <a:p>
          <a:pPr eaLnBrk="1" fontAlgn="auto" latinLnBrk="0" hangingPunct="1"/>
          <a:endParaRPr lang="ja-JP" altLang="ja-JP">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財政調整基金は社会経済情勢の変化に伴う税収の急激な落ち込みや災害等の備えとして計画的に積み立てを行っていく。また、特定目的基金について設置目的を踏まえた積立金の有効活用を図る。特に公共施設整備基金については、計画的に積立ながら長寿命化対策</a:t>
          </a:r>
          <a:r>
            <a:rPr kumimoji="1" lang="ja-JP" altLang="en-US" sz="1100">
              <a:solidFill>
                <a:schemeClr val="dk1"/>
              </a:solidFill>
              <a:effectLst/>
              <a:latin typeface="+mn-lt"/>
              <a:ea typeface="+mn-ea"/>
              <a:cs typeface="+mn-cs"/>
            </a:rPr>
            <a:t>やインフラ整備等</a:t>
          </a:r>
          <a:r>
            <a:rPr kumimoji="1" lang="ja-JP" altLang="ja-JP" sz="1100">
              <a:solidFill>
                <a:schemeClr val="dk1"/>
              </a:solidFill>
              <a:effectLst/>
              <a:latin typeface="+mn-lt"/>
              <a:ea typeface="+mn-ea"/>
              <a:cs typeface="+mn-cs"/>
            </a:rPr>
            <a:t>への積極的な活用を図る。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公共施設整備基金　　　：公共施設の整備促進を図るため活用　　　　</a:t>
          </a:r>
          <a:endParaRPr lang="ja-JP" altLang="ja-JP" sz="1400">
            <a:effectLst/>
          </a:endParaRPr>
        </a:p>
        <a:p>
          <a:r>
            <a:rPr kumimoji="1" lang="ja-JP" altLang="ja-JP" sz="1100">
              <a:solidFill>
                <a:schemeClr val="dk1"/>
              </a:solidFill>
              <a:effectLst/>
              <a:latin typeface="+mn-lt"/>
              <a:ea typeface="+mn-ea"/>
              <a:cs typeface="+mn-cs"/>
            </a:rPr>
            <a:t>　地域振興基金　　　　　：地域振興のための事業に活用</a:t>
          </a:r>
          <a:endParaRPr lang="ja-JP" altLang="ja-JP" sz="1400">
            <a:effectLst/>
          </a:endParaRPr>
        </a:p>
        <a:p>
          <a:r>
            <a:rPr kumimoji="1" lang="ja-JP" altLang="ja-JP" sz="1100">
              <a:solidFill>
                <a:schemeClr val="dk1"/>
              </a:solidFill>
              <a:effectLst/>
              <a:latin typeface="+mn-lt"/>
              <a:ea typeface="+mn-ea"/>
              <a:cs typeface="+mn-cs"/>
            </a:rPr>
            <a:t>　庁舎等整備基金　　　　：庁舎等整備を図るため活用</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地域づくり事業推進基金：地域づくり事業に活用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　　　　　：高齢者の保健福祉の増進等、地域福祉の向上に資する事業に活用</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公共施設整備基金は、</a:t>
          </a:r>
          <a:r>
            <a:rPr kumimoji="1" lang="ja-JP" altLang="en-US" sz="1100">
              <a:solidFill>
                <a:schemeClr val="dk1"/>
              </a:solidFill>
              <a:effectLst/>
              <a:latin typeface="+mn-lt"/>
              <a:ea typeface="+mn-ea"/>
              <a:cs typeface="+mn-cs"/>
            </a:rPr>
            <a:t>新たに</a:t>
          </a:r>
          <a:r>
            <a:rPr kumimoji="1" lang="en-US" altLang="ja-JP" sz="1100">
              <a:solidFill>
                <a:schemeClr val="dk1"/>
              </a:solidFill>
              <a:effectLst/>
              <a:latin typeface="+mn-lt"/>
              <a:ea typeface="+mn-ea"/>
              <a:cs typeface="+mn-cs"/>
            </a:rPr>
            <a:t>755</a:t>
          </a:r>
          <a:r>
            <a:rPr kumimoji="1" lang="ja-JP" altLang="en-US" sz="1100">
              <a:solidFill>
                <a:schemeClr val="dk1"/>
              </a:solidFill>
              <a:effectLst/>
              <a:latin typeface="+mn-lt"/>
              <a:ea typeface="+mn-ea"/>
              <a:cs typeface="+mn-cs"/>
            </a:rPr>
            <a:t>百万円を積立てたが、</a:t>
          </a:r>
          <a:r>
            <a:rPr kumimoji="1" lang="ja-JP" altLang="ja-JP" sz="1100">
              <a:solidFill>
                <a:schemeClr val="dk1"/>
              </a:solidFill>
              <a:effectLst/>
              <a:latin typeface="+mn-lt"/>
              <a:ea typeface="+mn-ea"/>
              <a:cs typeface="+mn-cs"/>
            </a:rPr>
            <a:t>インフラ整備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1,170</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繰入れしたため前年度比</a:t>
          </a:r>
          <a:r>
            <a:rPr kumimoji="1" lang="en-US" altLang="ja-JP" sz="1100">
              <a:solidFill>
                <a:schemeClr val="dk1"/>
              </a:solidFill>
              <a:effectLst/>
              <a:latin typeface="+mn-lt"/>
              <a:ea typeface="+mn-ea"/>
              <a:cs typeface="+mn-cs"/>
            </a:rPr>
            <a:t>415</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2,057</a:t>
          </a:r>
          <a:r>
            <a:rPr kumimoji="1" lang="ja-JP" altLang="en-US"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地域振興基金は、</a:t>
          </a:r>
          <a:r>
            <a:rPr kumimoji="1" lang="ja-JP" altLang="en-US" sz="1100">
              <a:solidFill>
                <a:schemeClr val="dk1"/>
              </a:solidFill>
              <a:effectLst/>
              <a:latin typeface="+mn-lt"/>
              <a:ea typeface="+mn-ea"/>
              <a:cs typeface="+mn-cs"/>
            </a:rPr>
            <a:t>利子分</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百万円を積立てたが、地域振興に係る事業に</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繰入れしたため前年度比</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1,502</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庁舎等整備基金は、利子分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整備に係る償還費に</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繰入れしたため前年度比</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874</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地域づくり事業推進基金は、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各事業に繰入れしたが</a:t>
          </a:r>
          <a:r>
            <a:rPr kumimoji="1" lang="ja-JP" altLang="ja-JP" sz="1100">
              <a:solidFill>
                <a:schemeClr val="dk1"/>
              </a:solidFill>
              <a:effectLst/>
              <a:latin typeface="+mn-lt"/>
              <a:ea typeface="+mn-ea"/>
              <a:cs typeface="+mn-cs"/>
            </a:rPr>
            <a:t>、新たに</a:t>
          </a:r>
          <a:r>
            <a:rPr kumimoji="1" lang="ja-JP" altLang="en-US" sz="1100">
              <a:solidFill>
                <a:schemeClr val="dk1"/>
              </a:solidFill>
              <a:effectLst/>
              <a:latin typeface="+mn-lt"/>
              <a:ea typeface="+mn-ea"/>
              <a:cs typeface="+mn-cs"/>
            </a:rPr>
            <a:t>ふるさと納税等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百万円を積立てた</a:t>
          </a:r>
          <a:r>
            <a:rPr kumimoji="1" lang="ja-JP" altLang="en-US" sz="1100">
              <a:solidFill>
                <a:schemeClr val="dk1"/>
              </a:solidFill>
              <a:effectLst/>
              <a:latin typeface="+mn-lt"/>
              <a:ea typeface="+mn-ea"/>
              <a:cs typeface="+mn-cs"/>
            </a:rPr>
            <a:t>ため、前年度比</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464</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地域福祉基金は、利子分百万円を</a:t>
          </a:r>
          <a:r>
            <a:rPr kumimoji="1" lang="ja-JP" altLang="en-US" sz="1100">
              <a:solidFill>
                <a:schemeClr val="dk1"/>
              </a:solidFill>
              <a:effectLst/>
              <a:latin typeface="+mn-lt"/>
              <a:ea typeface="+mn-ea"/>
              <a:cs typeface="+mn-cs"/>
            </a:rPr>
            <a:t>関係事業に繰入れたため、残高は前年度同額となった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公共施設整備基金については、計画的に積立ながら長寿命化対策等への積極的な活用を図る。また、その他の特目基金については、基金の設置目的に則した運用を行い、基金の有効活用を行う。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多少の取崩し、積立てはあったが残高に</a:t>
          </a:r>
          <a:r>
            <a:rPr kumimoji="1" lang="ja-JP" altLang="en-US" sz="1100">
              <a:solidFill>
                <a:schemeClr val="dk1"/>
              </a:solidFill>
              <a:effectLst/>
              <a:latin typeface="+mn-lt"/>
              <a:ea typeface="+mn-ea"/>
              <a:cs typeface="+mn-cs"/>
            </a:rPr>
            <a:t>影響を与える程の</a:t>
          </a:r>
          <a:r>
            <a:rPr kumimoji="1" lang="ja-JP" altLang="ja-JP" sz="1100">
              <a:solidFill>
                <a:schemeClr val="dk1"/>
              </a:solidFill>
              <a:effectLst/>
              <a:latin typeface="+mn-lt"/>
              <a:ea typeface="+mn-ea"/>
              <a:cs typeface="+mn-cs"/>
            </a:rPr>
            <a:t>大きな変動はなく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2,230</a:t>
          </a:r>
          <a:r>
            <a:rPr kumimoji="1" lang="ja-JP" altLang="ja-JP" sz="1100">
              <a:solidFill>
                <a:schemeClr val="dk1"/>
              </a:solidFill>
              <a:effectLst/>
              <a:latin typeface="+mn-lt"/>
              <a:ea typeface="+mn-ea"/>
              <a:cs typeface="+mn-cs"/>
            </a:rPr>
            <a:t>百万円とな</a:t>
          </a:r>
          <a:r>
            <a:rPr kumimoji="1" lang="ja-JP" altLang="en-US" sz="1100">
              <a:solidFill>
                <a:schemeClr val="dk1"/>
              </a:solidFill>
              <a:effectLst/>
              <a:latin typeface="+mn-lt"/>
              <a:ea typeface="+mn-ea"/>
              <a:cs typeface="+mn-cs"/>
            </a:rPr>
            <a:t>り、前年度同額程度の残高を確保することができた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社会経済情勢の変化に伴う税収の急激な落込みや災害等の備えとして計画的に積立を行い、適正な財政運営を行うため、標準財政規模の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減債基金は</a:t>
          </a:r>
          <a:r>
            <a:rPr kumimoji="1" lang="ja-JP" altLang="ja-JP" sz="1100">
              <a:solidFill>
                <a:schemeClr val="dk1"/>
              </a:solidFill>
              <a:effectLst/>
              <a:latin typeface="+mn-lt"/>
              <a:ea typeface="+mn-ea"/>
              <a:cs typeface="+mn-cs"/>
            </a:rPr>
            <a:t>令和２年度に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百万円減となり</a:t>
          </a:r>
          <a:r>
            <a:rPr kumimoji="1" lang="en-US" altLang="ja-JP" sz="1100">
              <a:solidFill>
                <a:schemeClr val="dk1"/>
              </a:solidFill>
              <a:effectLst/>
              <a:latin typeface="+mn-lt"/>
              <a:ea typeface="+mn-ea"/>
              <a:cs typeface="+mn-cs"/>
            </a:rPr>
            <a:t>2,525</a:t>
          </a:r>
          <a:r>
            <a:rPr kumimoji="1" lang="ja-JP" altLang="ja-JP" sz="1100">
              <a:solidFill>
                <a:schemeClr val="dk1"/>
              </a:solidFill>
              <a:effectLst/>
              <a:latin typeface="+mn-lt"/>
              <a:ea typeface="+mn-ea"/>
              <a:cs typeface="+mn-cs"/>
            </a:rPr>
            <a:t>百万円となっ</a:t>
          </a:r>
          <a:r>
            <a:rPr kumimoji="1" lang="ja-JP" altLang="en-US" sz="1100">
              <a:solidFill>
                <a:schemeClr val="dk1"/>
              </a:solidFill>
              <a:effectLst/>
              <a:latin typeface="+mn-lt"/>
              <a:ea typeface="+mn-ea"/>
              <a:cs typeface="+mn-cs"/>
            </a:rPr>
            <a:t>ていたことに加え、</a:t>
          </a:r>
          <a:r>
            <a:rPr kumimoji="1" lang="ja-JP" altLang="ja-JP" sz="1100">
              <a:solidFill>
                <a:schemeClr val="dk1"/>
              </a:solidFill>
              <a:effectLst/>
              <a:latin typeface="+mn-lt"/>
              <a:ea typeface="+mn-ea"/>
              <a:cs typeface="+mn-cs"/>
            </a:rPr>
            <a:t>義務教育施設の耐震補強や大規模改修事業、庁舎関連事業で起債した合併特例債の償還が開始されたことにより公債費が増加して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年度は剰余金を重点的に減債基金に積立て、</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2,610</a:t>
          </a:r>
          <a:r>
            <a:rPr kumimoji="1" lang="ja-JP" altLang="ja-JP" sz="1100">
              <a:solidFill>
                <a:schemeClr val="dk1"/>
              </a:solidFill>
              <a:effectLst/>
              <a:latin typeface="+mn-lt"/>
              <a:ea typeface="+mn-ea"/>
              <a:cs typeface="+mn-cs"/>
            </a:rPr>
            <a:t>百万円となった。今後も公債費の増加に伴う行政サービス等に与える影響等を考慮しながら基金の有効活用を図っていく。</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今後もスマート</a:t>
          </a:r>
          <a:r>
            <a:rPr kumimoji="1" lang="en-US" altLang="ja-JP" sz="1100">
              <a:solidFill>
                <a:schemeClr val="dk1"/>
              </a:solidFill>
              <a:effectLst/>
              <a:latin typeface="+mn-lt"/>
              <a:ea typeface="+mn-ea"/>
              <a:cs typeface="+mn-cs"/>
            </a:rPr>
            <a:t>IC</a:t>
          </a:r>
          <a:r>
            <a:rPr kumimoji="1" lang="ja-JP" altLang="en-US" sz="1100">
              <a:solidFill>
                <a:schemeClr val="dk1"/>
              </a:solidFill>
              <a:effectLst/>
              <a:latin typeface="+mn-lt"/>
              <a:ea typeface="+mn-ea"/>
              <a:cs typeface="+mn-cs"/>
            </a:rPr>
            <a:t>整備に伴う地方債や</a:t>
          </a:r>
          <a:r>
            <a:rPr kumimoji="1" lang="ja-JP" altLang="ja-JP" sz="1100">
              <a:solidFill>
                <a:schemeClr val="dk1"/>
              </a:solidFill>
              <a:effectLst/>
              <a:latin typeface="+mn-lt"/>
              <a:ea typeface="+mn-ea"/>
              <a:cs typeface="+mn-cs"/>
            </a:rPr>
            <a:t>総合管理計画に基づく集約・長寿命化・転用事業に対す地方債、臨時財政対策債などの償還額が増加することが見込まれることから、市民サービスに影響を与えないよう償還財源を計画的に積立て行く。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243434-E00A-45A0-A192-7A3013375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529EA9-C493-45C1-BCF7-685BECAB5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623EB8-7932-4976-96FB-0796774CE23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539D2EC-2342-45F9-A149-A95295F0B92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369135-67E0-4A30-9841-EBC0A282F6D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66C0E76-AA0B-4B77-9FEC-3B34AD104B0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287EA14-0819-42C1-92B3-F215C87A4BA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DED19A6-18DE-4BCA-B99B-862BF8BFCFF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7DFAF42-0B15-4C1B-A2A1-3B010B21C0D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5504B49-67F4-42DD-8CD1-BFB0C847DC6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F257322-CBA5-45B9-8AA0-B59DD2B958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3DDB298-F422-424D-BC89-645AD72053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B4B2D4A-0249-49EE-92C0-9A37D7A898E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F8541A3-50A5-4571-8D94-8BE835DB0F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E4E3A93-1348-48F9-A2DA-2241594096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B31DFD-AE66-4EBF-A97B-0AE5C2E6B2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F130ECA-D7CB-4662-99C2-8ECD9B9B37E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466364-7B51-4B1B-BFEB-7E3AA1B631D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341A124-6756-4D00-AB7E-9DA6F4735E3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4573F49-571E-455A-B745-63D61D35FD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A6D4117-4CBA-43B4-9AD4-6CA9940EEF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15DC598-80BE-4E37-9B7A-6445DC3ECE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08F2E1C-BEB0-41DA-82BF-10442FBC04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966908C-B6A7-4926-B902-4964329350E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48309A9-C34F-4551-B925-11552A6F6C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7D479C3-3BCA-491C-A677-0808CDDD743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19D4B34-0886-477F-9A9D-A30833828C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F9C71AB-4EE8-40DB-A6DD-CE09707406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F80E692-2339-4D99-B688-238B23241C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6AEF49B-A563-4F0B-BCD0-DA10819A69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F1EF88C-37D7-48C5-85BE-3A88F82709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BF03F6A-594B-40DC-A4EF-67971DD3D63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F52F131-5814-418C-9F72-DAD43DCE96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3B88A3B-8C85-4AA6-994C-B1804DAE74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53C695A-16D1-4AA7-B84D-0DDE6778B52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D00BECF-B16E-4C7F-AB70-F9467371873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4F11B6E-949A-4D91-B902-5F3A9BECCF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9C41FC5-A599-404A-B2D0-904BCD4577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0C5C399-E46D-49D2-A8EF-6E6D7A4CAF0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7D382C6-8338-4EB8-9B24-45E066F04D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08A70A9-A11B-4EC0-AB5A-598B678E74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CE22389-5E19-4B0E-AEBF-AAAD09171E5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2082E7D-8E74-4E93-AB54-D52BAED4A4D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CE37864-26D1-4044-86A3-C7C145FF674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4DB6655-0F7D-4CFB-BF72-F3AB08780D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439BAE0-8F34-4D04-B063-A32401DADA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3660B92-DAC2-4B41-8A58-629B6C5D4C6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440F199-BE8E-4D13-93F0-E6C6BDEA4BA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6FE031B-9245-44A3-8850-47CEC2D21F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4AF7719-97EC-4AF1-A8A8-51ABA9C3EC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ABD82A8-D3F8-4899-A6E0-F258D107F8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652B433-C3F7-4109-898A-461A7771B6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1941516-AB88-4322-96C5-51B040819D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0DDB491-9215-44F5-8E0E-3CDBB20B02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D9BF1BC-364B-4115-840F-1858949BAC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E3440A4-F9F1-4A85-B578-FC4BC5CABE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2735CBC-95E6-4044-961F-86E2F386EC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有形固定資産減価償却率は、公共施設等総合管理計画に基づきインフラや公共施設の整備・修繕等を進めた結果、類似団体内平均値、全国、県平均ともに下回っている。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今後も、公共施設等総合管理計画に基づき公共施設マネジメントに取り組み、公共施設の集約化や個別計画による長寿命化、更新等を効率的かつ効果的に実施し、公共施設の適正管理に努める。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CD3E99E-F8F5-452C-9398-5D80361758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BC583DE-DA55-45C4-A33E-B5CA472520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44829AB-F15E-4FE0-B3B9-5309653EBED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D5387D90-26FB-4F7D-B665-8977026B7FF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886E05C9-3A3D-4720-9423-019738F29692}"/>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DBA3BE8-D9E1-4E0F-BAA6-304E39D9848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D7C0C1D5-7181-4CF3-801E-19E31BF16E8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B0305375-7AAE-4E30-BA6E-2249860C3614}"/>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43650665-BB93-4F4B-B83E-E4ABE1B793CF}"/>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95BADD9A-B1F2-43BE-B029-62050526A6D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7A673C08-01FF-4FEE-9544-5F3DD65C67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61EC6AC9-C077-4989-A325-39E62477361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9FDF226A-FFA0-415F-B946-6CCD485417A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2D002E20-2B37-42C4-8264-6C3B0BF78762}"/>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C8E9221F-67B8-4AB0-9DDA-898EB4BA15F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A57CA66C-3C18-45B9-94D0-F7788F1BB9C6}"/>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2F036AE0-5360-459F-923B-7E57792C4CB2}"/>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C2B961B1-CFA4-410D-A80E-871BD53C6D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A38002CD-5062-4497-A17F-09E89459B3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AF780542-2548-4059-A5D7-6A559AD88A0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8D69AC96-C774-48D7-9439-38D053577CB2}"/>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5430E838-11ED-40F0-8D06-D3C818043536}"/>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78F77CEE-D673-46AB-A0D3-A3265B77EE0E}"/>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60ECF4DB-6F83-4CDB-AA7F-26378437CF4D}"/>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CFCF2C7F-507C-4AAC-9329-797CEBB36A68}"/>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7B4325F6-0322-4182-9C57-14F1961B0589}"/>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09571013-7B0D-41A5-A3F6-104353F685DD}"/>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2CFCA498-1B45-47B0-B0E4-625F5D3C1E42}"/>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21FCF7FA-8C70-4816-BD9A-791CF102A95D}"/>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06557385-F257-4A22-880A-2291AE4B30B4}"/>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00EC2FF9-4CE6-4B1B-B045-4D375EC04A29}"/>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FDA6675-8BA9-4C87-894C-3C0BCD40368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1C66A37-9213-4AFC-BB46-E0F7EFC6FB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859FF5C-9359-420C-AA06-0F201509214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C76D9B5-E35A-4CA7-88F0-62B425C0CA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647F6E8-8095-4925-BC62-2A4A0AE4EF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26194</xdr:rowOff>
    </xdr:from>
    <xdr:to>
      <xdr:col>23</xdr:col>
      <xdr:colOff>136525</xdr:colOff>
      <xdr:row>30</xdr:row>
      <xdr:rowOff>127794</xdr:rowOff>
    </xdr:to>
    <xdr:sp macro="" textlink="">
      <xdr:nvSpPr>
        <xdr:cNvPr id="95" name="楕円 94">
          <a:extLst>
            <a:ext uri="{FF2B5EF4-FFF2-40B4-BE49-F238E27FC236}">
              <a16:creationId xmlns:a16="http://schemas.microsoft.com/office/drawing/2014/main" id="{1A6D1897-91AA-4088-9F6A-F66C6606591A}"/>
            </a:ext>
          </a:extLst>
        </xdr:cNvPr>
        <xdr:cNvSpPr/>
      </xdr:nvSpPr>
      <xdr:spPr>
        <a:xfrm>
          <a:off x="47117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49071</xdr:rowOff>
    </xdr:from>
    <xdr:ext cx="405111" cy="259045"/>
    <xdr:sp macro="" textlink="">
      <xdr:nvSpPr>
        <xdr:cNvPr id="96" name="有形固定資産減価償却率該当値テキスト">
          <a:extLst>
            <a:ext uri="{FF2B5EF4-FFF2-40B4-BE49-F238E27FC236}">
              <a16:creationId xmlns:a16="http://schemas.microsoft.com/office/drawing/2014/main" id="{61F6E933-6D1A-4DEC-ACE7-1EF01A9D31C1}"/>
            </a:ext>
          </a:extLst>
        </xdr:cNvPr>
        <xdr:cNvSpPr txBox="1"/>
      </xdr:nvSpPr>
      <xdr:spPr>
        <a:xfrm>
          <a:off x="4813300" y="579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97" name="楕円 96">
          <a:extLst>
            <a:ext uri="{FF2B5EF4-FFF2-40B4-BE49-F238E27FC236}">
              <a16:creationId xmlns:a16="http://schemas.microsoft.com/office/drawing/2014/main" id="{EE5A39F4-F5CD-47F7-AF1B-6736D3C58CA1}"/>
            </a:ext>
          </a:extLst>
        </xdr:cNvPr>
        <xdr:cNvSpPr/>
      </xdr:nvSpPr>
      <xdr:spPr>
        <a:xfrm>
          <a:off x="4000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76994</xdr:rowOff>
    </xdr:from>
    <xdr:to>
      <xdr:col>23</xdr:col>
      <xdr:colOff>85725</xdr:colOff>
      <xdr:row>30</xdr:row>
      <xdr:rowOff>90488</xdr:rowOff>
    </xdr:to>
    <xdr:cxnSp macro="">
      <xdr:nvCxnSpPr>
        <xdr:cNvPr id="98" name="直線コネクタ 97">
          <a:extLst>
            <a:ext uri="{FF2B5EF4-FFF2-40B4-BE49-F238E27FC236}">
              <a16:creationId xmlns:a16="http://schemas.microsoft.com/office/drawing/2014/main" id="{8706ABC4-D8A2-4498-A433-CADFC5418C0E}"/>
            </a:ext>
          </a:extLst>
        </xdr:cNvPr>
        <xdr:cNvCxnSpPr/>
      </xdr:nvCxnSpPr>
      <xdr:spPr>
        <a:xfrm flipV="1">
          <a:off x="4051300" y="5992019"/>
          <a:ext cx="711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9" name="楕円 98">
          <a:extLst>
            <a:ext uri="{FF2B5EF4-FFF2-40B4-BE49-F238E27FC236}">
              <a16:creationId xmlns:a16="http://schemas.microsoft.com/office/drawing/2014/main" id="{D056A6E3-11A8-46D5-8B37-AFE67701686B}"/>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90488</xdr:rowOff>
    </xdr:from>
    <xdr:to>
      <xdr:col>19</xdr:col>
      <xdr:colOff>136525</xdr:colOff>
      <xdr:row>30</xdr:row>
      <xdr:rowOff>106680</xdr:rowOff>
    </xdr:to>
    <xdr:cxnSp macro="">
      <xdr:nvCxnSpPr>
        <xdr:cNvPr id="100" name="直線コネクタ 99">
          <a:extLst>
            <a:ext uri="{FF2B5EF4-FFF2-40B4-BE49-F238E27FC236}">
              <a16:creationId xmlns:a16="http://schemas.microsoft.com/office/drawing/2014/main" id="{7B37D7C6-625C-4FB1-AAD5-9492EEF25569}"/>
            </a:ext>
          </a:extLst>
        </xdr:cNvPr>
        <xdr:cNvCxnSpPr/>
      </xdr:nvCxnSpPr>
      <xdr:spPr>
        <a:xfrm flipV="1">
          <a:off x="3289300" y="6005513"/>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101" name="楕円 100">
          <a:extLst>
            <a:ext uri="{FF2B5EF4-FFF2-40B4-BE49-F238E27FC236}">
              <a16:creationId xmlns:a16="http://schemas.microsoft.com/office/drawing/2014/main" id="{004B5DAA-C2E9-4A85-9B7B-23F12973ACF0}"/>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128270</xdr:rowOff>
    </xdr:to>
    <xdr:cxnSp macro="">
      <xdr:nvCxnSpPr>
        <xdr:cNvPr id="102" name="直線コネクタ 101">
          <a:extLst>
            <a:ext uri="{FF2B5EF4-FFF2-40B4-BE49-F238E27FC236}">
              <a16:creationId xmlns:a16="http://schemas.microsoft.com/office/drawing/2014/main" id="{83D98C69-CC23-41BD-8CFA-F83E55757685}"/>
            </a:ext>
          </a:extLst>
        </xdr:cNvPr>
        <xdr:cNvCxnSpPr/>
      </xdr:nvCxnSpPr>
      <xdr:spPr>
        <a:xfrm flipV="1">
          <a:off x="2527300" y="60217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47784</xdr:rowOff>
    </xdr:from>
    <xdr:to>
      <xdr:col>7</xdr:col>
      <xdr:colOff>187325</xdr:colOff>
      <xdr:row>30</xdr:row>
      <xdr:rowOff>149384</xdr:rowOff>
    </xdr:to>
    <xdr:sp macro="" textlink="">
      <xdr:nvSpPr>
        <xdr:cNvPr id="103" name="楕円 102">
          <a:extLst>
            <a:ext uri="{FF2B5EF4-FFF2-40B4-BE49-F238E27FC236}">
              <a16:creationId xmlns:a16="http://schemas.microsoft.com/office/drawing/2014/main" id="{BA162EF6-EE8B-498F-958C-A78DC0D907B7}"/>
            </a:ext>
          </a:extLst>
        </xdr:cNvPr>
        <xdr:cNvSpPr/>
      </xdr:nvSpPr>
      <xdr:spPr>
        <a:xfrm>
          <a:off x="1714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98584</xdr:rowOff>
    </xdr:from>
    <xdr:to>
      <xdr:col>11</xdr:col>
      <xdr:colOff>136525</xdr:colOff>
      <xdr:row>30</xdr:row>
      <xdr:rowOff>128270</xdr:rowOff>
    </xdr:to>
    <xdr:cxnSp macro="">
      <xdr:nvCxnSpPr>
        <xdr:cNvPr id="104" name="直線コネクタ 103">
          <a:extLst>
            <a:ext uri="{FF2B5EF4-FFF2-40B4-BE49-F238E27FC236}">
              <a16:creationId xmlns:a16="http://schemas.microsoft.com/office/drawing/2014/main" id="{C5AA89AF-759B-4F18-AC3B-468C769E138D}"/>
            </a:ext>
          </a:extLst>
        </xdr:cNvPr>
        <xdr:cNvCxnSpPr/>
      </xdr:nvCxnSpPr>
      <xdr:spPr>
        <a:xfrm>
          <a:off x="1765300" y="6013609"/>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34EB3348-4829-4683-A555-5152C1E468E3}"/>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6871F0DF-5F68-474D-917F-C497631F6D99}"/>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7" name="n_3aveValue有形固定資産減価償却率">
          <a:extLst>
            <a:ext uri="{FF2B5EF4-FFF2-40B4-BE49-F238E27FC236}">
              <a16:creationId xmlns:a16="http://schemas.microsoft.com/office/drawing/2014/main" id="{DD03340E-A599-4975-A45F-BEB6BD5380A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F1269B88-0506-4E93-B7F6-8D37CF157C3E}"/>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macro="" textlink="">
      <xdr:nvSpPr>
        <xdr:cNvPr id="109" name="n_1mainValue有形固定資産減価償却率">
          <a:extLst>
            <a:ext uri="{FF2B5EF4-FFF2-40B4-BE49-F238E27FC236}">
              <a16:creationId xmlns:a16="http://schemas.microsoft.com/office/drawing/2014/main" id="{5115914B-F215-4C24-9F81-4EB99436FA50}"/>
            </a:ext>
          </a:extLst>
        </xdr:cNvPr>
        <xdr:cNvSpPr txBox="1"/>
      </xdr:nvSpPr>
      <xdr:spPr>
        <a:xfrm>
          <a:off x="38360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10" name="n_2mainValue有形固定資産減価償却率">
          <a:extLst>
            <a:ext uri="{FF2B5EF4-FFF2-40B4-BE49-F238E27FC236}">
              <a16:creationId xmlns:a16="http://schemas.microsoft.com/office/drawing/2014/main" id="{54E72274-8F51-410D-A704-0BE9D9C02DCC}"/>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11" name="n_3mainValue有形固定資産減価償却率">
          <a:extLst>
            <a:ext uri="{FF2B5EF4-FFF2-40B4-BE49-F238E27FC236}">
              <a16:creationId xmlns:a16="http://schemas.microsoft.com/office/drawing/2014/main" id="{C4469E0F-1D6A-4C48-A6D8-8ADAC317AD0F}"/>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165911</xdr:rowOff>
    </xdr:from>
    <xdr:ext cx="405111" cy="259045"/>
    <xdr:sp macro="" textlink="">
      <xdr:nvSpPr>
        <xdr:cNvPr id="112" name="n_4mainValue有形固定資産減価償却率">
          <a:extLst>
            <a:ext uri="{FF2B5EF4-FFF2-40B4-BE49-F238E27FC236}">
              <a16:creationId xmlns:a16="http://schemas.microsoft.com/office/drawing/2014/main" id="{1A57EEF3-CD89-4DC3-8B9F-9428401F9DCD}"/>
            </a:ext>
          </a:extLst>
        </xdr:cNvPr>
        <xdr:cNvSpPr txBox="1"/>
      </xdr:nvSpPr>
      <xdr:spPr>
        <a:xfrm>
          <a:off x="1562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DAD8D7DF-4198-41B6-A2FE-D11D3A5D394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4C169F9E-8444-4976-AB26-80635226F3B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B5DEEC00-9888-44FA-BF77-8DBA297BAB8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92752546-AB45-4FB1-8070-7665D76B02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4C0118FA-6FD7-45FD-9F8D-540C80A583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2B419BBE-4DD7-47BB-B04A-B3E68515C80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F272923C-4A00-4832-B2B1-9904C31B81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A1F37B89-E3BC-420C-B76E-046A6936B5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4230F71A-4C2A-46D3-80D1-B4D85F4FF94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6C790E46-36B8-49BE-8B6E-DFE07E4E49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BF7B5516-5D83-45CB-8276-FB93E3F5A14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2E4441F0-2519-46EE-B2EB-34AA274262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5D47AFA6-8D55-454C-8946-C354B8FABB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債務償還比率は、類似団体内平均値、全国、県平均ともに下回っており、地方債残高に対する返済能力が確保されていると言える。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今後も充当可能基金への計画的な積立や適正な地方債管理に努める。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4F78FA6E-1562-4AE2-9967-375D0A425E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80AA927E-3505-4ED1-B107-D649F8A43B5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A0BB69BB-155D-40C3-BA45-6E130755C61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3E95B1DD-86EF-4ECD-851F-39055FD1676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56C8348A-63AF-4275-933F-09D064C40EA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B428F817-69EF-4332-BE47-5C732F81266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B8F165F8-B431-4C91-BEF6-5D3664A381B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3E07F8AD-5D76-4528-A535-4C78F656C67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7D4C0109-9F14-44D3-8211-1A774C7DF21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D16D7DE4-0301-4710-8707-076BE6E96C1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EABBB63B-0A27-4B73-92C4-26D5D379B13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823B0A8D-E97A-4048-B29E-4887DD4D383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6D534AFE-EFD0-4854-BE6F-1B695383C1D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4755CA6E-4C67-47E8-B4A0-A368BF49316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1E3B6A0B-4D1C-4018-B679-CBD85F45B33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C207A81-C5C5-43BD-8ACD-86B774771B5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9D8F5934-204E-434C-800F-F8948A203C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457574F8-E82C-4AE3-B127-A325BEBB982F}"/>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453F3579-DDDF-4F8C-9DF6-C831740C4C2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24EF10C8-8B9B-42F2-81A2-30270611CF5A}"/>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138D433-9F6F-4589-894E-9A292BFF2F7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C499D207-7358-4B8D-986A-99EA1CB7F4A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C67B4F7C-01F9-4083-9628-CFE4785FA5A1}"/>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5B39E143-C324-4204-94F1-F9944BA12893}"/>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EFFE383A-BC05-4556-925C-175EEC8B0B28}"/>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713B0DA7-24C7-4ADB-AC63-CB50C4DC7C11}"/>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13A347C3-E1F3-47AF-B6B0-E830EDC8D0DC}"/>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132E45EB-4154-42A4-AA69-1457C982D517}"/>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C49E763-AF2E-4F71-BBFC-914C8800F0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4F69A4F-3225-47EA-B16E-B4B0B510A5E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7FB7519C-4007-451E-BAA2-73821341CA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BD973C7B-A4E9-4AEC-8C40-C13CFFA7E0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829B1140-D56C-44AE-98C4-C443AB3F671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43044</xdr:rowOff>
    </xdr:from>
    <xdr:to>
      <xdr:col>76</xdr:col>
      <xdr:colOff>73025</xdr:colOff>
      <xdr:row>29</xdr:row>
      <xdr:rowOff>144644</xdr:rowOff>
    </xdr:to>
    <xdr:sp macro="" textlink="">
      <xdr:nvSpPr>
        <xdr:cNvPr id="159" name="楕円 158">
          <a:extLst>
            <a:ext uri="{FF2B5EF4-FFF2-40B4-BE49-F238E27FC236}">
              <a16:creationId xmlns:a16="http://schemas.microsoft.com/office/drawing/2014/main" id="{D79B8290-5783-4997-A366-3D30006DC3BF}"/>
            </a:ext>
          </a:extLst>
        </xdr:cNvPr>
        <xdr:cNvSpPr/>
      </xdr:nvSpPr>
      <xdr:spPr>
        <a:xfrm>
          <a:off x="14744700" y="57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65921</xdr:rowOff>
    </xdr:from>
    <xdr:ext cx="469744" cy="259045"/>
    <xdr:sp macro="" textlink="">
      <xdr:nvSpPr>
        <xdr:cNvPr id="160" name="債務償還比率該当値テキスト">
          <a:extLst>
            <a:ext uri="{FF2B5EF4-FFF2-40B4-BE49-F238E27FC236}">
              <a16:creationId xmlns:a16="http://schemas.microsoft.com/office/drawing/2014/main" id="{E8F987AB-3CF4-4259-8326-FB99968EE795}"/>
            </a:ext>
          </a:extLst>
        </xdr:cNvPr>
        <xdr:cNvSpPr txBox="1"/>
      </xdr:nvSpPr>
      <xdr:spPr>
        <a:xfrm>
          <a:off x="14846300" y="56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74504</xdr:rowOff>
    </xdr:from>
    <xdr:to>
      <xdr:col>72</xdr:col>
      <xdr:colOff>123825</xdr:colOff>
      <xdr:row>30</xdr:row>
      <xdr:rowOff>4654</xdr:rowOff>
    </xdr:to>
    <xdr:sp macro="" textlink="">
      <xdr:nvSpPr>
        <xdr:cNvPr id="161" name="楕円 160">
          <a:extLst>
            <a:ext uri="{FF2B5EF4-FFF2-40B4-BE49-F238E27FC236}">
              <a16:creationId xmlns:a16="http://schemas.microsoft.com/office/drawing/2014/main" id="{C6C2C294-F7FB-4FFD-AE51-CF15DB639CC1}"/>
            </a:ext>
          </a:extLst>
        </xdr:cNvPr>
        <xdr:cNvSpPr/>
      </xdr:nvSpPr>
      <xdr:spPr>
        <a:xfrm>
          <a:off x="14033500" y="58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93844</xdr:rowOff>
    </xdr:from>
    <xdr:to>
      <xdr:col>76</xdr:col>
      <xdr:colOff>22225</xdr:colOff>
      <xdr:row>29</xdr:row>
      <xdr:rowOff>125304</xdr:rowOff>
    </xdr:to>
    <xdr:cxnSp macro="">
      <xdr:nvCxnSpPr>
        <xdr:cNvPr id="162" name="直線コネクタ 161">
          <a:extLst>
            <a:ext uri="{FF2B5EF4-FFF2-40B4-BE49-F238E27FC236}">
              <a16:creationId xmlns:a16="http://schemas.microsoft.com/office/drawing/2014/main" id="{E2877B98-735C-4CBE-A057-AD466BEECFA4}"/>
            </a:ext>
          </a:extLst>
        </xdr:cNvPr>
        <xdr:cNvCxnSpPr/>
      </xdr:nvCxnSpPr>
      <xdr:spPr>
        <a:xfrm flipV="1">
          <a:off x="14084300" y="5837419"/>
          <a:ext cx="7112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171350</xdr:rowOff>
    </xdr:from>
    <xdr:to>
      <xdr:col>68</xdr:col>
      <xdr:colOff>123825</xdr:colOff>
      <xdr:row>30</xdr:row>
      <xdr:rowOff>101500</xdr:rowOff>
    </xdr:to>
    <xdr:sp macro="" textlink="">
      <xdr:nvSpPr>
        <xdr:cNvPr id="163" name="楕円 162">
          <a:extLst>
            <a:ext uri="{FF2B5EF4-FFF2-40B4-BE49-F238E27FC236}">
              <a16:creationId xmlns:a16="http://schemas.microsoft.com/office/drawing/2014/main" id="{A18ECF2A-1E45-4136-92EF-267E563C07AF}"/>
            </a:ext>
          </a:extLst>
        </xdr:cNvPr>
        <xdr:cNvSpPr/>
      </xdr:nvSpPr>
      <xdr:spPr>
        <a:xfrm>
          <a:off x="13271500" y="59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125304</xdr:rowOff>
    </xdr:from>
    <xdr:to>
      <xdr:col>72</xdr:col>
      <xdr:colOff>73025</xdr:colOff>
      <xdr:row>30</xdr:row>
      <xdr:rowOff>50700</xdr:rowOff>
    </xdr:to>
    <xdr:cxnSp macro="">
      <xdr:nvCxnSpPr>
        <xdr:cNvPr id="164" name="直線コネクタ 163">
          <a:extLst>
            <a:ext uri="{FF2B5EF4-FFF2-40B4-BE49-F238E27FC236}">
              <a16:creationId xmlns:a16="http://schemas.microsoft.com/office/drawing/2014/main" id="{770FC762-3193-44AF-A503-3CF7A7159DF6}"/>
            </a:ext>
          </a:extLst>
        </xdr:cNvPr>
        <xdr:cNvCxnSpPr/>
      </xdr:nvCxnSpPr>
      <xdr:spPr>
        <a:xfrm flipV="1">
          <a:off x="13322300" y="5868879"/>
          <a:ext cx="762000" cy="9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53068</xdr:rowOff>
    </xdr:from>
    <xdr:to>
      <xdr:col>64</xdr:col>
      <xdr:colOff>123825</xdr:colOff>
      <xdr:row>29</xdr:row>
      <xdr:rowOff>154668</xdr:rowOff>
    </xdr:to>
    <xdr:sp macro="" textlink="">
      <xdr:nvSpPr>
        <xdr:cNvPr id="165" name="楕円 164">
          <a:extLst>
            <a:ext uri="{FF2B5EF4-FFF2-40B4-BE49-F238E27FC236}">
              <a16:creationId xmlns:a16="http://schemas.microsoft.com/office/drawing/2014/main" id="{55F333C3-5226-4AD0-97FA-B9721928F4C3}"/>
            </a:ext>
          </a:extLst>
        </xdr:cNvPr>
        <xdr:cNvSpPr/>
      </xdr:nvSpPr>
      <xdr:spPr>
        <a:xfrm>
          <a:off x="12509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103868</xdr:rowOff>
    </xdr:from>
    <xdr:to>
      <xdr:col>68</xdr:col>
      <xdr:colOff>73025</xdr:colOff>
      <xdr:row>30</xdr:row>
      <xdr:rowOff>50700</xdr:rowOff>
    </xdr:to>
    <xdr:cxnSp macro="">
      <xdr:nvCxnSpPr>
        <xdr:cNvPr id="166" name="直線コネクタ 165">
          <a:extLst>
            <a:ext uri="{FF2B5EF4-FFF2-40B4-BE49-F238E27FC236}">
              <a16:creationId xmlns:a16="http://schemas.microsoft.com/office/drawing/2014/main" id="{279D66A1-1718-4F1C-AC50-2DE1C6215E1C}"/>
            </a:ext>
          </a:extLst>
        </xdr:cNvPr>
        <xdr:cNvCxnSpPr/>
      </xdr:nvCxnSpPr>
      <xdr:spPr>
        <a:xfrm>
          <a:off x="12560300" y="5847443"/>
          <a:ext cx="762000" cy="1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61858</xdr:rowOff>
    </xdr:from>
    <xdr:to>
      <xdr:col>60</xdr:col>
      <xdr:colOff>123825</xdr:colOff>
      <xdr:row>29</xdr:row>
      <xdr:rowOff>163458</xdr:rowOff>
    </xdr:to>
    <xdr:sp macro="" textlink="">
      <xdr:nvSpPr>
        <xdr:cNvPr id="167" name="楕円 166">
          <a:extLst>
            <a:ext uri="{FF2B5EF4-FFF2-40B4-BE49-F238E27FC236}">
              <a16:creationId xmlns:a16="http://schemas.microsoft.com/office/drawing/2014/main" id="{6E32A976-6D11-44F2-878B-FB8377732826}"/>
            </a:ext>
          </a:extLst>
        </xdr:cNvPr>
        <xdr:cNvSpPr/>
      </xdr:nvSpPr>
      <xdr:spPr>
        <a:xfrm>
          <a:off x="11747500" y="58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103868</xdr:rowOff>
    </xdr:from>
    <xdr:to>
      <xdr:col>64</xdr:col>
      <xdr:colOff>73025</xdr:colOff>
      <xdr:row>29</xdr:row>
      <xdr:rowOff>112658</xdr:rowOff>
    </xdr:to>
    <xdr:cxnSp macro="">
      <xdr:nvCxnSpPr>
        <xdr:cNvPr id="168" name="直線コネクタ 167">
          <a:extLst>
            <a:ext uri="{FF2B5EF4-FFF2-40B4-BE49-F238E27FC236}">
              <a16:creationId xmlns:a16="http://schemas.microsoft.com/office/drawing/2014/main" id="{857C6374-7BAD-4962-A9CE-2E2585817321}"/>
            </a:ext>
          </a:extLst>
        </xdr:cNvPr>
        <xdr:cNvCxnSpPr/>
      </xdr:nvCxnSpPr>
      <xdr:spPr>
        <a:xfrm flipV="1">
          <a:off x="11798300" y="5847443"/>
          <a:ext cx="762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86E37D0D-A481-426A-84A3-B7DB5696FA52}"/>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0A3AF3E6-3BBA-4112-95CF-99E4E7BA49EF}"/>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9507F341-202A-45B8-82DA-8A9570E96A0D}"/>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7A685F91-C815-415E-A857-3D8BA654A228}"/>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21181</xdr:rowOff>
    </xdr:from>
    <xdr:ext cx="469744" cy="259045"/>
    <xdr:sp macro="" textlink="">
      <xdr:nvSpPr>
        <xdr:cNvPr id="173" name="n_1mainValue債務償還比率">
          <a:extLst>
            <a:ext uri="{FF2B5EF4-FFF2-40B4-BE49-F238E27FC236}">
              <a16:creationId xmlns:a16="http://schemas.microsoft.com/office/drawing/2014/main" id="{098358D6-1CF3-4885-9954-CE091001FDF0}"/>
            </a:ext>
          </a:extLst>
        </xdr:cNvPr>
        <xdr:cNvSpPr txBox="1"/>
      </xdr:nvSpPr>
      <xdr:spPr>
        <a:xfrm>
          <a:off x="13836727" y="55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118027</xdr:rowOff>
    </xdr:from>
    <xdr:ext cx="469744" cy="259045"/>
    <xdr:sp macro="" textlink="">
      <xdr:nvSpPr>
        <xdr:cNvPr id="174" name="n_2mainValue債務償還比率">
          <a:extLst>
            <a:ext uri="{FF2B5EF4-FFF2-40B4-BE49-F238E27FC236}">
              <a16:creationId xmlns:a16="http://schemas.microsoft.com/office/drawing/2014/main" id="{C86EBA4B-5536-4137-8CE5-5FC950745CC3}"/>
            </a:ext>
          </a:extLst>
        </xdr:cNvPr>
        <xdr:cNvSpPr txBox="1"/>
      </xdr:nvSpPr>
      <xdr:spPr>
        <a:xfrm>
          <a:off x="13087427"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171195</xdr:rowOff>
    </xdr:from>
    <xdr:ext cx="469744" cy="259045"/>
    <xdr:sp macro="" textlink="">
      <xdr:nvSpPr>
        <xdr:cNvPr id="175" name="n_3mainValue債務償還比率">
          <a:extLst>
            <a:ext uri="{FF2B5EF4-FFF2-40B4-BE49-F238E27FC236}">
              <a16:creationId xmlns:a16="http://schemas.microsoft.com/office/drawing/2014/main" id="{1834129E-91CB-47A0-B167-A8555E26DB0D}"/>
            </a:ext>
          </a:extLst>
        </xdr:cNvPr>
        <xdr:cNvSpPr txBox="1"/>
      </xdr:nvSpPr>
      <xdr:spPr>
        <a:xfrm>
          <a:off x="12325427" y="55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8535</xdr:rowOff>
    </xdr:from>
    <xdr:ext cx="469744" cy="259045"/>
    <xdr:sp macro="" textlink="">
      <xdr:nvSpPr>
        <xdr:cNvPr id="176" name="n_4mainValue債務償還比率">
          <a:extLst>
            <a:ext uri="{FF2B5EF4-FFF2-40B4-BE49-F238E27FC236}">
              <a16:creationId xmlns:a16="http://schemas.microsoft.com/office/drawing/2014/main" id="{2F6BACC6-AB63-460D-A2B0-34B0C86AF5AC}"/>
            </a:ext>
          </a:extLst>
        </xdr:cNvPr>
        <xdr:cNvSpPr txBox="1"/>
      </xdr:nvSpPr>
      <xdr:spPr>
        <a:xfrm>
          <a:off x="11563427" y="55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5755E756-BA20-462F-9990-A656FC85BA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1C0C0E81-C28B-474F-9D7D-4F55711EA2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36C613FD-FBC1-4559-9DAA-3473A85913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9FA2E20D-5DA9-41AB-9749-3D86B9992E7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48BDAA9-DEC2-42F6-AB93-61DCC2ECAF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49F05230-E16F-4B8D-B13D-C6C925D4314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74D6D9-C65F-4700-833B-98A18D19CC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AE0755-8051-4070-93E3-C700E80668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53BDC2-C3EE-4642-BA46-5D0CE91883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8A011B-1D43-4325-9ADB-0B5ED102FC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786F47-53D6-4B7B-8090-575117C0C7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22D4CE-B1C4-4534-B1EC-C35FD3560C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D42E3F-F1D1-476F-9398-67147CE22C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AA41EC-0C24-448D-B568-8FEE982FA4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778354-9EB8-4B6A-80D5-26D456FFA2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D31DA1-0718-41F2-AFA8-CB21C31ED7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F6DC2C-745F-4DB2-83BF-AEF606BF99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1D328E-20DC-4434-9735-F6158C9FC4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564745-9D66-4348-8982-FD559824D7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C5C1FE-3378-48BB-9FB2-825552E470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4FC22B-1341-41DC-A50D-77A78B6FC8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F5FC89-80CF-487D-A751-EA64469C96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B236AD-F3C3-44AE-93B4-D8CE10FF8A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E9413A-BB3F-44FE-BFAF-DE720FADE5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A426D0-F731-4C6C-B204-250ED25784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9480A4-C9B9-4B7A-A12B-AB21057671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8F7F59-0EB2-47A2-A371-BDD4194867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88A851-4764-4CB3-BDBA-52B2884371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40174D-0CE0-4F70-BECB-A0624CA788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0F8ED8-9110-4B03-A543-3E12AF9809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354ECA-3157-400E-A8B3-D5D9AB2435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219C1D-FC00-4776-967F-41B817D753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AE6DCD-80EE-4D4C-9F01-FD6D5C2403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3526B4-AA23-4999-97B4-3833CFAE24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891126-EED7-474B-9309-B75D78F127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C48856-0932-4809-8B2B-6F07015534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C5F52D-B6BC-4F0A-8363-FABAA295BD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28CFC7-BAC9-418C-9757-54853157A7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424212-3136-40D2-A8C2-73C2B141A2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56AB69-3479-4E94-9296-FC39369ACD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444711-ED4B-46D3-9438-46FE9D1DC2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30D514-DA79-4194-9FF8-6C852E59D1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4CBC05-C9F7-42F1-81C7-FA98A436B6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BE6F22E-4D18-41AD-94F0-F7D608C13C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24182B-2A57-4CFC-B0FF-93E76E9E70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A473F4-8B4A-4F80-8D30-6472EC0750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AC5031-E475-45EF-9B87-28AB015561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29743D-CA2D-49F9-B5DD-3AC0B0F9F3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22E5163-7C19-4BDD-B271-BAF5B6CB4F4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C09AB7-64F1-4AC0-9AFE-C8ADBDCB43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F907FE-07D8-4879-9882-F0F953211D5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B33ACA7-D3AE-4C70-A1CC-50954D573E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FBF3B5D-4FE4-479F-B6DE-3A0F85FB2F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3A54C1-2D05-4F22-9342-B999E5D452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63876AD-D174-442E-9C6A-CD4203F8A7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8212AE-10C0-422F-9BC9-6AC69560EE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099B04-6497-4648-81BB-82040B14587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B8D6493-F847-437A-8D4B-1CEB419529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C8CBDC-634D-4C50-A01B-EFD6215B81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62FC48E-B746-4C91-9223-B33A5086B52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7430AD-6D22-4688-B86B-397CDA224F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4BEFE37-52B5-4BD9-8462-82C26E5EF8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C4B3A190-EC73-4CD2-B3EA-F58A60682B46}"/>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F7DA399A-FCA7-4C29-9298-6A2B169013C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FD264C57-0C24-49A7-9361-FC86F7B4FD06}"/>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E911E5F-4970-4D4A-9BCE-218E0A2FA91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96FDB55-E7E7-495B-87BF-4B1E06FE803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206DFFD0-9BE2-4C3C-90C8-B665FD5B013B}"/>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2D2B0E4-08BD-4CB2-9BF5-7F6E9BA93EA4}"/>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EA6A1087-2496-4960-85FC-EF834ACBA0F6}"/>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5B75CC9C-B878-48C1-951C-E41ECC6F8493}"/>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5AB1E94-6659-4B98-9BEB-6AB641107182}"/>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22BCB93C-7D38-403B-86A7-270CE5267CA9}"/>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D6D0F7-8171-49F0-9C01-7B77AA4696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812A5A-335A-48BA-AFB6-4A4B6B69F6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A9909C-2846-4AB5-A84A-F365DDBD26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DE7840-75A2-450D-9BFE-94510EF649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D43739-79D0-4369-9F40-E4C6657B4E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a:extLst>
            <a:ext uri="{FF2B5EF4-FFF2-40B4-BE49-F238E27FC236}">
              <a16:creationId xmlns:a16="http://schemas.microsoft.com/office/drawing/2014/main" id="{2E449615-97C8-45B9-9119-20A495AB87F3}"/>
            </a:ext>
          </a:extLst>
        </xdr:cNvPr>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5" name="【道路】&#10;有形固定資産減価償却率該当値テキスト">
          <a:extLst>
            <a:ext uri="{FF2B5EF4-FFF2-40B4-BE49-F238E27FC236}">
              <a16:creationId xmlns:a16="http://schemas.microsoft.com/office/drawing/2014/main" id="{0321CAB2-25D1-477E-A9CC-AB1424B67EAE}"/>
            </a:ext>
          </a:extLst>
        </xdr:cNvPr>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45F7249C-BEDB-4C28-A9F9-32169B6E8DCD}"/>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39</xdr:row>
      <xdr:rowOff>167640</xdr:rowOff>
    </xdr:to>
    <xdr:cxnSp macro="">
      <xdr:nvCxnSpPr>
        <xdr:cNvPr id="77" name="直線コネクタ 76">
          <a:extLst>
            <a:ext uri="{FF2B5EF4-FFF2-40B4-BE49-F238E27FC236}">
              <a16:creationId xmlns:a16="http://schemas.microsoft.com/office/drawing/2014/main" id="{FEB01CA5-78EB-4DDF-9BFD-61FDC3EAB472}"/>
            </a:ext>
          </a:extLst>
        </xdr:cNvPr>
        <xdr:cNvCxnSpPr/>
      </xdr:nvCxnSpPr>
      <xdr:spPr>
        <a:xfrm>
          <a:off x="3797300" y="683622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111941</xdr:rowOff>
    </xdr:from>
    <xdr:to>
      <xdr:col>15</xdr:col>
      <xdr:colOff>101600</xdr:colOff>
      <xdr:row>40</xdr:row>
      <xdr:rowOff>42091</xdr:rowOff>
    </xdr:to>
    <xdr:sp macro="" textlink="">
      <xdr:nvSpPr>
        <xdr:cNvPr id="78" name="楕円 77">
          <a:extLst>
            <a:ext uri="{FF2B5EF4-FFF2-40B4-BE49-F238E27FC236}">
              <a16:creationId xmlns:a16="http://schemas.microsoft.com/office/drawing/2014/main" id="{68712DBD-F121-475D-838F-6971221261ED}"/>
            </a:ext>
          </a:extLst>
        </xdr:cNvPr>
        <xdr:cNvSpPr/>
      </xdr:nvSpPr>
      <xdr:spPr>
        <a:xfrm>
          <a:off x="2857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39</xdr:row>
      <xdr:rowOff>162741</xdr:rowOff>
    </xdr:to>
    <xdr:cxnSp macro="">
      <xdr:nvCxnSpPr>
        <xdr:cNvPr id="79" name="直線コネクタ 78">
          <a:extLst>
            <a:ext uri="{FF2B5EF4-FFF2-40B4-BE49-F238E27FC236}">
              <a16:creationId xmlns:a16="http://schemas.microsoft.com/office/drawing/2014/main" id="{65286681-7E39-4025-861B-FD19208E1EF6}"/>
            </a:ext>
          </a:extLst>
        </xdr:cNvPr>
        <xdr:cNvCxnSpPr/>
      </xdr:nvCxnSpPr>
      <xdr:spPr>
        <a:xfrm flipV="1">
          <a:off x="2908300" y="68362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80" name="楕円 79">
          <a:extLst>
            <a:ext uri="{FF2B5EF4-FFF2-40B4-BE49-F238E27FC236}">
              <a16:creationId xmlns:a16="http://schemas.microsoft.com/office/drawing/2014/main" id="{C465E630-5BDF-4CD5-98D6-B4AC8336D771}"/>
            </a:ext>
          </a:extLst>
        </xdr:cNvPr>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1088</xdr:rowOff>
    </xdr:to>
    <xdr:cxnSp macro="">
      <xdr:nvCxnSpPr>
        <xdr:cNvPr id="81" name="直線コネクタ 80">
          <a:extLst>
            <a:ext uri="{FF2B5EF4-FFF2-40B4-BE49-F238E27FC236}">
              <a16:creationId xmlns:a16="http://schemas.microsoft.com/office/drawing/2014/main" id="{745185D0-726E-42ED-BE26-B9257E5E8D2E}"/>
            </a:ext>
          </a:extLst>
        </xdr:cNvPr>
        <xdr:cNvCxnSpPr/>
      </xdr:nvCxnSpPr>
      <xdr:spPr>
        <a:xfrm flipV="1">
          <a:off x="2019300" y="68492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EE92C88B-12E6-4782-91C5-434BDB34C3C5}"/>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xdr:rowOff>
    </xdr:from>
    <xdr:to>
      <xdr:col>10</xdr:col>
      <xdr:colOff>114300</xdr:colOff>
      <xdr:row>40</xdr:row>
      <xdr:rowOff>4354</xdr:rowOff>
    </xdr:to>
    <xdr:cxnSp macro="">
      <xdr:nvCxnSpPr>
        <xdr:cNvPr id="83" name="直線コネクタ 82">
          <a:extLst>
            <a:ext uri="{FF2B5EF4-FFF2-40B4-BE49-F238E27FC236}">
              <a16:creationId xmlns:a16="http://schemas.microsoft.com/office/drawing/2014/main" id="{4C6D361B-A111-4DE9-A76A-3F44F5860DCE}"/>
            </a:ext>
          </a:extLst>
        </xdr:cNvPr>
        <xdr:cNvCxnSpPr/>
      </xdr:nvCxnSpPr>
      <xdr:spPr>
        <a:xfrm flipV="1">
          <a:off x="1130300" y="68590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8B6D76F2-3873-4F77-ACC7-5EA70129C701}"/>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B23AAFE5-D708-4CD8-99C1-66C7774483B4}"/>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BA26518-7C58-485F-B915-476340083C41}"/>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417020F1-D6E9-42BB-9459-EE974E5A2019}"/>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道路】&#10;有形固定資産減価償却率">
          <a:extLst>
            <a:ext uri="{FF2B5EF4-FFF2-40B4-BE49-F238E27FC236}">
              <a16:creationId xmlns:a16="http://schemas.microsoft.com/office/drawing/2014/main" id="{63C158F7-6C97-4312-A173-B500FD3EC72E}"/>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33218</xdr:rowOff>
    </xdr:from>
    <xdr:ext cx="405111" cy="259045"/>
    <xdr:sp macro="" textlink="">
      <xdr:nvSpPr>
        <xdr:cNvPr id="89" name="n_2mainValue【道路】&#10;有形固定資産減価償却率">
          <a:extLst>
            <a:ext uri="{FF2B5EF4-FFF2-40B4-BE49-F238E27FC236}">
              <a16:creationId xmlns:a16="http://schemas.microsoft.com/office/drawing/2014/main" id="{D5DC8237-C501-410E-A4DF-6A1D4A82211C}"/>
            </a:ext>
          </a:extLst>
        </xdr:cNvPr>
        <xdr:cNvSpPr txBox="1"/>
      </xdr:nvSpPr>
      <xdr:spPr>
        <a:xfrm>
          <a:off x="2705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90" name="n_3mainValue【道路】&#10;有形固定資産減価償却率">
          <a:extLst>
            <a:ext uri="{FF2B5EF4-FFF2-40B4-BE49-F238E27FC236}">
              <a16:creationId xmlns:a16="http://schemas.microsoft.com/office/drawing/2014/main" id="{B1B5FB15-7872-4F1B-B191-BF0C2469D6B7}"/>
            </a:ext>
          </a:extLst>
        </xdr:cNvPr>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277B16D1-5C98-452A-92D7-C82172CA027C}"/>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DBC09B-0D83-4BCC-90FA-938F40B3F7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B7EBA74-57B6-4012-8ACE-1FE5978E9D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A3D019C-4331-4301-9EC1-57E9BAC41D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7A5209-AC59-4F10-9A8B-5ACEC11AED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A5A057-0F7D-4CEF-901B-680591CCDF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734C0F-3241-4A94-A3D6-EB7BA5E1B7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71068B-E8D8-47FB-921B-9A7C4640AC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774911-2AAC-415D-ACD4-2B20BF09F7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2FEFA70-1EF3-455C-8872-5CE1B9D6BA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19FDA49-C223-4EA4-B44E-FD995CE7D3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400F72A-7065-4628-A84C-835777A8BA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9EBA5BD-ABF3-4EBC-9427-F3234008EB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ED0898-9067-4F54-8874-1004408B3E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871CB55-3CDE-4C7F-978C-70B1BD4BDEE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72806B1-BD94-4296-BCE5-9A4B499D84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AD04007-8065-47B6-912F-B7D316B1078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4F5047B-13B7-485B-BC3D-63A13E4C77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4C86181-C162-49FE-AD23-A0328071239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98E9218-7450-41AC-9DBC-4B4059068F6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75F6A431-65D1-4C65-ACE6-6D5858A6AEF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5C323D3-30BE-4DD3-A6B7-061683680E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20DE3BB-6052-4C1D-9353-93DC3C90A4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EC1686B-AF3B-4756-89D1-8AD2243998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7D4E57AC-6AC8-43F7-AB98-F8CF9EEADF4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F070E716-F8F7-47A3-8E5D-CC26B7A53F8F}"/>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88AADBC-FAE7-45CE-8F3F-2CDD42230612}"/>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25FD4030-4E85-4AB6-9106-9E8D940929F3}"/>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AF768756-B11F-4033-A0FD-228F1D4302A6}"/>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E5B0C99F-621B-4FB1-B6DA-81E50877E12C}"/>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83039C2F-A8D8-4274-82CC-01C883F71A3B}"/>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1DAA478E-DD54-47B5-B8DB-04AFD67E3F75}"/>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EC1A75A9-7443-44F5-AF7C-E31DD4CD7269}"/>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E6DF8894-5F37-4A8F-AD2E-92233BAAB769}"/>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B912E275-9AA9-4FF4-923B-D6A65555E60B}"/>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C8245C-F30A-4E28-813D-CF13C7D4A1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29A395-93CC-4526-BED8-050A677FDE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4A32C3-9BD7-4032-B08F-89CEF46C92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54BBA4-84A6-4694-A13D-EE86871D8F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0F29000-F55D-482A-B0C9-DC497E141E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164579</xdr:rowOff>
    </xdr:from>
    <xdr:to>
      <xdr:col>55</xdr:col>
      <xdr:colOff>50800</xdr:colOff>
      <xdr:row>39</xdr:row>
      <xdr:rowOff>94729</xdr:rowOff>
    </xdr:to>
    <xdr:sp macro="" textlink="">
      <xdr:nvSpPr>
        <xdr:cNvPr id="131" name="楕円 130">
          <a:extLst>
            <a:ext uri="{FF2B5EF4-FFF2-40B4-BE49-F238E27FC236}">
              <a16:creationId xmlns:a16="http://schemas.microsoft.com/office/drawing/2014/main" id="{ECD9371A-900A-469A-AED4-025FA4866B70}"/>
            </a:ext>
          </a:extLst>
        </xdr:cNvPr>
        <xdr:cNvSpPr/>
      </xdr:nvSpPr>
      <xdr:spPr>
        <a:xfrm>
          <a:off x="10426700" y="66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16006</xdr:rowOff>
    </xdr:from>
    <xdr:ext cx="534377" cy="259045"/>
    <xdr:sp macro="" textlink="">
      <xdr:nvSpPr>
        <xdr:cNvPr id="132" name="【道路】&#10;一人当たり延長該当値テキスト">
          <a:extLst>
            <a:ext uri="{FF2B5EF4-FFF2-40B4-BE49-F238E27FC236}">
              <a16:creationId xmlns:a16="http://schemas.microsoft.com/office/drawing/2014/main" id="{66E46262-F44F-431E-9533-B710A1BB3700}"/>
            </a:ext>
          </a:extLst>
        </xdr:cNvPr>
        <xdr:cNvSpPr txBox="1"/>
      </xdr:nvSpPr>
      <xdr:spPr>
        <a:xfrm>
          <a:off x="10515600" y="65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164846</xdr:rowOff>
    </xdr:from>
    <xdr:to>
      <xdr:col>50</xdr:col>
      <xdr:colOff>165100</xdr:colOff>
      <xdr:row>39</xdr:row>
      <xdr:rowOff>94996</xdr:rowOff>
    </xdr:to>
    <xdr:sp macro="" textlink="">
      <xdr:nvSpPr>
        <xdr:cNvPr id="133" name="楕円 132">
          <a:extLst>
            <a:ext uri="{FF2B5EF4-FFF2-40B4-BE49-F238E27FC236}">
              <a16:creationId xmlns:a16="http://schemas.microsoft.com/office/drawing/2014/main" id="{5C3AAC94-C674-4F4C-A451-9B08AFAA4301}"/>
            </a:ext>
          </a:extLst>
        </xdr:cNvPr>
        <xdr:cNvSpPr/>
      </xdr:nvSpPr>
      <xdr:spPr>
        <a:xfrm>
          <a:off x="9588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43929</xdr:rowOff>
    </xdr:from>
    <xdr:to>
      <xdr:col>55</xdr:col>
      <xdr:colOff>0</xdr:colOff>
      <xdr:row>39</xdr:row>
      <xdr:rowOff>44196</xdr:rowOff>
    </xdr:to>
    <xdr:cxnSp macro="">
      <xdr:nvCxnSpPr>
        <xdr:cNvPr id="134" name="直線コネクタ 133">
          <a:extLst>
            <a:ext uri="{FF2B5EF4-FFF2-40B4-BE49-F238E27FC236}">
              <a16:creationId xmlns:a16="http://schemas.microsoft.com/office/drawing/2014/main" id="{45B26EE4-A3AB-4265-A158-BE5709A607A6}"/>
            </a:ext>
          </a:extLst>
        </xdr:cNvPr>
        <xdr:cNvCxnSpPr/>
      </xdr:nvCxnSpPr>
      <xdr:spPr>
        <a:xfrm flipV="1">
          <a:off x="9639300" y="6730479"/>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165608</xdr:rowOff>
    </xdr:from>
    <xdr:to>
      <xdr:col>46</xdr:col>
      <xdr:colOff>38100</xdr:colOff>
      <xdr:row>39</xdr:row>
      <xdr:rowOff>95758</xdr:rowOff>
    </xdr:to>
    <xdr:sp macro="" textlink="">
      <xdr:nvSpPr>
        <xdr:cNvPr id="135" name="楕円 134">
          <a:extLst>
            <a:ext uri="{FF2B5EF4-FFF2-40B4-BE49-F238E27FC236}">
              <a16:creationId xmlns:a16="http://schemas.microsoft.com/office/drawing/2014/main" id="{DBE7B915-8E2F-4D72-AA8D-D04BE2C08F9D}"/>
            </a:ext>
          </a:extLst>
        </xdr:cNvPr>
        <xdr:cNvSpPr/>
      </xdr:nvSpPr>
      <xdr:spPr>
        <a:xfrm>
          <a:off x="8699500" y="66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44196</xdr:rowOff>
    </xdr:from>
    <xdr:to>
      <xdr:col>50</xdr:col>
      <xdr:colOff>114300</xdr:colOff>
      <xdr:row>39</xdr:row>
      <xdr:rowOff>44958</xdr:rowOff>
    </xdr:to>
    <xdr:cxnSp macro="">
      <xdr:nvCxnSpPr>
        <xdr:cNvPr id="136" name="直線コネクタ 135">
          <a:extLst>
            <a:ext uri="{FF2B5EF4-FFF2-40B4-BE49-F238E27FC236}">
              <a16:creationId xmlns:a16="http://schemas.microsoft.com/office/drawing/2014/main" id="{7DC2242B-7949-4266-8C35-D13AB629554C}"/>
            </a:ext>
          </a:extLst>
        </xdr:cNvPr>
        <xdr:cNvCxnSpPr/>
      </xdr:nvCxnSpPr>
      <xdr:spPr>
        <a:xfrm flipV="1">
          <a:off x="8750300" y="67307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165265</xdr:rowOff>
    </xdr:from>
    <xdr:to>
      <xdr:col>41</xdr:col>
      <xdr:colOff>101600</xdr:colOff>
      <xdr:row>39</xdr:row>
      <xdr:rowOff>95415</xdr:rowOff>
    </xdr:to>
    <xdr:sp macro="" textlink="">
      <xdr:nvSpPr>
        <xdr:cNvPr id="137" name="楕円 136">
          <a:extLst>
            <a:ext uri="{FF2B5EF4-FFF2-40B4-BE49-F238E27FC236}">
              <a16:creationId xmlns:a16="http://schemas.microsoft.com/office/drawing/2014/main" id="{5528C6ED-24C4-4A5B-8B8B-736B5E7B6E97}"/>
            </a:ext>
          </a:extLst>
        </xdr:cNvPr>
        <xdr:cNvSpPr/>
      </xdr:nvSpPr>
      <xdr:spPr>
        <a:xfrm>
          <a:off x="7810500" y="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44615</xdr:rowOff>
    </xdr:from>
    <xdr:to>
      <xdr:col>45</xdr:col>
      <xdr:colOff>177800</xdr:colOff>
      <xdr:row>39</xdr:row>
      <xdr:rowOff>44958</xdr:rowOff>
    </xdr:to>
    <xdr:cxnSp macro="">
      <xdr:nvCxnSpPr>
        <xdr:cNvPr id="138" name="直線コネクタ 137">
          <a:extLst>
            <a:ext uri="{FF2B5EF4-FFF2-40B4-BE49-F238E27FC236}">
              <a16:creationId xmlns:a16="http://schemas.microsoft.com/office/drawing/2014/main" id="{C844AF0E-4FA6-45FC-9113-425C0A450402}"/>
            </a:ext>
          </a:extLst>
        </xdr:cNvPr>
        <xdr:cNvCxnSpPr/>
      </xdr:nvCxnSpPr>
      <xdr:spPr>
        <a:xfrm>
          <a:off x="7861300" y="673116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167970</xdr:rowOff>
    </xdr:from>
    <xdr:to>
      <xdr:col>36</xdr:col>
      <xdr:colOff>165100</xdr:colOff>
      <xdr:row>39</xdr:row>
      <xdr:rowOff>98120</xdr:rowOff>
    </xdr:to>
    <xdr:sp macro="" textlink="">
      <xdr:nvSpPr>
        <xdr:cNvPr id="139" name="楕円 138">
          <a:extLst>
            <a:ext uri="{FF2B5EF4-FFF2-40B4-BE49-F238E27FC236}">
              <a16:creationId xmlns:a16="http://schemas.microsoft.com/office/drawing/2014/main" id="{ADA066CC-FFFE-4D4D-B285-A4C89483BEBB}"/>
            </a:ext>
          </a:extLst>
        </xdr:cNvPr>
        <xdr:cNvSpPr/>
      </xdr:nvSpPr>
      <xdr:spPr>
        <a:xfrm>
          <a:off x="6921500" y="6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44615</xdr:rowOff>
    </xdr:from>
    <xdr:to>
      <xdr:col>41</xdr:col>
      <xdr:colOff>50800</xdr:colOff>
      <xdr:row>39</xdr:row>
      <xdr:rowOff>47320</xdr:rowOff>
    </xdr:to>
    <xdr:cxnSp macro="">
      <xdr:nvCxnSpPr>
        <xdr:cNvPr id="140" name="直線コネクタ 139">
          <a:extLst>
            <a:ext uri="{FF2B5EF4-FFF2-40B4-BE49-F238E27FC236}">
              <a16:creationId xmlns:a16="http://schemas.microsoft.com/office/drawing/2014/main" id="{CC2558A8-6937-4576-B59A-E4371157FE0E}"/>
            </a:ext>
          </a:extLst>
        </xdr:cNvPr>
        <xdr:cNvCxnSpPr/>
      </xdr:nvCxnSpPr>
      <xdr:spPr>
        <a:xfrm flipV="1">
          <a:off x="6972300" y="673116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7EAA311E-A0FC-4683-A779-F411919DE999}"/>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C1F2F6AA-332B-4EC7-99F9-E7E1C80DA3B7}"/>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1246739B-2B07-4DA8-83F7-FDB9D441DAD1}"/>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05B7F501-2756-40AD-BD6B-1357585EA011}"/>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111523</xdr:rowOff>
    </xdr:from>
    <xdr:ext cx="534377" cy="259045"/>
    <xdr:sp macro="" textlink="">
      <xdr:nvSpPr>
        <xdr:cNvPr id="145" name="n_1mainValue【道路】&#10;一人当たり延長">
          <a:extLst>
            <a:ext uri="{FF2B5EF4-FFF2-40B4-BE49-F238E27FC236}">
              <a16:creationId xmlns:a16="http://schemas.microsoft.com/office/drawing/2014/main" id="{F71D7E1E-B87D-4CEB-978A-DFC86AE7C986}"/>
            </a:ext>
          </a:extLst>
        </xdr:cNvPr>
        <xdr:cNvSpPr txBox="1"/>
      </xdr:nvSpPr>
      <xdr:spPr>
        <a:xfrm>
          <a:off x="9359411" y="64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112285</xdr:rowOff>
    </xdr:from>
    <xdr:ext cx="534377" cy="259045"/>
    <xdr:sp macro="" textlink="">
      <xdr:nvSpPr>
        <xdr:cNvPr id="146" name="n_2mainValue【道路】&#10;一人当たり延長">
          <a:extLst>
            <a:ext uri="{FF2B5EF4-FFF2-40B4-BE49-F238E27FC236}">
              <a16:creationId xmlns:a16="http://schemas.microsoft.com/office/drawing/2014/main" id="{200F9255-1E10-43F7-9AAB-1EC78A5B61AF}"/>
            </a:ext>
          </a:extLst>
        </xdr:cNvPr>
        <xdr:cNvSpPr txBox="1"/>
      </xdr:nvSpPr>
      <xdr:spPr>
        <a:xfrm>
          <a:off x="8483111" y="6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111942</xdr:rowOff>
    </xdr:from>
    <xdr:ext cx="534377" cy="259045"/>
    <xdr:sp macro="" textlink="">
      <xdr:nvSpPr>
        <xdr:cNvPr id="147" name="n_3mainValue【道路】&#10;一人当たり延長">
          <a:extLst>
            <a:ext uri="{FF2B5EF4-FFF2-40B4-BE49-F238E27FC236}">
              <a16:creationId xmlns:a16="http://schemas.microsoft.com/office/drawing/2014/main" id="{45CB3A72-D880-4EEB-89D6-DD52AC0F6968}"/>
            </a:ext>
          </a:extLst>
        </xdr:cNvPr>
        <xdr:cNvSpPr txBox="1"/>
      </xdr:nvSpPr>
      <xdr:spPr>
        <a:xfrm>
          <a:off x="759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114647</xdr:rowOff>
    </xdr:from>
    <xdr:ext cx="534377" cy="259045"/>
    <xdr:sp macro="" textlink="">
      <xdr:nvSpPr>
        <xdr:cNvPr id="148" name="n_4mainValue【道路】&#10;一人当たり延長">
          <a:extLst>
            <a:ext uri="{FF2B5EF4-FFF2-40B4-BE49-F238E27FC236}">
              <a16:creationId xmlns:a16="http://schemas.microsoft.com/office/drawing/2014/main" id="{AE7E6082-73F0-4006-95CC-3D01BC4B3529}"/>
            </a:ext>
          </a:extLst>
        </xdr:cNvPr>
        <xdr:cNvSpPr txBox="1"/>
      </xdr:nvSpPr>
      <xdr:spPr>
        <a:xfrm>
          <a:off x="6705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D63F8C3-D365-4A01-9DA5-D65579AA19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87CFE98-CD97-495C-AAA5-51CBD71018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9D24FCF-C9B9-47CC-A26A-9297D9FC39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64E6618-608D-46A2-A07E-44151CA245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42BA187-01A3-4065-BE44-DEEE2A939A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CE6728D-8185-415D-B82D-6525EF58E5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527C83A-36A0-4F09-90EF-89823054EA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B4C3455-3017-4141-808F-6B47EBEC44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D8EC75E-1602-4384-8422-38DE703F64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E0B58FB-3135-4959-A398-65A910C194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B371F00-C2A7-4098-A648-CD3A66A602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CDE094-A1C3-4B9E-8A55-E217BF8E3A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3C6935-0FCC-48C4-95A2-47FA1103BF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37B23B6-70FA-4F71-9F1D-0E0CB4814D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BD14164-5B75-46C4-8857-7F79931791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5AE311A-09C5-4B2E-8AC6-C2EA0B5CA8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26082B4-724C-49F4-BB6D-D167353CEDD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56545F6-47B7-4CC6-8596-986C94C249E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0FFFC0F-E979-4C37-968A-04F7C8E046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81E4B65-FAE6-4C37-BA48-C36D562115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79C842-72A6-4C08-AA08-EC0E7929EB2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9D17627-8A23-4142-B59A-E647D75CA5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BE07409-958D-41A2-B6FD-9435B78936E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184C98A-D885-4011-8BC0-AF7953E71E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A3B7241-2B27-4D48-8BC6-2EB08007A1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A3EA4460-18B6-4BA1-AE6C-1E2013451C7E}"/>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B7ADDE2-B8B1-4FB6-9926-96F3883DAF46}"/>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C3992999-6F39-44F1-85BA-41828AD02348}"/>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712B428-87EB-4C8C-9417-348AD7125F2E}"/>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B047DD2C-7E89-4C82-8E6B-4A3E3A136BCB}"/>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68C2241-77B6-4A82-8B34-7951CD0B1B8D}"/>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933999CE-896F-49D7-AAAE-CA2EB31BB93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339128ED-4E2A-49D3-8688-E438EE83ACFC}"/>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42701350-297D-41F8-89EE-925CFB72582E}"/>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A34BBFED-FA6E-47C5-9B27-2E9FB13D7F1C}"/>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B9E8554E-F575-42BC-8319-E40152DFCF02}"/>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986DA54-9857-490E-8FC4-D3B687F176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EE7B5F-F845-4707-B266-8984F4A166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94E778-8D7A-405F-B9FB-034544A6B2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EE6FAB-D1A5-4C5B-BEBA-ABFC342F45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8D7CB95-5E53-452C-AF46-A799417A9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190" name="楕円 189">
          <a:extLst>
            <a:ext uri="{FF2B5EF4-FFF2-40B4-BE49-F238E27FC236}">
              <a16:creationId xmlns:a16="http://schemas.microsoft.com/office/drawing/2014/main" id="{0FBE0F9A-276F-449F-963E-1CAFCAA5F0E7}"/>
            </a:ext>
          </a:extLst>
        </xdr:cNvPr>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B2CBE8D-5CE5-4B81-BF85-51DF5057B194}"/>
            </a:ext>
          </a:extLst>
        </xdr:cNvPr>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164737</xdr:rowOff>
    </xdr:from>
    <xdr:to>
      <xdr:col>20</xdr:col>
      <xdr:colOff>38100</xdr:colOff>
      <xdr:row>62</xdr:row>
      <xdr:rowOff>94887</xdr:rowOff>
    </xdr:to>
    <xdr:sp macro="" textlink="">
      <xdr:nvSpPr>
        <xdr:cNvPr id="192" name="楕円 191">
          <a:extLst>
            <a:ext uri="{FF2B5EF4-FFF2-40B4-BE49-F238E27FC236}">
              <a16:creationId xmlns:a16="http://schemas.microsoft.com/office/drawing/2014/main" id="{2FA99394-8665-4262-BB5D-1EE235DBBDA5}"/>
            </a:ext>
          </a:extLst>
        </xdr:cNvPr>
        <xdr:cNvSpPr/>
      </xdr:nvSpPr>
      <xdr:spPr>
        <a:xfrm>
          <a:off x="3746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73478</xdr:rowOff>
    </xdr:to>
    <xdr:cxnSp macro="">
      <xdr:nvCxnSpPr>
        <xdr:cNvPr id="193" name="直線コネクタ 192">
          <a:extLst>
            <a:ext uri="{FF2B5EF4-FFF2-40B4-BE49-F238E27FC236}">
              <a16:creationId xmlns:a16="http://schemas.microsoft.com/office/drawing/2014/main" id="{0FCE994A-17C4-41DE-A502-4DAE0E558202}"/>
            </a:ext>
          </a:extLst>
        </xdr:cNvPr>
        <xdr:cNvCxnSpPr/>
      </xdr:nvCxnSpPr>
      <xdr:spPr>
        <a:xfrm>
          <a:off x="3797300" y="106739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135346</xdr:rowOff>
    </xdr:from>
    <xdr:to>
      <xdr:col>15</xdr:col>
      <xdr:colOff>101600</xdr:colOff>
      <xdr:row>62</xdr:row>
      <xdr:rowOff>65496</xdr:rowOff>
    </xdr:to>
    <xdr:sp macro="" textlink="">
      <xdr:nvSpPr>
        <xdr:cNvPr id="194" name="楕円 193">
          <a:extLst>
            <a:ext uri="{FF2B5EF4-FFF2-40B4-BE49-F238E27FC236}">
              <a16:creationId xmlns:a16="http://schemas.microsoft.com/office/drawing/2014/main" id="{68844AD8-5ADF-4E35-9920-79246E9F71C0}"/>
            </a:ext>
          </a:extLst>
        </xdr:cNvPr>
        <xdr:cNvSpPr/>
      </xdr:nvSpPr>
      <xdr:spPr>
        <a:xfrm>
          <a:off x="2857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14696</xdr:rowOff>
    </xdr:from>
    <xdr:to>
      <xdr:col>19</xdr:col>
      <xdr:colOff>177800</xdr:colOff>
      <xdr:row>62</xdr:row>
      <xdr:rowOff>44087</xdr:rowOff>
    </xdr:to>
    <xdr:cxnSp macro="">
      <xdr:nvCxnSpPr>
        <xdr:cNvPr id="195" name="直線コネクタ 194">
          <a:extLst>
            <a:ext uri="{FF2B5EF4-FFF2-40B4-BE49-F238E27FC236}">
              <a16:creationId xmlns:a16="http://schemas.microsoft.com/office/drawing/2014/main" id="{BFFA423F-1476-460A-8881-E4532FD411BC}"/>
            </a:ext>
          </a:extLst>
        </xdr:cNvPr>
        <xdr:cNvCxnSpPr/>
      </xdr:nvCxnSpPr>
      <xdr:spPr>
        <a:xfrm>
          <a:off x="2908300" y="106445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6" name="楕円 195">
          <a:extLst>
            <a:ext uri="{FF2B5EF4-FFF2-40B4-BE49-F238E27FC236}">
              <a16:creationId xmlns:a16="http://schemas.microsoft.com/office/drawing/2014/main" id="{348FE5B6-5908-4D65-977F-F65714CE0F43}"/>
            </a:ext>
          </a:extLst>
        </xdr:cNvPr>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14696</xdr:rowOff>
    </xdr:to>
    <xdr:cxnSp macro="">
      <xdr:nvCxnSpPr>
        <xdr:cNvPr id="197" name="直線コネクタ 196">
          <a:extLst>
            <a:ext uri="{FF2B5EF4-FFF2-40B4-BE49-F238E27FC236}">
              <a16:creationId xmlns:a16="http://schemas.microsoft.com/office/drawing/2014/main" id="{FDED0D36-AC25-47A3-9D9A-C90791CB3A97}"/>
            </a:ext>
          </a:extLst>
        </xdr:cNvPr>
        <xdr:cNvCxnSpPr/>
      </xdr:nvCxnSpPr>
      <xdr:spPr>
        <a:xfrm>
          <a:off x="2019300" y="106201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198" name="楕円 197">
          <a:extLst>
            <a:ext uri="{FF2B5EF4-FFF2-40B4-BE49-F238E27FC236}">
              <a16:creationId xmlns:a16="http://schemas.microsoft.com/office/drawing/2014/main" id="{C80C42EC-CE30-4136-AEE7-8F4EF5F1CC63}"/>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161653</xdr:rowOff>
    </xdr:to>
    <xdr:cxnSp macro="">
      <xdr:nvCxnSpPr>
        <xdr:cNvPr id="199" name="直線コネクタ 198">
          <a:extLst>
            <a:ext uri="{FF2B5EF4-FFF2-40B4-BE49-F238E27FC236}">
              <a16:creationId xmlns:a16="http://schemas.microsoft.com/office/drawing/2014/main" id="{59DF16AF-7683-4BDD-891A-477B3F1264B0}"/>
            </a:ext>
          </a:extLst>
        </xdr:cNvPr>
        <xdr:cNvCxnSpPr/>
      </xdr:nvCxnSpPr>
      <xdr:spPr>
        <a:xfrm>
          <a:off x="1130300" y="105907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BCD695F-062C-448E-83CF-19CEDA08BB6D}"/>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B5AA0CB-5150-4030-84B1-9B5CEDC8E16D}"/>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BC6A12A-E04A-4D64-A85D-004EE32DBEB9}"/>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F80D41A-800A-4DE6-A86C-68874B6A2BD3}"/>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86014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7D03A13-F5B3-4F75-8B0C-1F3550C6108D}"/>
            </a:ext>
          </a:extLst>
        </xdr:cNvPr>
        <xdr:cNvSpPr txBox="1"/>
      </xdr:nvSpPr>
      <xdr:spPr>
        <a:xfrm>
          <a:off x="35820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C2B4E51-3AF0-410A-B681-7A4BAA28496A}"/>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4235ACD-4740-443C-B0A6-1F3202FCC150}"/>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5B91944-658D-4B8D-A4D7-5EEF1A6A6291}"/>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92C8448-922E-48DD-A717-EDA32D1986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4888B45-7839-49C4-8624-F3AFDDAAB5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64ECD0C-8414-421D-8185-3245C4ADA7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013734B-357B-45E7-907B-D11D690E98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2FF0BCB-DD32-4D7F-8ADF-A1EBF6BF93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A79CC5D-FF8F-4DA9-8A4F-2AEFDEB235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D92795D-C5F3-4A7A-BE9B-02348E2DEA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A87D442-0A12-43AC-B002-A3FEFA5C90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B0E9B51-8938-478A-AED1-B1B9D870EA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DEB04EC-E82A-4508-B050-E78EAA8D1B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FEE7E23-439C-4833-A0E5-4A69E88AC5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7C60566-6B56-45E9-8041-442436E4903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56135F5-2B52-4E45-9981-65FA91FF05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4FB28470-AA3D-4A42-9A39-B3F32FF5504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1392722-F380-4C30-9C3A-E6CFB36501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8F13C60-B6DE-4A9F-B537-5A7447F126F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976038A-80B3-4162-85B7-9CBB6E91F15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0EC9340-0E54-481A-A7C2-CA91401C431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0245155-7C82-4E17-A11D-0FC221FBEC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DE1A294-CCDE-49DF-881D-5D39CACD16B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3B8D129-353C-422E-9B80-6D7E52CE15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FB4A59AE-B71F-432A-9797-486F2F4637B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D709EDD-678C-4909-9368-E71315166E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F1A5062A-477A-4D52-9210-B410362DD054}"/>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21DF16E-1DF7-4510-973B-5D64587934C4}"/>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6FE797B1-3AC1-4683-B638-C9ADB1789C5F}"/>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655636D-7B8A-4FE4-9EED-C75BCE78C856}"/>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F91D70E7-7C78-4982-8D2A-AA53AD080E6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57C620A-249D-4C6D-AA06-F5907C6F5F0F}"/>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5680FD70-AF82-416F-B039-AF779054F3C2}"/>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50432F14-853B-4CB2-8966-C5F5847C4052}"/>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ED6A2B32-CAEB-4218-BAC8-4417360F485F}"/>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FB5A297B-AE13-4432-8F16-2B2DBC4984A3}"/>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A07B9BEE-4C8C-4714-8792-E6EA2DFCA202}"/>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1314C9-2A06-44BE-90D1-CE2561A6D6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A4F103-2463-476C-9163-D7B66B104B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1FC01B-B573-416D-AEE2-3E9E3C996A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BCD5C23-A251-4669-9996-1F3E5EB4F8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8EAE5CE-DBF3-40C6-8307-FD3834765C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72199</xdr:rowOff>
    </xdr:from>
    <xdr:to>
      <xdr:col>55</xdr:col>
      <xdr:colOff>50800</xdr:colOff>
      <xdr:row>64</xdr:row>
      <xdr:rowOff>2349</xdr:rowOff>
    </xdr:to>
    <xdr:sp macro="" textlink="">
      <xdr:nvSpPr>
        <xdr:cNvPr id="247" name="楕円 246">
          <a:extLst>
            <a:ext uri="{FF2B5EF4-FFF2-40B4-BE49-F238E27FC236}">
              <a16:creationId xmlns:a16="http://schemas.microsoft.com/office/drawing/2014/main" id="{42A7B42A-D4B0-46A9-B8FA-6F25625A1344}"/>
            </a:ext>
          </a:extLst>
        </xdr:cNvPr>
        <xdr:cNvSpPr/>
      </xdr:nvSpPr>
      <xdr:spPr>
        <a:xfrm>
          <a:off x="10426700" y="108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530646F1-2B0D-4F4F-8428-7404DE13D239}"/>
            </a:ext>
          </a:extLst>
        </xdr:cNvPr>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72120</xdr:rowOff>
    </xdr:from>
    <xdr:to>
      <xdr:col>50</xdr:col>
      <xdr:colOff>165100</xdr:colOff>
      <xdr:row>64</xdr:row>
      <xdr:rowOff>2270</xdr:rowOff>
    </xdr:to>
    <xdr:sp macro="" textlink="">
      <xdr:nvSpPr>
        <xdr:cNvPr id="249" name="楕円 248">
          <a:extLst>
            <a:ext uri="{FF2B5EF4-FFF2-40B4-BE49-F238E27FC236}">
              <a16:creationId xmlns:a16="http://schemas.microsoft.com/office/drawing/2014/main" id="{2EEA6774-218C-4524-B3FE-AA38F5797225}"/>
            </a:ext>
          </a:extLst>
        </xdr:cNvPr>
        <xdr:cNvSpPr/>
      </xdr:nvSpPr>
      <xdr:spPr>
        <a:xfrm>
          <a:off x="9588500" y="10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122920</xdr:rowOff>
    </xdr:from>
    <xdr:to>
      <xdr:col>55</xdr:col>
      <xdr:colOff>0</xdr:colOff>
      <xdr:row>63</xdr:row>
      <xdr:rowOff>122999</xdr:rowOff>
    </xdr:to>
    <xdr:cxnSp macro="">
      <xdr:nvCxnSpPr>
        <xdr:cNvPr id="250" name="直線コネクタ 249">
          <a:extLst>
            <a:ext uri="{FF2B5EF4-FFF2-40B4-BE49-F238E27FC236}">
              <a16:creationId xmlns:a16="http://schemas.microsoft.com/office/drawing/2014/main" id="{09D49CC7-FBE2-496D-BA4E-14380EC448CD}"/>
            </a:ext>
          </a:extLst>
        </xdr:cNvPr>
        <xdr:cNvCxnSpPr/>
      </xdr:nvCxnSpPr>
      <xdr:spPr>
        <a:xfrm>
          <a:off x="9639300" y="10924270"/>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72307</xdr:rowOff>
    </xdr:from>
    <xdr:to>
      <xdr:col>46</xdr:col>
      <xdr:colOff>38100</xdr:colOff>
      <xdr:row>64</xdr:row>
      <xdr:rowOff>2457</xdr:rowOff>
    </xdr:to>
    <xdr:sp macro="" textlink="">
      <xdr:nvSpPr>
        <xdr:cNvPr id="251" name="楕円 250">
          <a:extLst>
            <a:ext uri="{FF2B5EF4-FFF2-40B4-BE49-F238E27FC236}">
              <a16:creationId xmlns:a16="http://schemas.microsoft.com/office/drawing/2014/main" id="{C25DC958-1A9A-4F81-BBEE-D3E520A2C5EC}"/>
            </a:ext>
          </a:extLst>
        </xdr:cNvPr>
        <xdr:cNvSpPr/>
      </xdr:nvSpPr>
      <xdr:spPr>
        <a:xfrm>
          <a:off x="8699500" y="108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122920</xdr:rowOff>
    </xdr:from>
    <xdr:to>
      <xdr:col>50</xdr:col>
      <xdr:colOff>114300</xdr:colOff>
      <xdr:row>63</xdr:row>
      <xdr:rowOff>123107</xdr:rowOff>
    </xdr:to>
    <xdr:cxnSp macro="">
      <xdr:nvCxnSpPr>
        <xdr:cNvPr id="252" name="直線コネクタ 251">
          <a:extLst>
            <a:ext uri="{FF2B5EF4-FFF2-40B4-BE49-F238E27FC236}">
              <a16:creationId xmlns:a16="http://schemas.microsoft.com/office/drawing/2014/main" id="{7001A8EE-90A0-4D3A-B7BB-15E2746CCCD3}"/>
            </a:ext>
          </a:extLst>
        </xdr:cNvPr>
        <xdr:cNvCxnSpPr/>
      </xdr:nvCxnSpPr>
      <xdr:spPr>
        <a:xfrm flipV="1">
          <a:off x="8750300" y="10924270"/>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72661</xdr:rowOff>
    </xdr:from>
    <xdr:to>
      <xdr:col>41</xdr:col>
      <xdr:colOff>101600</xdr:colOff>
      <xdr:row>64</xdr:row>
      <xdr:rowOff>2811</xdr:rowOff>
    </xdr:to>
    <xdr:sp macro="" textlink="">
      <xdr:nvSpPr>
        <xdr:cNvPr id="253" name="楕円 252">
          <a:extLst>
            <a:ext uri="{FF2B5EF4-FFF2-40B4-BE49-F238E27FC236}">
              <a16:creationId xmlns:a16="http://schemas.microsoft.com/office/drawing/2014/main" id="{AAEC2FBB-484A-49ED-BD2F-90956892BCCF}"/>
            </a:ext>
          </a:extLst>
        </xdr:cNvPr>
        <xdr:cNvSpPr/>
      </xdr:nvSpPr>
      <xdr:spPr>
        <a:xfrm>
          <a:off x="7810500" y="108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123107</xdr:rowOff>
    </xdr:from>
    <xdr:to>
      <xdr:col>45</xdr:col>
      <xdr:colOff>177800</xdr:colOff>
      <xdr:row>63</xdr:row>
      <xdr:rowOff>123461</xdr:rowOff>
    </xdr:to>
    <xdr:cxnSp macro="">
      <xdr:nvCxnSpPr>
        <xdr:cNvPr id="254" name="直線コネクタ 253">
          <a:extLst>
            <a:ext uri="{FF2B5EF4-FFF2-40B4-BE49-F238E27FC236}">
              <a16:creationId xmlns:a16="http://schemas.microsoft.com/office/drawing/2014/main" id="{2DC46032-8F11-4297-9DA4-A606372A8563}"/>
            </a:ext>
          </a:extLst>
        </xdr:cNvPr>
        <xdr:cNvCxnSpPr/>
      </xdr:nvCxnSpPr>
      <xdr:spPr>
        <a:xfrm flipV="1">
          <a:off x="7861300" y="10924457"/>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73035</xdr:rowOff>
    </xdr:from>
    <xdr:to>
      <xdr:col>36</xdr:col>
      <xdr:colOff>165100</xdr:colOff>
      <xdr:row>64</xdr:row>
      <xdr:rowOff>3185</xdr:rowOff>
    </xdr:to>
    <xdr:sp macro="" textlink="">
      <xdr:nvSpPr>
        <xdr:cNvPr id="255" name="楕円 254">
          <a:extLst>
            <a:ext uri="{FF2B5EF4-FFF2-40B4-BE49-F238E27FC236}">
              <a16:creationId xmlns:a16="http://schemas.microsoft.com/office/drawing/2014/main" id="{285D28D3-9754-469F-8649-716FD4DEF5DA}"/>
            </a:ext>
          </a:extLst>
        </xdr:cNvPr>
        <xdr:cNvSpPr/>
      </xdr:nvSpPr>
      <xdr:spPr>
        <a:xfrm>
          <a:off x="6921500" y="10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123461</xdr:rowOff>
    </xdr:from>
    <xdr:to>
      <xdr:col>41</xdr:col>
      <xdr:colOff>50800</xdr:colOff>
      <xdr:row>63</xdr:row>
      <xdr:rowOff>123835</xdr:rowOff>
    </xdr:to>
    <xdr:cxnSp macro="">
      <xdr:nvCxnSpPr>
        <xdr:cNvPr id="256" name="直線コネクタ 255">
          <a:extLst>
            <a:ext uri="{FF2B5EF4-FFF2-40B4-BE49-F238E27FC236}">
              <a16:creationId xmlns:a16="http://schemas.microsoft.com/office/drawing/2014/main" id="{7BF7ACF2-B900-4CE2-88C9-510300585CAB}"/>
            </a:ext>
          </a:extLst>
        </xdr:cNvPr>
        <xdr:cNvCxnSpPr/>
      </xdr:nvCxnSpPr>
      <xdr:spPr>
        <a:xfrm flipV="1">
          <a:off x="6972300" y="10924811"/>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F9A61BB-C63C-45AC-A050-CD9C38866786}"/>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E5F50FAE-2298-4BD5-84CB-D38A7DD91362}"/>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4C69BDD-3D32-4FCB-B97A-F97E04052FF6}"/>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C6F3F11-FD3C-4107-9BD3-3335A770A6E5}"/>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164847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DE3BF507-BEEC-4051-9074-B0839C991CB4}"/>
            </a:ext>
          </a:extLst>
        </xdr:cNvPr>
        <xdr:cNvSpPr txBox="1"/>
      </xdr:nvSpPr>
      <xdr:spPr>
        <a:xfrm>
          <a:off x="9359411" y="10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165034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E9D99E78-522D-4082-AEF5-5AA97051488F}"/>
            </a:ext>
          </a:extLst>
        </xdr:cNvPr>
        <xdr:cNvSpPr txBox="1"/>
      </xdr:nvSpPr>
      <xdr:spPr>
        <a:xfrm>
          <a:off x="8483111" y="109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165388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7A9A2A5-391C-453F-9830-22B7A53A6BCE}"/>
            </a:ext>
          </a:extLst>
        </xdr:cNvPr>
        <xdr:cNvSpPr txBox="1"/>
      </xdr:nvSpPr>
      <xdr:spPr>
        <a:xfrm>
          <a:off x="7594111" y="109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165762</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A2BA49F6-79A3-4C21-ADB9-B7F2AA9F5E13}"/>
            </a:ext>
          </a:extLst>
        </xdr:cNvPr>
        <xdr:cNvSpPr txBox="1"/>
      </xdr:nvSpPr>
      <xdr:spPr>
        <a:xfrm>
          <a:off x="6705111" y="109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672A4FA-77A7-484E-B766-CA89EC853A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336AFA8-C36F-496D-9489-297F632CDF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80521DA-01E1-4146-A840-ABE9E49985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A53674F-0BF1-4E8F-9668-C590B7F4A7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66647CD-64BF-48E3-9C28-8BD167BB02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2D2E40C-E4D1-4F91-86EA-3A80A9DBB4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73E80FA-0247-4060-AD37-8C0378A4C4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91CA567-9652-4836-A9D9-1B46F72EAD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2409D81-7E66-476A-996C-5C93EFA28E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36D2658-618A-4D30-8B92-1DDEFCEC2F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7F40851-3AF7-421E-B19E-ACFEA0642F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7C96F22-049F-4478-86F4-9D0049B255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A37BE35-798B-4B0E-8D73-AF339617E8A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55C9CB2-A066-449B-B056-5664A6373F2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F76F943-BCA8-4DAA-9EBA-8F9CABB62B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B3281C7-44B6-42F4-A57C-34BB2E12748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1A14CCF-7B11-46C8-AE24-E4EFDD6119A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FF6DD1E-14F4-4107-965A-6E773059B35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46239CA-6FE9-474F-88F5-A70773CFC1F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43B66D8-98BA-46BD-966F-D50C01233D4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EEC55EF-A94D-448F-8273-26B8E86C8D6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9DA51C4-02F2-42FD-96A2-448E525C261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DB433836-A0A7-4F15-A3F4-DD406802661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81D8732-473A-4760-B23C-3E0A4BCAE8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1B4CAAE-F9A0-4164-A0A8-729892E093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BA8EEEEA-7BCE-4A17-BA8F-0C409079B9DD}"/>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16548F3-E4F3-49E1-A004-27ECA008B07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FD8204E-5116-493C-9967-FEF30718906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B6386A7E-864A-4D92-86EB-9F2E029618BE}"/>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A3ACCF70-C7E2-4DA6-805F-E674EAE17E8E}"/>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7374001-4F06-4245-A322-584739F5395E}"/>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7AC8D4D8-D26F-4E60-9964-E1CA565403C7}"/>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49BB3B8B-5587-4E7B-8938-C24C7BFBADC7}"/>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9BBA3B32-0DC0-4915-88BD-6F2450C0D36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FD9C4EA6-5BAA-4166-8D9F-327FFAE7D607}"/>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4E336637-A97B-4FEC-9B28-0B6AD497AFB8}"/>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C52CB4-9CD1-4163-99C5-D8F62B4B51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3E0062C-74EA-4065-8315-8D44ABC09E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FD9B725-8C79-4D1D-B900-A1058E8E24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9CC8ADD-2A5A-41FC-A4F9-04B50F9BC5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781F160-24AF-4157-938D-9FC7DEB791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a:extLst>
            <a:ext uri="{FF2B5EF4-FFF2-40B4-BE49-F238E27FC236}">
              <a16:creationId xmlns:a16="http://schemas.microsoft.com/office/drawing/2014/main" id="{B04AAC09-644D-4C83-9F79-C863C6967FB5}"/>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21ED12A4-F94B-49EA-B103-942C3BE1F0C4}"/>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a:extLst>
            <a:ext uri="{FF2B5EF4-FFF2-40B4-BE49-F238E27FC236}">
              <a16:creationId xmlns:a16="http://schemas.microsoft.com/office/drawing/2014/main" id="{398D2387-140A-4CE7-B390-943601EFC7A5}"/>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id="{EB149671-030C-4CE1-B1AC-1CA34C1C36D3}"/>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id="{8ABC024D-F187-4999-AA36-99DDEFC49BE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D7EB00A1-1223-46CF-8418-DA74BC61209B}"/>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a:extLst>
            <a:ext uri="{FF2B5EF4-FFF2-40B4-BE49-F238E27FC236}">
              <a16:creationId xmlns:a16="http://schemas.microsoft.com/office/drawing/2014/main" id="{F89338E1-655E-48C2-A345-6098B23D4915}"/>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BD67BFD4-2774-482F-8471-D981D3683416}"/>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a:extLst>
            <a:ext uri="{FF2B5EF4-FFF2-40B4-BE49-F238E27FC236}">
              <a16:creationId xmlns:a16="http://schemas.microsoft.com/office/drawing/2014/main" id="{84DE6AE5-C9E1-435C-ACDC-44EEA5D611A6}"/>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AD32202C-BB0F-4104-A9DF-3786537340C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521EFAD3-1ACC-431B-97DA-EAB3EB51A92C}"/>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811D400E-8BFB-43B4-BF16-985E6249FE85}"/>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6E1453A1-FF7A-4F0D-8028-85623D86EC2D}"/>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481A5BD0-A52E-4001-95CD-5A0E0FAC6201}"/>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a:extLst>
            <a:ext uri="{FF2B5EF4-FFF2-40B4-BE49-F238E27FC236}">
              <a16:creationId xmlns:a16="http://schemas.microsoft.com/office/drawing/2014/main" id="{D1371B06-7124-4ECA-97BA-96FDD81C8FAF}"/>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a:extLst>
            <a:ext uri="{FF2B5EF4-FFF2-40B4-BE49-F238E27FC236}">
              <a16:creationId xmlns:a16="http://schemas.microsoft.com/office/drawing/2014/main" id="{8F9A92DE-3264-44EF-8972-421EEF1E9661}"/>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a:extLst>
            <a:ext uri="{FF2B5EF4-FFF2-40B4-BE49-F238E27FC236}">
              <a16:creationId xmlns:a16="http://schemas.microsoft.com/office/drawing/2014/main" id="{B3455316-2948-41E7-8FFC-D86F115F8268}"/>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a:extLst>
            <a:ext uri="{FF2B5EF4-FFF2-40B4-BE49-F238E27FC236}">
              <a16:creationId xmlns:a16="http://schemas.microsoft.com/office/drawing/2014/main" id="{7E7A04A6-9673-4FF2-84DF-769E79AC3D9A}"/>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2C17BDD-B679-47B5-A87A-03698975D8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50D827D-8B0C-4B3A-B442-835BD9E032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ED62842-1E69-443F-9A63-0B98FDCAB6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2E3BCDE-1F8B-4AC5-A273-43CB2D9316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E2899B0-AC62-45AE-935C-374F831520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1D2E2CD-9FB1-43F7-ABAB-001C3251DB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3CDE7FE-DA94-4323-BF70-7BA32816CA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A20F983-5692-4F81-9D14-99FF9ADE2F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9E033FE-383E-4B29-A4DC-65FEF594BC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7E3B987-A62A-4EAB-A229-9DF5CA86DA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B87BCFCC-EAA7-4311-A42D-8B53AF46F4A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6B1B07B3-0511-4BFD-8899-74773C69EE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D778B00-753B-4E19-87A7-DEC085C546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E1B1550-5FB3-4DD4-8A6A-07C00BABB0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796591A0-ADC6-462F-B86B-4056B6A9B5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A99E2AC-13DE-424A-AF92-C5DC7A362EF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4923398-C10A-4DF2-AAA1-DA4CF4A1E53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AB008F9E-E6FF-4B34-8342-06D1C7D873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822B852-41A5-4345-B598-6A2BD981E01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C946A4FC-6C3C-415F-A8FE-0F76F5293F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7DE7273-5A48-4544-99DE-A6C95BADC2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38E73BC-C112-4C7D-A234-E0568B58EA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49D67BD-0840-4AA3-B478-26F3BB7E99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BB7D26C7-7623-4AFD-A4DE-105C2F826AE4}"/>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18AC3D92-BB41-4C7B-A4E6-4AF1B76A8389}"/>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F26605F1-E62A-4AE2-862B-F749BE592E12}"/>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7DA63961-6FCC-4A03-B49C-733100366D6A}"/>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5EC88D44-390E-41FB-8130-3596BE6CE0F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40347F0D-1AF5-44DA-93C5-D9B345DEA6CB}"/>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26D794F6-20B8-470D-8545-88B79B9FD28A}"/>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85DB8ACD-F1A2-4B2B-B3C1-1D3359EC319E}"/>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FD8EF95B-4D0C-435B-89E1-65C8EDAC35ED}"/>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4BCE1374-1043-4F0C-A891-3454460B449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BBC72496-DC83-43F9-A20F-80BE690A955E}"/>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DA03DD-1C5C-4784-B52F-D55AD8766E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11827AD-3B9D-4608-BE61-271B710F69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09253D-416D-4909-9002-63957F1D4E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66CEF6-FF07-40C9-8BD3-6E56A6D351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D716A8B-D7DD-4680-B61B-B2758269A7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61976</xdr:rowOff>
    </xdr:from>
    <xdr:to>
      <xdr:col>55</xdr:col>
      <xdr:colOff>50800</xdr:colOff>
      <xdr:row>86</xdr:row>
      <xdr:rowOff>163576</xdr:rowOff>
    </xdr:to>
    <xdr:sp macro="" textlink="">
      <xdr:nvSpPr>
        <xdr:cNvPr id="363" name="楕円 362">
          <a:extLst>
            <a:ext uri="{FF2B5EF4-FFF2-40B4-BE49-F238E27FC236}">
              <a16:creationId xmlns:a16="http://schemas.microsoft.com/office/drawing/2014/main" id="{768BB1C7-CF34-4C75-AA6E-322955CB064B}"/>
            </a:ext>
          </a:extLst>
        </xdr:cNvPr>
        <xdr:cNvSpPr/>
      </xdr:nvSpPr>
      <xdr:spPr>
        <a:xfrm>
          <a:off x="104267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148353</xdr:rowOff>
    </xdr:from>
    <xdr:ext cx="469744" cy="259045"/>
    <xdr:sp macro="" textlink="">
      <xdr:nvSpPr>
        <xdr:cNvPr id="364" name="【公営住宅】&#10;一人当たり面積該当値テキスト">
          <a:extLst>
            <a:ext uri="{FF2B5EF4-FFF2-40B4-BE49-F238E27FC236}">
              <a16:creationId xmlns:a16="http://schemas.microsoft.com/office/drawing/2014/main" id="{50330A5B-971A-4FAC-A62E-257EA4ABC402}"/>
            </a:ext>
          </a:extLst>
        </xdr:cNvPr>
        <xdr:cNvSpPr txBox="1"/>
      </xdr:nvSpPr>
      <xdr:spPr>
        <a:xfrm>
          <a:off x="10515600" y="147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65" name="楕円 364">
          <a:extLst>
            <a:ext uri="{FF2B5EF4-FFF2-40B4-BE49-F238E27FC236}">
              <a16:creationId xmlns:a16="http://schemas.microsoft.com/office/drawing/2014/main" id="{C61F311C-61B4-4C61-BF79-D3B63BFC6F6B}"/>
            </a:ext>
          </a:extLst>
        </xdr:cNvPr>
        <xdr:cNvSpPr/>
      </xdr:nvSpPr>
      <xdr:spPr>
        <a:xfrm>
          <a:off x="9588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112776</xdr:rowOff>
    </xdr:from>
    <xdr:to>
      <xdr:col>55</xdr:col>
      <xdr:colOff>0</xdr:colOff>
      <xdr:row>86</xdr:row>
      <xdr:rowOff>112776</xdr:rowOff>
    </xdr:to>
    <xdr:cxnSp macro="">
      <xdr:nvCxnSpPr>
        <xdr:cNvPr id="366" name="直線コネクタ 365">
          <a:extLst>
            <a:ext uri="{FF2B5EF4-FFF2-40B4-BE49-F238E27FC236}">
              <a16:creationId xmlns:a16="http://schemas.microsoft.com/office/drawing/2014/main" id="{3775EC27-DFE3-4279-9C37-220761E8B188}"/>
            </a:ext>
          </a:extLst>
        </xdr:cNvPr>
        <xdr:cNvCxnSpPr/>
      </xdr:nvCxnSpPr>
      <xdr:spPr>
        <a:xfrm>
          <a:off x="9639300" y="14857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61976</xdr:rowOff>
    </xdr:from>
    <xdr:to>
      <xdr:col>46</xdr:col>
      <xdr:colOff>38100</xdr:colOff>
      <xdr:row>86</xdr:row>
      <xdr:rowOff>163576</xdr:rowOff>
    </xdr:to>
    <xdr:sp macro="" textlink="">
      <xdr:nvSpPr>
        <xdr:cNvPr id="367" name="楕円 366">
          <a:extLst>
            <a:ext uri="{FF2B5EF4-FFF2-40B4-BE49-F238E27FC236}">
              <a16:creationId xmlns:a16="http://schemas.microsoft.com/office/drawing/2014/main" id="{947B9D3A-6C3E-46C5-9CA3-E18EC0261A9C}"/>
            </a:ext>
          </a:extLst>
        </xdr:cNvPr>
        <xdr:cNvSpPr/>
      </xdr:nvSpPr>
      <xdr:spPr>
        <a:xfrm>
          <a:off x="8699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112776</xdr:rowOff>
    </xdr:from>
    <xdr:to>
      <xdr:col>50</xdr:col>
      <xdr:colOff>114300</xdr:colOff>
      <xdr:row>86</xdr:row>
      <xdr:rowOff>112776</xdr:rowOff>
    </xdr:to>
    <xdr:cxnSp macro="">
      <xdr:nvCxnSpPr>
        <xdr:cNvPr id="368" name="直線コネクタ 367">
          <a:extLst>
            <a:ext uri="{FF2B5EF4-FFF2-40B4-BE49-F238E27FC236}">
              <a16:creationId xmlns:a16="http://schemas.microsoft.com/office/drawing/2014/main" id="{4A8DB355-5A51-4073-B7DB-C64B34B33C5D}"/>
            </a:ext>
          </a:extLst>
        </xdr:cNvPr>
        <xdr:cNvCxnSpPr/>
      </xdr:nvCxnSpPr>
      <xdr:spPr>
        <a:xfrm>
          <a:off x="8750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61976</xdr:rowOff>
    </xdr:from>
    <xdr:to>
      <xdr:col>41</xdr:col>
      <xdr:colOff>101600</xdr:colOff>
      <xdr:row>86</xdr:row>
      <xdr:rowOff>163576</xdr:rowOff>
    </xdr:to>
    <xdr:sp macro="" textlink="">
      <xdr:nvSpPr>
        <xdr:cNvPr id="369" name="楕円 368">
          <a:extLst>
            <a:ext uri="{FF2B5EF4-FFF2-40B4-BE49-F238E27FC236}">
              <a16:creationId xmlns:a16="http://schemas.microsoft.com/office/drawing/2014/main" id="{C669DB2A-1B70-46D8-8B05-8010F050E5EA}"/>
            </a:ext>
          </a:extLst>
        </xdr:cNvPr>
        <xdr:cNvSpPr/>
      </xdr:nvSpPr>
      <xdr:spPr>
        <a:xfrm>
          <a:off x="7810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112776</xdr:rowOff>
    </xdr:from>
    <xdr:to>
      <xdr:col>45</xdr:col>
      <xdr:colOff>177800</xdr:colOff>
      <xdr:row>86</xdr:row>
      <xdr:rowOff>112776</xdr:rowOff>
    </xdr:to>
    <xdr:cxnSp macro="">
      <xdr:nvCxnSpPr>
        <xdr:cNvPr id="370" name="直線コネクタ 369">
          <a:extLst>
            <a:ext uri="{FF2B5EF4-FFF2-40B4-BE49-F238E27FC236}">
              <a16:creationId xmlns:a16="http://schemas.microsoft.com/office/drawing/2014/main" id="{C4F670ED-5EEF-4437-B7E5-441918E527F4}"/>
            </a:ext>
          </a:extLst>
        </xdr:cNvPr>
        <xdr:cNvCxnSpPr/>
      </xdr:nvCxnSpPr>
      <xdr:spPr>
        <a:xfrm>
          <a:off x="7861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61976</xdr:rowOff>
    </xdr:from>
    <xdr:to>
      <xdr:col>36</xdr:col>
      <xdr:colOff>165100</xdr:colOff>
      <xdr:row>86</xdr:row>
      <xdr:rowOff>163576</xdr:rowOff>
    </xdr:to>
    <xdr:sp macro="" textlink="">
      <xdr:nvSpPr>
        <xdr:cNvPr id="371" name="楕円 370">
          <a:extLst>
            <a:ext uri="{FF2B5EF4-FFF2-40B4-BE49-F238E27FC236}">
              <a16:creationId xmlns:a16="http://schemas.microsoft.com/office/drawing/2014/main" id="{DCBF8523-8303-4E81-8E6A-D65A0A935F37}"/>
            </a:ext>
          </a:extLst>
        </xdr:cNvPr>
        <xdr:cNvSpPr/>
      </xdr:nvSpPr>
      <xdr:spPr>
        <a:xfrm>
          <a:off x="6921500" y="148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112776</xdr:rowOff>
    </xdr:from>
    <xdr:to>
      <xdr:col>41</xdr:col>
      <xdr:colOff>50800</xdr:colOff>
      <xdr:row>86</xdr:row>
      <xdr:rowOff>112776</xdr:rowOff>
    </xdr:to>
    <xdr:cxnSp macro="">
      <xdr:nvCxnSpPr>
        <xdr:cNvPr id="372" name="直線コネクタ 371">
          <a:extLst>
            <a:ext uri="{FF2B5EF4-FFF2-40B4-BE49-F238E27FC236}">
              <a16:creationId xmlns:a16="http://schemas.microsoft.com/office/drawing/2014/main" id="{7157FF98-CEFA-4018-B650-B2718EBC79CC}"/>
            </a:ext>
          </a:extLst>
        </xdr:cNvPr>
        <xdr:cNvCxnSpPr/>
      </xdr:nvCxnSpPr>
      <xdr:spPr>
        <a:xfrm>
          <a:off x="6972300" y="1485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A8047F61-0859-47FC-95E8-A5FDB04CC473}"/>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D6F9F72E-2248-493E-8128-00A1F98F07CB}"/>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6D949F58-95CC-4768-81BF-B131F16A19F0}"/>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16E61B9D-97B0-411C-9732-CF9B768E63A7}"/>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77" name="n_1mainValue【公営住宅】&#10;一人当たり面積">
          <a:extLst>
            <a:ext uri="{FF2B5EF4-FFF2-40B4-BE49-F238E27FC236}">
              <a16:creationId xmlns:a16="http://schemas.microsoft.com/office/drawing/2014/main" id="{8342FF57-05BA-448F-9CC4-B68372CCC28B}"/>
            </a:ext>
          </a:extLst>
        </xdr:cNvPr>
        <xdr:cNvSpPr txBox="1"/>
      </xdr:nvSpPr>
      <xdr:spPr>
        <a:xfrm>
          <a:off x="93917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154703</xdr:rowOff>
    </xdr:from>
    <xdr:ext cx="469744" cy="259045"/>
    <xdr:sp macro="" textlink="">
      <xdr:nvSpPr>
        <xdr:cNvPr id="378" name="n_2mainValue【公営住宅】&#10;一人当たり面積">
          <a:extLst>
            <a:ext uri="{FF2B5EF4-FFF2-40B4-BE49-F238E27FC236}">
              <a16:creationId xmlns:a16="http://schemas.microsoft.com/office/drawing/2014/main" id="{67E6889E-5FBC-48C1-A384-BCC89C5CF3F9}"/>
            </a:ext>
          </a:extLst>
        </xdr:cNvPr>
        <xdr:cNvSpPr txBox="1"/>
      </xdr:nvSpPr>
      <xdr:spPr>
        <a:xfrm>
          <a:off x="8515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154703</xdr:rowOff>
    </xdr:from>
    <xdr:ext cx="469744" cy="259045"/>
    <xdr:sp macro="" textlink="">
      <xdr:nvSpPr>
        <xdr:cNvPr id="379" name="n_3mainValue【公営住宅】&#10;一人当たり面積">
          <a:extLst>
            <a:ext uri="{FF2B5EF4-FFF2-40B4-BE49-F238E27FC236}">
              <a16:creationId xmlns:a16="http://schemas.microsoft.com/office/drawing/2014/main" id="{02AEA955-FBD9-4CB7-8174-C32579B23286}"/>
            </a:ext>
          </a:extLst>
        </xdr:cNvPr>
        <xdr:cNvSpPr txBox="1"/>
      </xdr:nvSpPr>
      <xdr:spPr>
        <a:xfrm>
          <a:off x="7626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154703</xdr:rowOff>
    </xdr:from>
    <xdr:ext cx="469744" cy="259045"/>
    <xdr:sp macro="" textlink="">
      <xdr:nvSpPr>
        <xdr:cNvPr id="380" name="n_4mainValue【公営住宅】&#10;一人当たり面積">
          <a:extLst>
            <a:ext uri="{FF2B5EF4-FFF2-40B4-BE49-F238E27FC236}">
              <a16:creationId xmlns:a16="http://schemas.microsoft.com/office/drawing/2014/main" id="{9DAA30DD-BE8E-4367-9652-2DAB25406CF9}"/>
            </a:ext>
          </a:extLst>
        </xdr:cNvPr>
        <xdr:cNvSpPr txBox="1"/>
      </xdr:nvSpPr>
      <xdr:spPr>
        <a:xfrm>
          <a:off x="6737427" y="148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CEFBC77-F5E5-41E0-B06E-2421B99156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A7162A1-79C8-41B5-A90F-0838ECF9BF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F576F4C-FB66-4174-92D0-539203D066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0A6E574-8B1B-43A3-9E7C-2F462600EB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991F4D3-935E-455B-958D-B6BCEDBE5C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F66E686-6B4C-42E4-8545-7F0C55F551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45C4F28-1624-483B-8B28-2A6F74CFCF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F008095-2213-451D-9EFA-2940D32EC6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132673B-03CC-48C8-A9B2-CE4FD23D90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25ECF9E-B4A7-426B-80F7-7E7D9DB3E7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1D65999-4982-49F0-9822-A7CB9AD77C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9F41EF4-F52D-4203-B20D-7B522E53FB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FF3E1D8-C768-4D36-A360-DE0BB4050A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D9B3952-0850-4CE1-A231-BEF599675A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BADA975-622F-43A5-825F-7E8807756F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C0C903B-EA03-4432-81AD-BD5248EA16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57C9C72-2BB7-44A7-8F1B-A86A4EF01A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B03BA51-6BEC-4125-8AE2-1CFC088305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859F9DA-0F6A-4118-A21C-84ACBAB00A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66B5BF2-C132-4FB2-AF17-FF12BBBDF0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FA9C941-92E6-479A-AB53-C5EE1825B1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7FB13CB-A811-4DA8-AB49-F72F18B68E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F977CDE-A27F-47EB-83C9-99AF422848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54D0D61C-D3C1-44BB-A486-347EE6F6EF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33603C0-6AF2-4E12-8BF8-74242C6A2F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1050064-4D83-42C3-A7AD-54EA05264A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5232342-3FEC-4461-BA5E-A5BE45532A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76FBC3F8-3B62-4FBA-8B79-F184C05575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CF0279A-53AA-446E-A8E2-E7FBDE37C88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60E93214-668A-4F94-A9F1-7A1EC27EC42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D2546054-B966-40E7-9ADF-A0DC50C7F63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F410312-2302-4BA7-A77F-D8B3A556BD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A79D8CEE-47FA-4DBA-B8F3-2FD3B14758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2857775-A317-4200-ACF7-4D7D37A77E6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8D0CE3F-575B-4C4A-9440-0D0F0B7A0E2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470CC8E7-9B40-49F1-8159-4BFADFFE9ED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7C0171EF-83D9-483D-9504-DA30DD2C825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FCF3DC8-36D7-4F61-A916-D063A184C8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C08C879-816E-4FD9-963F-2B6E07CAEBA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FA30C54-B5AE-4371-A649-F7089BB37C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EE061818-0FF2-45EC-A67F-967503C28655}"/>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9D00E3CF-90FC-437A-96E7-C053598F7F13}"/>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E80995E9-3F48-4417-84FC-8D0725BBF6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7878A67-36E8-44AA-A4A3-8E4B9C9BC3E1}"/>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534ADA92-DFCA-4B2C-9F29-E7804E2962D2}"/>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B612355-C43E-4828-9F44-1CBEB54D5816}"/>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5225D854-8860-4284-A439-4A8D86B78021}"/>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714D635A-BC4C-49D4-9268-33700A4D1043}"/>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58BAE255-336A-471F-930A-AE97A343DEB4}"/>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BE61A18-949D-4E6E-BC9B-CE8FF35042A5}"/>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41368BBE-8885-4CC7-8C87-3E69CE9D5C65}"/>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3B7D3AB-610D-4724-9F2B-B2570C15BE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596A03E-A3C2-445C-9614-B2C2A15ECF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F06E59-9CC7-4A15-A38A-9F3EE86B72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C494B90-75C1-4B73-95D1-A29A086F50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B46681A-2963-4D6D-945E-800FE6BFE2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37" name="楕円 436">
          <a:extLst>
            <a:ext uri="{FF2B5EF4-FFF2-40B4-BE49-F238E27FC236}">
              <a16:creationId xmlns:a16="http://schemas.microsoft.com/office/drawing/2014/main" id="{94F3DC27-2987-471D-B311-057E3BA1F55F}"/>
            </a:ext>
          </a:extLst>
        </xdr:cNvPr>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908A91C-306D-470F-BB44-08A4CF0A78F5}"/>
            </a:ext>
          </a:extLst>
        </xdr:cNvPr>
        <xdr:cNvSpPr txBox="1"/>
      </xdr:nvSpPr>
      <xdr:spPr>
        <a:xfrm>
          <a:off x="16357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39" name="楕円 438">
          <a:extLst>
            <a:ext uri="{FF2B5EF4-FFF2-40B4-BE49-F238E27FC236}">
              <a16:creationId xmlns:a16="http://schemas.microsoft.com/office/drawing/2014/main" id="{BF6D50F6-9063-4B29-B241-CAFA21CB759C}"/>
            </a:ext>
          </a:extLst>
        </xdr:cNvPr>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53340</xdr:rowOff>
    </xdr:to>
    <xdr:cxnSp macro="">
      <xdr:nvCxnSpPr>
        <xdr:cNvPr id="440" name="直線コネクタ 439">
          <a:extLst>
            <a:ext uri="{FF2B5EF4-FFF2-40B4-BE49-F238E27FC236}">
              <a16:creationId xmlns:a16="http://schemas.microsoft.com/office/drawing/2014/main" id="{88D46119-FF81-4B02-80DC-A91D316ECDE3}"/>
            </a:ext>
          </a:extLst>
        </xdr:cNvPr>
        <xdr:cNvCxnSpPr/>
      </xdr:nvCxnSpPr>
      <xdr:spPr>
        <a:xfrm flipV="1">
          <a:off x="15481300" y="6515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41" name="楕円 440">
          <a:extLst>
            <a:ext uri="{FF2B5EF4-FFF2-40B4-BE49-F238E27FC236}">
              <a16:creationId xmlns:a16="http://schemas.microsoft.com/office/drawing/2014/main" id="{F918D69B-6D2C-4814-9143-0F3A6F26D73F}"/>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53340</xdr:rowOff>
    </xdr:to>
    <xdr:cxnSp macro="">
      <xdr:nvCxnSpPr>
        <xdr:cNvPr id="442" name="直線コネクタ 441">
          <a:extLst>
            <a:ext uri="{FF2B5EF4-FFF2-40B4-BE49-F238E27FC236}">
              <a16:creationId xmlns:a16="http://schemas.microsoft.com/office/drawing/2014/main" id="{34B2102A-043F-4EB0-968B-74937C3F6BA1}"/>
            </a:ext>
          </a:extLst>
        </xdr:cNvPr>
        <xdr:cNvCxnSpPr/>
      </xdr:nvCxnSpPr>
      <xdr:spPr>
        <a:xfrm>
          <a:off x="14592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443" name="楕円 442">
          <a:extLst>
            <a:ext uri="{FF2B5EF4-FFF2-40B4-BE49-F238E27FC236}">
              <a16:creationId xmlns:a16="http://schemas.microsoft.com/office/drawing/2014/main" id="{A74389F1-E67A-4E3C-8DF9-7EFCE19E80D0}"/>
            </a:ext>
          </a:extLst>
        </xdr:cNvPr>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150495</xdr:rowOff>
    </xdr:from>
    <xdr:to>
      <xdr:col>76</xdr:col>
      <xdr:colOff>114300</xdr:colOff>
      <xdr:row>38</xdr:row>
      <xdr:rowOff>15240</xdr:rowOff>
    </xdr:to>
    <xdr:cxnSp macro="">
      <xdr:nvCxnSpPr>
        <xdr:cNvPr id="444" name="直線コネクタ 443">
          <a:extLst>
            <a:ext uri="{FF2B5EF4-FFF2-40B4-BE49-F238E27FC236}">
              <a16:creationId xmlns:a16="http://schemas.microsoft.com/office/drawing/2014/main" id="{B88D5A1E-18B4-4671-97C3-1CC0A82906EB}"/>
            </a:ext>
          </a:extLst>
        </xdr:cNvPr>
        <xdr:cNvCxnSpPr/>
      </xdr:nvCxnSpPr>
      <xdr:spPr>
        <a:xfrm>
          <a:off x="13703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5" name="楕円 444">
          <a:extLst>
            <a:ext uri="{FF2B5EF4-FFF2-40B4-BE49-F238E27FC236}">
              <a16:creationId xmlns:a16="http://schemas.microsoft.com/office/drawing/2014/main" id="{ECE1DACF-C66C-4705-B2ED-553A8D55B99A}"/>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150495</xdr:rowOff>
    </xdr:to>
    <xdr:cxnSp macro="">
      <xdr:nvCxnSpPr>
        <xdr:cNvPr id="446" name="直線コネクタ 445">
          <a:extLst>
            <a:ext uri="{FF2B5EF4-FFF2-40B4-BE49-F238E27FC236}">
              <a16:creationId xmlns:a16="http://schemas.microsoft.com/office/drawing/2014/main" id="{3A4FB574-7213-44C4-A311-DA43209362BA}"/>
            </a:ext>
          </a:extLst>
        </xdr:cNvPr>
        <xdr:cNvCxnSpPr/>
      </xdr:nvCxnSpPr>
      <xdr:spPr>
        <a:xfrm>
          <a:off x="12814300" y="6454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D3EA012-1205-4ACC-B843-46BCA8A97296}"/>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EB104D1-FA39-4067-9726-86B84B18AB53}"/>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52247B9-C9FB-4A06-BA8F-C71D21088D8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F5C4749-5739-4F44-975E-6DE420DD0677}"/>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7BAD83F-9505-437E-AB05-749262770D0C}"/>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2C2FCD6-56A4-4448-AC7C-DED0EF1D22BD}"/>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6DA349D-E315-4FAC-9BE6-A86707B73D9F}"/>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3B707CF-C753-4374-93C1-43A98ED755C3}"/>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91123D3-CD0C-48DE-A579-7ED9834BE2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67D5B9-F1C3-428D-801A-2DCBDF6645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BFFBEE5-DF59-4D94-A188-FAE37F8FCB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9F1564B-5AE5-44DB-B649-94DB0E7B1A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825AD8D-5917-4E81-94D8-16395EBA15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52101DF-CD51-4634-9146-1133E5B360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F2D8C6B-E253-4FA5-A9CF-2D34848288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7FD0F54-60CD-4EF3-A610-E3DD06BD05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270E6E1-CFFC-4925-980B-251A09926A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5059BCF-08DE-430A-A7A7-CA83AE3C78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5729C6C8-C157-47C2-925F-664B7F5E68D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942436D9-659B-40EA-9849-D65CF8E215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A8977FBF-6EA5-4F08-BF91-3E49703143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677ED4BE-4431-49FE-83EB-0D8B298B3C6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822E00B-0523-4A87-9D35-4BBB34AE44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79316A4-E7A7-4D41-AD14-EC8FBA3D33A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874E98E-7F20-407F-8365-B327BCB6560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7620A055-1291-41F9-B327-4C56DD7AFEC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E6666986-7A6C-4856-A105-AEBBE905C6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BC778749-95F1-4E7D-9D4B-6EAF48CE07F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8D776DA-D481-47FE-A4C0-F16BF6C8FE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D25F74EC-B5DC-4C84-854F-43CC7F11E24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688593F4-79C5-4282-921E-6E2E2FA695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1D02B1EA-F374-4BB5-A043-3E76AB31EBE6}"/>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CCCC5622-5E0B-40B3-8367-4CCC2015B1E9}"/>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57B592F6-9077-42A4-A010-233E2C003123}"/>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57E0DB26-807D-443A-9056-642D23B5ED67}"/>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0ED2551B-9020-460B-BBE7-76080B64C607}"/>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28603725-217C-4AAC-A94B-3163661D9F17}"/>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841DFB5A-2C92-4694-8DA8-28741CC1A677}"/>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B06D0A04-C7D3-495A-8DF8-19EFD95B8CAE}"/>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B508D235-F938-4D79-A769-16E02AD35B86}"/>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ED97BC33-5AE8-4D54-9ABD-274ADF995D22}"/>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C59F1193-81D7-4269-94A5-6052DEE23A9F}"/>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0BE27DE-7658-40E2-AB63-1248C786C7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D794CE-AC2C-44FD-AD61-D8A4DB11A5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208AC2F-3C01-4ADC-8B47-AF37B369E6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A67E122-3C48-43E1-9144-0DF4DB286C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E82E4ED-D305-4035-B2E5-A1DC81316A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94" name="楕円 493">
          <a:extLst>
            <a:ext uri="{FF2B5EF4-FFF2-40B4-BE49-F238E27FC236}">
              <a16:creationId xmlns:a16="http://schemas.microsoft.com/office/drawing/2014/main" id="{5C55DD08-14F4-49CE-BDA5-B86BC76D6B84}"/>
            </a:ext>
          </a:extLst>
        </xdr:cNvPr>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148607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4AF06C78-AABD-4293-8D97-ACF6CC975DCF}"/>
            </a:ext>
          </a:extLst>
        </xdr:cNvPr>
        <xdr:cNvSpPr txBox="1"/>
      </xdr:nvSpPr>
      <xdr:spPr>
        <a:xfrm>
          <a:off x="2219960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6" name="楕円 495">
          <a:extLst>
            <a:ext uri="{FF2B5EF4-FFF2-40B4-BE49-F238E27FC236}">
              <a16:creationId xmlns:a16="http://schemas.microsoft.com/office/drawing/2014/main" id="{CDDE7FBF-7589-4370-82D7-4C571118B736}"/>
            </a:ext>
          </a:extLst>
        </xdr:cNvPr>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41</xdr:row>
      <xdr:rowOff>49530</xdr:rowOff>
    </xdr:to>
    <xdr:cxnSp macro="">
      <xdr:nvCxnSpPr>
        <xdr:cNvPr id="497" name="直線コネクタ 496">
          <a:extLst>
            <a:ext uri="{FF2B5EF4-FFF2-40B4-BE49-F238E27FC236}">
              <a16:creationId xmlns:a16="http://schemas.microsoft.com/office/drawing/2014/main" id="{72FAEA2B-4E69-47F9-889C-91B945DE791D}"/>
            </a:ext>
          </a:extLst>
        </xdr:cNvPr>
        <xdr:cNvCxnSpPr/>
      </xdr:nvCxnSpPr>
      <xdr:spPr>
        <a:xfrm>
          <a:off x="21323300" y="6995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98" name="楕円 497">
          <a:extLst>
            <a:ext uri="{FF2B5EF4-FFF2-40B4-BE49-F238E27FC236}">
              <a16:creationId xmlns:a16="http://schemas.microsoft.com/office/drawing/2014/main" id="{389D9F45-E021-46CD-A71B-8BCC6416079E}"/>
            </a:ext>
          </a:extLst>
        </xdr:cNvPr>
        <xdr:cNvSpPr/>
      </xdr:nvSpPr>
      <xdr:spPr>
        <a:xfrm>
          <a:off x="2038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40</xdr:row>
      <xdr:rowOff>137160</xdr:rowOff>
    </xdr:to>
    <xdr:cxnSp macro="">
      <xdr:nvCxnSpPr>
        <xdr:cNvPr id="499" name="直線コネクタ 498">
          <a:extLst>
            <a:ext uri="{FF2B5EF4-FFF2-40B4-BE49-F238E27FC236}">
              <a16:creationId xmlns:a16="http://schemas.microsoft.com/office/drawing/2014/main" id="{6998C0AF-A09C-4331-B9B9-ED6EF36A4C30}"/>
            </a:ext>
          </a:extLst>
        </xdr:cNvPr>
        <xdr:cNvCxnSpPr/>
      </xdr:nvCxnSpPr>
      <xdr:spPr>
        <a:xfrm>
          <a:off x="20434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500" name="楕円 499">
          <a:extLst>
            <a:ext uri="{FF2B5EF4-FFF2-40B4-BE49-F238E27FC236}">
              <a16:creationId xmlns:a16="http://schemas.microsoft.com/office/drawing/2014/main" id="{255C7DD8-1D7B-46B2-9B54-76E2BA2FA891}"/>
            </a:ext>
          </a:extLst>
        </xdr:cNvPr>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40</xdr:row>
      <xdr:rowOff>137160</xdr:rowOff>
    </xdr:to>
    <xdr:cxnSp macro="">
      <xdr:nvCxnSpPr>
        <xdr:cNvPr id="501" name="直線コネクタ 500">
          <a:extLst>
            <a:ext uri="{FF2B5EF4-FFF2-40B4-BE49-F238E27FC236}">
              <a16:creationId xmlns:a16="http://schemas.microsoft.com/office/drawing/2014/main" id="{CE3843A3-1B65-45B2-A1C2-00EF60FACA62}"/>
            </a:ext>
          </a:extLst>
        </xdr:cNvPr>
        <xdr:cNvCxnSpPr/>
      </xdr:nvCxnSpPr>
      <xdr:spPr>
        <a:xfrm>
          <a:off x="19545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502" name="楕円 501">
          <a:extLst>
            <a:ext uri="{FF2B5EF4-FFF2-40B4-BE49-F238E27FC236}">
              <a16:creationId xmlns:a16="http://schemas.microsoft.com/office/drawing/2014/main" id="{017128D8-280A-4DD9-B2EC-F451B5FDB4CB}"/>
            </a:ext>
          </a:extLst>
        </xdr:cNvPr>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137160</xdr:rowOff>
    </xdr:to>
    <xdr:cxnSp macro="">
      <xdr:nvCxnSpPr>
        <xdr:cNvPr id="503" name="直線コネクタ 502">
          <a:extLst>
            <a:ext uri="{FF2B5EF4-FFF2-40B4-BE49-F238E27FC236}">
              <a16:creationId xmlns:a16="http://schemas.microsoft.com/office/drawing/2014/main" id="{CA402F6A-FA8E-4842-851F-1EDC72483FB7}"/>
            </a:ext>
          </a:extLst>
        </xdr:cNvPr>
        <xdr:cNvCxnSpPr/>
      </xdr:nvCxnSpPr>
      <xdr:spPr>
        <a:xfrm>
          <a:off x="18656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C295B51E-9858-4BE6-AB58-187011AA0AFA}"/>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1FAEB168-6E38-4C1D-9F77-56E5D0039C5F}"/>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DED6FC7-788C-4EDC-9A53-A3D0EFC3E8F7}"/>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5301742-8C2E-46A2-9EC8-F737FFC85960}"/>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6B8D11F-3F86-4B9A-9B74-1BEA6EF01E11}"/>
            </a:ext>
          </a:extLst>
        </xdr:cNvPr>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3B249C6E-A917-4BF3-B2E0-D4E81B34B11D}"/>
            </a:ext>
          </a:extLst>
        </xdr:cNvPr>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76A38EFB-7028-4CEB-B38E-4DAECE13448D}"/>
            </a:ext>
          </a:extLst>
        </xdr:cNvPr>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3539378-9831-4B56-9D22-1F437535CA39}"/>
            </a:ext>
          </a:extLst>
        </xdr:cNvPr>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D8D33407-C44D-4B1A-8E11-12A604E8E0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E12694B4-AEAB-45B0-8B61-9807EFE7AE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3F63546C-1AD6-42C1-8F2D-43AE3F7263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60C9F50-A649-4A45-82C3-A94B2EFF36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E0CAC630-D654-4E1B-929B-95BB9F8BA4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785533A-43C1-4DEA-A834-1BDF099D39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A11D162-5F90-4643-A86B-BAC3974047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BF60D674-AD3D-4080-85D2-A8FFDFED64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65616E86-29E2-42CF-90C3-6A72095232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835DD44-8D83-4925-8A9E-5DA0FD7D79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FF7E749-0B76-4136-A109-E0A88875FD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B0EAE8B7-9F7E-46F7-BD08-35F695BD82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8447B5A7-D04F-4D40-B731-5FBBF264990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42ACB236-4E2B-444B-A1AA-CED5E805B02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215C858F-CE57-4C54-9232-7245333BFB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95E7C0CE-15C5-4DE0-B47F-606B58EB3F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98210490-0959-4234-9A33-E1AAFCCF022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879B0D5E-5557-4DAB-95E3-59D96C0EDB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93C6E95-B88C-4F3B-BAAB-011D0129E18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43438566-A6E3-40F4-9EAA-FF62757598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4A40248D-1EAA-4FE2-9123-37CB4F4015F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075CD40-BBA4-435C-A1CF-05B01AB2DD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5C37CB10-0D9F-46FE-89EA-2BEF713907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1E2FC8DD-D367-4167-93B5-2AA9AC89CD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A1F20AE5-D113-4D9C-B477-821AC7E7E731}"/>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C935C62-3A0B-4DF2-952A-59B8D30D80C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33957487-C2B7-4CA4-93C5-F6699F1BD7C1}"/>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BF70F9A-293F-499C-B7A0-2031502DCD3B}"/>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BB8F57A0-E6A7-484D-BE13-89BB2211EBDD}"/>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6FCE235-EF85-447E-919E-EB8A82819F9E}"/>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68F00F94-6DFE-471E-AC44-3BA13C9435C7}"/>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CD70FEBB-26F5-40D6-BD52-4DD1256ED626}"/>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568A0629-278B-4820-BF5C-A63A5FCE7858}"/>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1FE88055-D45B-4FCC-B3BF-582F41A571F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C3A6FAEE-C8AD-44F6-99C2-9AE75D27D09A}"/>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FA1770-8D98-4255-972A-3F0E08A2C7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8761292-09FF-4247-9A22-8417D20D66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EB28292-21CF-4FF0-A57C-16920FB29C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014BD52-4D42-4D11-93D0-F8B4235353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E0DE216-609E-4FA8-977C-E2177CC63A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52" name="楕円 551">
          <a:extLst>
            <a:ext uri="{FF2B5EF4-FFF2-40B4-BE49-F238E27FC236}">
              <a16:creationId xmlns:a16="http://schemas.microsoft.com/office/drawing/2014/main" id="{CD6AF18E-B617-4F9A-9392-B1D6B01E42AD}"/>
            </a:ext>
          </a:extLst>
        </xdr:cNvPr>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F9A63F2-F065-4A4D-9D39-07F55E4D1A20}"/>
            </a:ext>
          </a:extLst>
        </xdr:cNvPr>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54" name="楕円 553">
          <a:extLst>
            <a:ext uri="{FF2B5EF4-FFF2-40B4-BE49-F238E27FC236}">
              <a16:creationId xmlns:a16="http://schemas.microsoft.com/office/drawing/2014/main" id="{D0C7F17C-2ADD-4B29-B158-130741EAEA5F}"/>
            </a:ext>
          </a:extLst>
        </xdr:cNvPr>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59</xdr:row>
      <xdr:rowOff>60960</xdr:rowOff>
    </xdr:to>
    <xdr:cxnSp macro="">
      <xdr:nvCxnSpPr>
        <xdr:cNvPr id="555" name="直線コネクタ 554">
          <a:extLst>
            <a:ext uri="{FF2B5EF4-FFF2-40B4-BE49-F238E27FC236}">
              <a16:creationId xmlns:a16="http://schemas.microsoft.com/office/drawing/2014/main" id="{8BAE7628-3498-454A-9F52-47552CE21A73}"/>
            </a:ext>
          </a:extLst>
        </xdr:cNvPr>
        <xdr:cNvCxnSpPr/>
      </xdr:nvCxnSpPr>
      <xdr:spPr>
        <a:xfrm flipV="1">
          <a:off x="15481300" y="1005459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6" name="楕円 555">
          <a:extLst>
            <a:ext uri="{FF2B5EF4-FFF2-40B4-BE49-F238E27FC236}">
              <a16:creationId xmlns:a16="http://schemas.microsoft.com/office/drawing/2014/main" id="{114C085C-6A69-4C08-8D7F-34989C49B0D2}"/>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114300</xdr:rowOff>
    </xdr:to>
    <xdr:cxnSp macro="">
      <xdr:nvCxnSpPr>
        <xdr:cNvPr id="557" name="直線コネクタ 556">
          <a:extLst>
            <a:ext uri="{FF2B5EF4-FFF2-40B4-BE49-F238E27FC236}">
              <a16:creationId xmlns:a16="http://schemas.microsoft.com/office/drawing/2014/main" id="{4EB94582-DCB2-45E1-AB39-BC4412838ED4}"/>
            </a:ext>
          </a:extLst>
        </xdr:cNvPr>
        <xdr:cNvCxnSpPr/>
      </xdr:nvCxnSpPr>
      <xdr:spPr>
        <a:xfrm flipV="1">
          <a:off x="14592300" y="10176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58" name="楕円 557">
          <a:extLst>
            <a:ext uri="{FF2B5EF4-FFF2-40B4-BE49-F238E27FC236}">
              <a16:creationId xmlns:a16="http://schemas.microsoft.com/office/drawing/2014/main" id="{2AF4EC3F-90D3-4A49-9E3A-E5283E1919A4}"/>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114300</xdr:rowOff>
    </xdr:to>
    <xdr:cxnSp macro="">
      <xdr:nvCxnSpPr>
        <xdr:cNvPr id="559" name="直線コネクタ 558">
          <a:extLst>
            <a:ext uri="{FF2B5EF4-FFF2-40B4-BE49-F238E27FC236}">
              <a16:creationId xmlns:a16="http://schemas.microsoft.com/office/drawing/2014/main" id="{34236A55-7959-42AC-950A-7515BAF66E08}"/>
            </a:ext>
          </a:extLst>
        </xdr:cNvPr>
        <xdr:cNvCxnSpPr/>
      </xdr:nvCxnSpPr>
      <xdr:spPr>
        <a:xfrm>
          <a:off x="13703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560" name="楕円 559">
          <a:extLst>
            <a:ext uri="{FF2B5EF4-FFF2-40B4-BE49-F238E27FC236}">
              <a16:creationId xmlns:a16="http://schemas.microsoft.com/office/drawing/2014/main" id="{5A7C83DB-A337-44B0-8ED5-EC8A92652A42}"/>
            </a:ext>
          </a:extLst>
        </xdr:cNvPr>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76200</xdr:rowOff>
    </xdr:to>
    <xdr:cxnSp macro="">
      <xdr:nvCxnSpPr>
        <xdr:cNvPr id="561" name="直線コネクタ 560">
          <a:extLst>
            <a:ext uri="{FF2B5EF4-FFF2-40B4-BE49-F238E27FC236}">
              <a16:creationId xmlns:a16="http://schemas.microsoft.com/office/drawing/2014/main" id="{B16952DB-2E2D-4D2D-98AA-8E48B4101DCC}"/>
            </a:ext>
          </a:extLst>
        </xdr:cNvPr>
        <xdr:cNvCxnSpPr/>
      </xdr:nvCxnSpPr>
      <xdr:spPr>
        <a:xfrm>
          <a:off x="12814300" y="10163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5347B373-43A6-4BCA-B296-49CD035EF522}"/>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DBF3FB8A-4A93-4734-8594-000B1D3D12D9}"/>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EA154861-27A6-4F76-933B-F9F2EA97EC67}"/>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BC92DCBA-DBCA-416F-96C7-1E642A918CD8}"/>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66" name="n_1mainValue【学校施設】&#10;有形固定資産減価償却率">
          <a:extLst>
            <a:ext uri="{FF2B5EF4-FFF2-40B4-BE49-F238E27FC236}">
              <a16:creationId xmlns:a16="http://schemas.microsoft.com/office/drawing/2014/main" id="{D15407E5-0C27-4BD1-98CF-DCFD14AEE285}"/>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7" name="n_2mainValue【学校施設】&#10;有形固定資産減価償却率">
          <a:extLst>
            <a:ext uri="{FF2B5EF4-FFF2-40B4-BE49-F238E27FC236}">
              <a16:creationId xmlns:a16="http://schemas.microsoft.com/office/drawing/2014/main" id="{818FA350-7C6B-4E80-AD62-98BDB2941BCE}"/>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68" name="n_3mainValue【学校施設】&#10;有形固定資産減価償却率">
          <a:extLst>
            <a:ext uri="{FF2B5EF4-FFF2-40B4-BE49-F238E27FC236}">
              <a16:creationId xmlns:a16="http://schemas.microsoft.com/office/drawing/2014/main" id="{2FC37B7B-E09F-4333-99B9-73EECFF61A2B}"/>
            </a:ext>
          </a:extLst>
        </xdr:cNvPr>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569" name="n_4mainValue【学校施設】&#10;有形固定資産減価償却率">
          <a:extLst>
            <a:ext uri="{FF2B5EF4-FFF2-40B4-BE49-F238E27FC236}">
              <a16:creationId xmlns:a16="http://schemas.microsoft.com/office/drawing/2014/main" id="{B83BFEDA-91C6-44ED-B029-B80CF0EC14D3}"/>
            </a:ext>
          </a:extLst>
        </xdr:cNvPr>
        <xdr:cNvSpPr txBox="1"/>
      </xdr:nvSpPr>
      <xdr:spPr>
        <a:xfrm>
          <a:off x="12611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99729EC-C7E4-4E11-A919-B37A4F98DB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28B7309-72B0-47EA-A765-AE3EC31B53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7F926F5-BE86-44C8-857F-A5AF9DBAA7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9A4FB23-3E45-4A9A-A3BB-32FCBA4F8A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C85CDFE5-F996-4D21-B9BD-A1DB0C586E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411FADF-9439-47FB-9118-569F083852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FDFB0864-9439-43DE-8C89-073C471EF9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C500158-E08D-426D-98A6-9D2D961944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86E7248-8419-41E6-A291-4B699067F8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908B36B-987B-47DB-94DD-B3902CEBC8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315687CC-8E4F-4FEF-BE4B-28D1E192E1B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D2F844B7-D4D0-4BA3-A296-8BFC1B4CC63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BCB66D89-6D81-49E3-A49B-6B7E1E778C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690CBFD4-44DA-4F50-9667-5F245D0E45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EF2B7044-0675-4429-86AE-120C5E0E300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4C38576-DCAA-40B9-83D8-0008D182A3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3BB9C639-256B-4B57-BB66-1F96FCD099F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51DF2108-491A-4663-A7AA-FFF9C703D90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ED67C92B-12A3-41AB-ACE5-DFB453B6D8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13787FF7-45D0-4FB2-A0C1-8D88588E69F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9BBC264-ABC0-4171-973A-4923E8367D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12BF48D8-F3F2-49E8-BA5F-00167443DB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4E810C33-1C4F-49AE-A215-E5B575A536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E5587FCA-F554-4919-B5F6-82ABB7C76326}"/>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1A37BB05-67A8-46C7-97B4-C848D85F7938}"/>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0321C379-619D-4CC0-87B0-90A548B2361B}"/>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643B4AB5-B7E7-47B4-96E1-D7EECEC42C75}"/>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FD1D3DAC-C888-4DDD-A8E0-763CEC69EB9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98" name="【学校施設】&#10;一人当たり面積平均値テキスト">
          <a:extLst>
            <a:ext uri="{FF2B5EF4-FFF2-40B4-BE49-F238E27FC236}">
              <a16:creationId xmlns:a16="http://schemas.microsoft.com/office/drawing/2014/main" id="{943AEF15-5632-4368-9577-FA272D5D90C8}"/>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C1108ED8-43CE-4649-B4C0-584C2E9C8AAA}"/>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D40899EE-8557-4FC6-8431-0EFC01059C94}"/>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15F10069-C886-42F5-9ED7-06922F58614F}"/>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76B6E81C-1836-43B3-B241-4479FB056C66}"/>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3F5FFCB4-3693-45D6-BBF3-C5146BCFABA8}"/>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C06F8E1-A085-410D-94F1-62405384D8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4D7994D-83DD-4717-B1DA-D1968F2FDD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A2EB87D-83E8-48B1-8246-722997858E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AAEB952-FD12-4003-96D6-0EAA0AC2DD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8F53473-1F06-4890-A95C-3937BD8868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xdr:rowOff>
    </xdr:from>
    <xdr:to>
      <xdr:col>116</xdr:col>
      <xdr:colOff>114300</xdr:colOff>
      <xdr:row>62</xdr:row>
      <xdr:rowOff>117284</xdr:rowOff>
    </xdr:to>
    <xdr:sp macro="" textlink="">
      <xdr:nvSpPr>
        <xdr:cNvPr id="609" name="楕円 608">
          <a:extLst>
            <a:ext uri="{FF2B5EF4-FFF2-40B4-BE49-F238E27FC236}">
              <a16:creationId xmlns:a16="http://schemas.microsoft.com/office/drawing/2014/main" id="{D13A29C7-2DC0-43A4-B40D-4A99FE08A474}"/>
            </a:ext>
          </a:extLst>
        </xdr:cNvPr>
        <xdr:cNvSpPr/>
      </xdr:nvSpPr>
      <xdr:spPr>
        <a:xfrm>
          <a:off x="22110700" y="10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38561</xdr:rowOff>
    </xdr:from>
    <xdr:ext cx="469744" cy="259045"/>
    <xdr:sp macro="" textlink="">
      <xdr:nvSpPr>
        <xdr:cNvPr id="610" name="【学校施設】&#10;一人当たり面積該当値テキスト">
          <a:extLst>
            <a:ext uri="{FF2B5EF4-FFF2-40B4-BE49-F238E27FC236}">
              <a16:creationId xmlns:a16="http://schemas.microsoft.com/office/drawing/2014/main" id="{071A979F-7241-495E-8A2C-738442A6FAF8}"/>
            </a:ext>
          </a:extLst>
        </xdr:cNvPr>
        <xdr:cNvSpPr txBox="1"/>
      </xdr:nvSpPr>
      <xdr:spPr>
        <a:xfrm>
          <a:off x="22199600" y="104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38354</xdr:rowOff>
    </xdr:from>
    <xdr:to>
      <xdr:col>112</xdr:col>
      <xdr:colOff>38100</xdr:colOff>
      <xdr:row>62</xdr:row>
      <xdr:rowOff>139954</xdr:rowOff>
    </xdr:to>
    <xdr:sp macro="" textlink="">
      <xdr:nvSpPr>
        <xdr:cNvPr id="611" name="楕円 610">
          <a:extLst>
            <a:ext uri="{FF2B5EF4-FFF2-40B4-BE49-F238E27FC236}">
              <a16:creationId xmlns:a16="http://schemas.microsoft.com/office/drawing/2014/main" id="{2571B68D-815C-40F2-923A-FCC24C77214B}"/>
            </a:ext>
          </a:extLst>
        </xdr:cNvPr>
        <xdr:cNvSpPr/>
      </xdr:nvSpPr>
      <xdr:spPr>
        <a:xfrm>
          <a:off x="2127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66484</xdr:rowOff>
    </xdr:from>
    <xdr:to>
      <xdr:col>116</xdr:col>
      <xdr:colOff>63500</xdr:colOff>
      <xdr:row>62</xdr:row>
      <xdr:rowOff>89154</xdr:rowOff>
    </xdr:to>
    <xdr:cxnSp macro="">
      <xdr:nvCxnSpPr>
        <xdr:cNvPr id="612" name="直線コネクタ 611">
          <a:extLst>
            <a:ext uri="{FF2B5EF4-FFF2-40B4-BE49-F238E27FC236}">
              <a16:creationId xmlns:a16="http://schemas.microsoft.com/office/drawing/2014/main" id="{04642442-F0FA-4408-8261-4FC0DB55C42E}"/>
            </a:ext>
          </a:extLst>
        </xdr:cNvPr>
        <xdr:cNvCxnSpPr/>
      </xdr:nvCxnSpPr>
      <xdr:spPr>
        <a:xfrm flipV="1">
          <a:off x="21323300" y="10696384"/>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38926</xdr:rowOff>
    </xdr:from>
    <xdr:to>
      <xdr:col>107</xdr:col>
      <xdr:colOff>101600</xdr:colOff>
      <xdr:row>62</xdr:row>
      <xdr:rowOff>140526</xdr:rowOff>
    </xdr:to>
    <xdr:sp macro="" textlink="">
      <xdr:nvSpPr>
        <xdr:cNvPr id="613" name="楕円 612">
          <a:extLst>
            <a:ext uri="{FF2B5EF4-FFF2-40B4-BE49-F238E27FC236}">
              <a16:creationId xmlns:a16="http://schemas.microsoft.com/office/drawing/2014/main" id="{56F5ECC8-3EFC-4F95-9503-7CDD0B700CB3}"/>
            </a:ext>
          </a:extLst>
        </xdr:cNvPr>
        <xdr:cNvSpPr/>
      </xdr:nvSpPr>
      <xdr:spPr>
        <a:xfrm>
          <a:off x="20383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89154</xdr:rowOff>
    </xdr:from>
    <xdr:to>
      <xdr:col>111</xdr:col>
      <xdr:colOff>177800</xdr:colOff>
      <xdr:row>62</xdr:row>
      <xdr:rowOff>89726</xdr:rowOff>
    </xdr:to>
    <xdr:cxnSp macro="">
      <xdr:nvCxnSpPr>
        <xdr:cNvPr id="614" name="直線コネクタ 613">
          <a:extLst>
            <a:ext uri="{FF2B5EF4-FFF2-40B4-BE49-F238E27FC236}">
              <a16:creationId xmlns:a16="http://schemas.microsoft.com/office/drawing/2014/main" id="{716FAFF4-D6ED-414B-82C4-1807D1216138}"/>
            </a:ext>
          </a:extLst>
        </xdr:cNvPr>
        <xdr:cNvCxnSpPr/>
      </xdr:nvCxnSpPr>
      <xdr:spPr>
        <a:xfrm flipV="1">
          <a:off x="20434300" y="107190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35687</xdr:rowOff>
    </xdr:from>
    <xdr:to>
      <xdr:col>102</xdr:col>
      <xdr:colOff>165100</xdr:colOff>
      <xdr:row>62</xdr:row>
      <xdr:rowOff>137287</xdr:rowOff>
    </xdr:to>
    <xdr:sp macro="" textlink="">
      <xdr:nvSpPr>
        <xdr:cNvPr id="615" name="楕円 614">
          <a:extLst>
            <a:ext uri="{FF2B5EF4-FFF2-40B4-BE49-F238E27FC236}">
              <a16:creationId xmlns:a16="http://schemas.microsoft.com/office/drawing/2014/main" id="{B9186A40-2585-4B38-8BD8-69FA79B15792}"/>
            </a:ext>
          </a:extLst>
        </xdr:cNvPr>
        <xdr:cNvSpPr/>
      </xdr:nvSpPr>
      <xdr:spPr>
        <a:xfrm>
          <a:off x="19494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86487</xdr:rowOff>
    </xdr:from>
    <xdr:to>
      <xdr:col>107</xdr:col>
      <xdr:colOff>50800</xdr:colOff>
      <xdr:row>62</xdr:row>
      <xdr:rowOff>89726</xdr:rowOff>
    </xdr:to>
    <xdr:cxnSp macro="">
      <xdr:nvCxnSpPr>
        <xdr:cNvPr id="616" name="直線コネクタ 615">
          <a:extLst>
            <a:ext uri="{FF2B5EF4-FFF2-40B4-BE49-F238E27FC236}">
              <a16:creationId xmlns:a16="http://schemas.microsoft.com/office/drawing/2014/main" id="{0A7F4014-92E1-4934-A152-ACDB894D0690}"/>
            </a:ext>
          </a:extLst>
        </xdr:cNvPr>
        <xdr:cNvCxnSpPr/>
      </xdr:nvCxnSpPr>
      <xdr:spPr>
        <a:xfrm>
          <a:off x="19545300" y="1071638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36640</xdr:rowOff>
    </xdr:from>
    <xdr:to>
      <xdr:col>98</xdr:col>
      <xdr:colOff>38100</xdr:colOff>
      <xdr:row>62</xdr:row>
      <xdr:rowOff>138240</xdr:rowOff>
    </xdr:to>
    <xdr:sp macro="" textlink="">
      <xdr:nvSpPr>
        <xdr:cNvPr id="617" name="楕円 616">
          <a:extLst>
            <a:ext uri="{FF2B5EF4-FFF2-40B4-BE49-F238E27FC236}">
              <a16:creationId xmlns:a16="http://schemas.microsoft.com/office/drawing/2014/main" id="{90F8B4CF-2852-4704-B44C-54F285D8932E}"/>
            </a:ext>
          </a:extLst>
        </xdr:cNvPr>
        <xdr:cNvSpPr/>
      </xdr:nvSpPr>
      <xdr:spPr>
        <a:xfrm>
          <a:off x="186055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86487</xdr:rowOff>
    </xdr:from>
    <xdr:to>
      <xdr:col>102</xdr:col>
      <xdr:colOff>114300</xdr:colOff>
      <xdr:row>62</xdr:row>
      <xdr:rowOff>87440</xdr:rowOff>
    </xdr:to>
    <xdr:cxnSp macro="">
      <xdr:nvCxnSpPr>
        <xdr:cNvPr id="618" name="直線コネクタ 617">
          <a:extLst>
            <a:ext uri="{FF2B5EF4-FFF2-40B4-BE49-F238E27FC236}">
              <a16:creationId xmlns:a16="http://schemas.microsoft.com/office/drawing/2014/main" id="{125D1011-7874-4AA5-981B-F1A52F82CE1A}"/>
            </a:ext>
          </a:extLst>
        </xdr:cNvPr>
        <xdr:cNvCxnSpPr/>
      </xdr:nvCxnSpPr>
      <xdr:spPr>
        <a:xfrm flipV="1">
          <a:off x="18656300" y="1071638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619" name="n_1aveValue【学校施設】&#10;一人当たり面積">
          <a:extLst>
            <a:ext uri="{FF2B5EF4-FFF2-40B4-BE49-F238E27FC236}">
              <a16:creationId xmlns:a16="http://schemas.microsoft.com/office/drawing/2014/main" id="{0DF8E9D7-7332-4600-98E4-FB0CC8D14296}"/>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a:extLst>
            <a:ext uri="{FF2B5EF4-FFF2-40B4-BE49-F238E27FC236}">
              <a16:creationId xmlns:a16="http://schemas.microsoft.com/office/drawing/2014/main" id="{833785B6-1F0E-42B2-A1D2-5AC8C37C6CF2}"/>
            </a:ext>
          </a:extLst>
        </xdr:cNvPr>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a:extLst>
            <a:ext uri="{FF2B5EF4-FFF2-40B4-BE49-F238E27FC236}">
              <a16:creationId xmlns:a16="http://schemas.microsoft.com/office/drawing/2014/main" id="{051F0664-F546-407B-8A89-F1F992BEB9D5}"/>
            </a:ext>
          </a:extLst>
        </xdr:cNvPr>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a:extLst>
            <a:ext uri="{FF2B5EF4-FFF2-40B4-BE49-F238E27FC236}">
              <a16:creationId xmlns:a16="http://schemas.microsoft.com/office/drawing/2014/main" id="{8CFE46FB-F05F-418A-88F1-F2B2031BF60B}"/>
            </a:ext>
          </a:extLst>
        </xdr:cNvPr>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156481</xdr:rowOff>
    </xdr:from>
    <xdr:ext cx="469744" cy="259045"/>
    <xdr:sp macro="" textlink="">
      <xdr:nvSpPr>
        <xdr:cNvPr id="623" name="n_1mainValue【学校施設】&#10;一人当たり面積">
          <a:extLst>
            <a:ext uri="{FF2B5EF4-FFF2-40B4-BE49-F238E27FC236}">
              <a16:creationId xmlns:a16="http://schemas.microsoft.com/office/drawing/2014/main" id="{6D5EE0CE-DFB6-4515-A141-2E41E741A772}"/>
            </a:ext>
          </a:extLst>
        </xdr:cNvPr>
        <xdr:cNvSpPr txBox="1"/>
      </xdr:nvSpPr>
      <xdr:spPr>
        <a:xfrm>
          <a:off x="21075727" y="104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157053</xdr:rowOff>
    </xdr:from>
    <xdr:ext cx="469744" cy="259045"/>
    <xdr:sp macro="" textlink="">
      <xdr:nvSpPr>
        <xdr:cNvPr id="624" name="n_2mainValue【学校施設】&#10;一人当たり面積">
          <a:extLst>
            <a:ext uri="{FF2B5EF4-FFF2-40B4-BE49-F238E27FC236}">
              <a16:creationId xmlns:a16="http://schemas.microsoft.com/office/drawing/2014/main" id="{8767A3C2-6448-4C0E-9C5E-C96577E56181}"/>
            </a:ext>
          </a:extLst>
        </xdr:cNvPr>
        <xdr:cNvSpPr txBox="1"/>
      </xdr:nvSpPr>
      <xdr:spPr>
        <a:xfrm>
          <a:off x="20199427" y="1044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153814</xdr:rowOff>
    </xdr:from>
    <xdr:ext cx="469744" cy="259045"/>
    <xdr:sp macro="" textlink="">
      <xdr:nvSpPr>
        <xdr:cNvPr id="625" name="n_3mainValue【学校施設】&#10;一人当たり面積">
          <a:extLst>
            <a:ext uri="{FF2B5EF4-FFF2-40B4-BE49-F238E27FC236}">
              <a16:creationId xmlns:a16="http://schemas.microsoft.com/office/drawing/2014/main" id="{BC29D0BD-778E-45B3-BC76-81CA0D90A6F7}"/>
            </a:ext>
          </a:extLst>
        </xdr:cNvPr>
        <xdr:cNvSpPr txBox="1"/>
      </xdr:nvSpPr>
      <xdr:spPr>
        <a:xfrm>
          <a:off x="19310427" y="104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154767</xdr:rowOff>
    </xdr:from>
    <xdr:ext cx="469744" cy="259045"/>
    <xdr:sp macro="" textlink="">
      <xdr:nvSpPr>
        <xdr:cNvPr id="626" name="n_4mainValue【学校施設】&#10;一人当たり面積">
          <a:extLst>
            <a:ext uri="{FF2B5EF4-FFF2-40B4-BE49-F238E27FC236}">
              <a16:creationId xmlns:a16="http://schemas.microsoft.com/office/drawing/2014/main" id="{2004AD58-7D70-43B8-A5C1-78D663FD08C0}"/>
            </a:ext>
          </a:extLst>
        </xdr:cNvPr>
        <xdr:cNvSpPr txBox="1"/>
      </xdr:nvSpPr>
      <xdr:spPr>
        <a:xfrm>
          <a:off x="18421427" y="104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D91BF51-14BD-4A17-8435-A33C50759D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EB09B5A2-B12E-44DD-A435-8B09CA05ED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2CAE93C0-3778-4AC0-8352-5DF993BD8B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9248EFC-1A46-46FF-9815-B65BD5520D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8CE758D-29A1-4034-8ACE-E8CA21FA4F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7E1741A5-092C-4F49-9A37-FCE3D0C4D6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2078248-EEAB-4ACD-87AA-D0E765E8F5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479D91ED-B3A2-40DB-A654-30B671FE16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D9B0F247-C70E-40D8-85E3-CC68F4883B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A7CF5E7-DDB4-4778-991D-04FEB98F31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25E6C05F-AE83-4862-83AC-A965873681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4EC2E96C-0BE2-47AB-90C3-0187115095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2F3F6CD8-7FC8-4F49-95B5-3A5912D280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6AD4F420-7550-4492-96FB-DB9211C132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2B54CCC5-6612-4BCF-963E-FBD2AA051A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26DDB10-CAEC-4C27-84E4-6D9357DCB06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465C5A09-DA71-4658-BF42-1966772EDC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42DCF81-A2F8-477E-8837-E2D0D83607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4AF9E7E-7E39-442D-8311-05F45B7BF1A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FA65879E-4222-4FB8-9CC6-CED2ACBE94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7AA9BE69-68BF-4778-8BEF-B2FD1D944E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3B1338A3-3865-46C2-8CE3-31F3090130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46B285E8-B42E-4B41-9083-EE840453FF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13FBEA02-7778-4F6D-BFB0-CEA14A167E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190674DD-1F65-4B77-B4E8-97F86B1641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12DF3E2-F907-47C7-BF16-1EF6355C1DF1}"/>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67500BFD-9A02-49F3-8705-1EF8116906F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44B6656F-8C59-40D3-93B4-AA3412EFCF8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7B448720-02EC-4FDF-96A0-191A12BABFA4}"/>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1A343B21-6A4A-4774-8AC1-E6E6F1B96F6E}"/>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4FB18CB7-55BD-4304-9F7B-22950E060F6F}"/>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52A8FED2-BD63-462B-97DA-4C2EDF4400A8}"/>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E8A8915C-D3FA-468A-8355-B0380EA93799}"/>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5DB8E7D0-B777-4C6D-B514-CB854CAE3A85}"/>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5E6BF8CA-AA5A-4681-BA44-B7E307B1DFE6}"/>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8D8F7341-05DD-4945-ACAE-8B2B3B64F034}"/>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864DD5F-BD7B-40C0-947D-9871B56D1D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AFFB175-9DD1-41C1-83BF-FFC4304836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BDA3458-3A37-4BA5-AC4A-503E96777BA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1D93433-E7E1-433F-B30A-202208C5EA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07C6E63-9F86-4F90-AB22-8D3184ADC7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668" name="楕円 667">
          <a:extLst>
            <a:ext uri="{FF2B5EF4-FFF2-40B4-BE49-F238E27FC236}">
              <a16:creationId xmlns:a16="http://schemas.microsoft.com/office/drawing/2014/main" id="{BC6D3249-5C0A-4E98-AF20-BAA1D3A481AF}"/>
            </a:ext>
          </a:extLst>
        </xdr:cNvPr>
        <xdr:cNvSpPr/>
      </xdr:nvSpPr>
      <xdr:spPr>
        <a:xfrm>
          <a:off x="16268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62065</xdr:rowOff>
    </xdr:from>
    <xdr:ext cx="405111" cy="259045"/>
    <xdr:sp macro="" textlink="">
      <xdr:nvSpPr>
        <xdr:cNvPr id="669" name="【児童館】&#10;有形固定資産減価償却率該当値テキスト">
          <a:extLst>
            <a:ext uri="{FF2B5EF4-FFF2-40B4-BE49-F238E27FC236}">
              <a16:creationId xmlns:a16="http://schemas.microsoft.com/office/drawing/2014/main" id="{C03411D0-1EFD-4AAA-9F39-0A5C2692A1D7}"/>
            </a:ext>
          </a:extLst>
        </xdr:cNvPr>
        <xdr:cNvSpPr txBox="1"/>
      </xdr:nvSpPr>
      <xdr:spPr>
        <a:xfrm>
          <a:off x="16357600"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70" name="楕円 669">
          <a:extLst>
            <a:ext uri="{FF2B5EF4-FFF2-40B4-BE49-F238E27FC236}">
              <a16:creationId xmlns:a16="http://schemas.microsoft.com/office/drawing/2014/main" id="{20DCC8AA-61EE-45A1-9F23-234BF48054FC}"/>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134438</xdr:rowOff>
    </xdr:to>
    <xdr:cxnSp macro="">
      <xdr:nvCxnSpPr>
        <xdr:cNvPr id="671" name="直線コネクタ 670">
          <a:extLst>
            <a:ext uri="{FF2B5EF4-FFF2-40B4-BE49-F238E27FC236}">
              <a16:creationId xmlns:a16="http://schemas.microsoft.com/office/drawing/2014/main" id="{CFEA8A60-3EC1-4169-BDB9-537C5D831DF7}"/>
            </a:ext>
          </a:extLst>
        </xdr:cNvPr>
        <xdr:cNvCxnSpPr/>
      </xdr:nvCxnSpPr>
      <xdr:spPr>
        <a:xfrm>
          <a:off x="15481300" y="1415251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72" name="楕円 671">
          <a:extLst>
            <a:ext uri="{FF2B5EF4-FFF2-40B4-BE49-F238E27FC236}">
              <a16:creationId xmlns:a16="http://schemas.microsoft.com/office/drawing/2014/main" id="{9B61192E-8557-40D2-A35A-F58A2B256986}"/>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93618</xdr:rowOff>
    </xdr:to>
    <xdr:cxnSp macro="">
      <xdr:nvCxnSpPr>
        <xdr:cNvPr id="673" name="直線コネクタ 672">
          <a:extLst>
            <a:ext uri="{FF2B5EF4-FFF2-40B4-BE49-F238E27FC236}">
              <a16:creationId xmlns:a16="http://schemas.microsoft.com/office/drawing/2014/main" id="{B98F23C9-03A9-4A9F-AF33-15ED65DD3F6A}"/>
            </a:ext>
          </a:extLst>
        </xdr:cNvPr>
        <xdr:cNvCxnSpPr/>
      </xdr:nvCxnSpPr>
      <xdr:spPr>
        <a:xfrm>
          <a:off x="14592300" y="141084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4" name="楕円 673">
          <a:extLst>
            <a:ext uri="{FF2B5EF4-FFF2-40B4-BE49-F238E27FC236}">
              <a16:creationId xmlns:a16="http://schemas.microsoft.com/office/drawing/2014/main" id="{6AB71B1C-2C6D-4C3F-8FD4-A952DE0C6F86}"/>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49530</xdr:rowOff>
    </xdr:to>
    <xdr:cxnSp macro="">
      <xdr:nvCxnSpPr>
        <xdr:cNvPr id="675" name="直線コネクタ 674">
          <a:extLst>
            <a:ext uri="{FF2B5EF4-FFF2-40B4-BE49-F238E27FC236}">
              <a16:creationId xmlns:a16="http://schemas.microsoft.com/office/drawing/2014/main" id="{9377EA2C-C61C-4CA0-A1A3-6C07D17D4EE0}"/>
            </a:ext>
          </a:extLst>
        </xdr:cNvPr>
        <xdr:cNvCxnSpPr/>
      </xdr:nvCxnSpPr>
      <xdr:spPr>
        <a:xfrm>
          <a:off x="13703300" y="140643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676" name="楕円 675">
          <a:extLst>
            <a:ext uri="{FF2B5EF4-FFF2-40B4-BE49-F238E27FC236}">
              <a16:creationId xmlns:a16="http://schemas.microsoft.com/office/drawing/2014/main" id="{30649613-ABFB-4731-B0D0-2C64B23DD4B4}"/>
            </a:ext>
          </a:extLst>
        </xdr:cNvPr>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5443</xdr:rowOff>
    </xdr:from>
    <xdr:to>
      <xdr:col>71</xdr:col>
      <xdr:colOff>177800</xdr:colOff>
      <xdr:row>82</xdr:row>
      <xdr:rowOff>70757</xdr:rowOff>
    </xdr:to>
    <xdr:cxnSp macro="">
      <xdr:nvCxnSpPr>
        <xdr:cNvPr id="677" name="直線コネクタ 676">
          <a:extLst>
            <a:ext uri="{FF2B5EF4-FFF2-40B4-BE49-F238E27FC236}">
              <a16:creationId xmlns:a16="http://schemas.microsoft.com/office/drawing/2014/main" id="{0FAF232A-BB65-46B7-A6A6-5E7F921B5CE1}"/>
            </a:ext>
          </a:extLst>
        </xdr:cNvPr>
        <xdr:cNvCxnSpPr/>
      </xdr:nvCxnSpPr>
      <xdr:spPr>
        <a:xfrm flipV="1">
          <a:off x="12814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28977376-266B-4D36-B48B-5BC4CAAB1A26}"/>
            </a:ext>
          </a:extLst>
        </xdr:cNvPr>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72B26120-CD30-4FE5-A2C5-D77BE6FD33FE}"/>
            </a:ext>
          </a:extLst>
        </xdr:cNvPr>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a:extLst>
            <a:ext uri="{FF2B5EF4-FFF2-40B4-BE49-F238E27FC236}">
              <a16:creationId xmlns:a16="http://schemas.microsoft.com/office/drawing/2014/main" id="{A2F4837A-305D-4117-B75C-4FCA5C78657C}"/>
            </a:ext>
          </a:extLst>
        </xdr:cNvPr>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F06D620A-7E0D-446D-BD8B-3F0BCD4C3E0B}"/>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682" name="n_1mainValue【児童館】&#10;有形固定資産減価償却率">
          <a:extLst>
            <a:ext uri="{FF2B5EF4-FFF2-40B4-BE49-F238E27FC236}">
              <a16:creationId xmlns:a16="http://schemas.microsoft.com/office/drawing/2014/main" id="{1B4466E7-8118-4F85-8374-6085AFE80E52}"/>
            </a:ext>
          </a:extLst>
        </xdr:cNvPr>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83" name="n_2mainValue【児童館】&#10;有形固定資産減価償却率">
          <a:extLst>
            <a:ext uri="{FF2B5EF4-FFF2-40B4-BE49-F238E27FC236}">
              <a16:creationId xmlns:a16="http://schemas.microsoft.com/office/drawing/2014/main" id="{C890C026-022B-4178-863B-FB5B2AC80D75}"/>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84" name="n_3mainValue【児童館】&#10;有形固定資産減価償却率">
          <a:extLst>
            <a:ext uri="{FF2B5EF4-FFF2-40B4-BE49-F238E27FC236}">
              <a16:creationId xmlns:a16="http://schemas.microsoft.com/office/drawing/2014/main" id="{D14DE0F8-6660-4FC7-BC77-4B637618B61C}"/>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85" name="n_4mainValue【児童館】&#10;有形固定資産減価償却率">
          <a:extLst>
            <a:ext uri="{FF2B5EF4-FFF2-40B4-BE49-F238E27FC236}">
              <a16:creationId xmlns:a16="http://schemas.microsoft.com/office/drawing/2014/main" id="{506D18EF-5C79-4445-8FC2-9FF33A61E437}"/>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FFBAAA1F-E8F5-4CB6-823D-BE29726FCA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7B92BE17-2B81-4755-9619-788A3060B0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3C2BF697-CC85-4BAC-9E75-16C9EC3D78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83A7CDD3-1823-4A38-9ED1-8C47BF0FDB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CC781F23-8C49-44DA-B87F-40A6D2B606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FF18C17-C4BA-4DB0-AE86-B969CF22F9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7D598446-6D33-47C7-BD4E-60456D9045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F4BAA852-6407-469C-B442-B6586CC727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4188D032-DBAB-40B9-B60F-C1BAB684FC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12600B3-753C-49C4-98A3-1A539673BF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718C22DB-6AA9-4536-B6D6-4FE8A3AE7D3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D91D41ED-B7DF-49AE-BA03-39D33EAEF5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6B2493DE-41D2-40C1-B2D1-607E3D06D0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8637CB8B-3A00-4DFB-8E4E-680607CE12F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1E7B2DA-0E0C-43A5-9F2D-8D86A428947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4A40D14-1DCE-422C-8FD1-AD0717AE7DB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2D80311E-0C16-48B5-A9B2-8F70D0A6786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B2F4AB7A-9A47-4A8F-A587-5AA042DEF7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8BAFCAD5-4BC0-4F9D-80F2-79B2887A3A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A58FB5EE-44A0-4DBC-82B5-B98C9CA4507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FE3EA42-906A-4B02-AD67-FA127F9F56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5320D130-CBBB-447C-8E12-072B100AB5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2FE822EA-168B-4042-B158-9414CDBBCD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F718C7B6-14FF-4ED4-80EE-684D30AAAD2C}"/>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DE8229CA-926A-4EFD-9F76-0200DCDA9E2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EF5B2C02-0194-4EEA-8E7F-4E85A48BAE7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68E0262E-8D59-40AB-B3F5-9C6BD92EDD3D}"/>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2813CFBF-2F93-402D-8093-F9B8901458C2}"/>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79E572F5-C8B2-42F1-9E98-0A6155B3A302}"/>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3B4F9A0F-C956-4F45-881B-E84EB517168E}"/>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CA6CD474-3DC7-4E45-9CC8-118BE910783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2847B337-2C9B-42A8-8E61-DA27FBB39CD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46897E52-58B2-4D35-861C-563F65C0BAC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E5CED3AB-6A4D-457A-A6E7-4B9A655257E6}"/>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85DDDA9-BD31-45A3-AEC8-FB8DD5B1E1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66D5160-98BB-4DFB-A4F0-794485EF221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2EA6135-FF36-4D9D-9167-29281CCA00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F5346BD-957D-43B9-BB02-8D2C286DBE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AA83C79-044A-4E5A-AD67-7D8A1C0965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725" name="楕円 724">
          <a:extLst>
            <a:ext uri="{FF2B5EF4-FFF2-40B4-BE49-F238E27FC236}">
              <a16:creationId xmlns:a16="http://schemas.microsoft.com/office/drawing/2014/main" id="{7412FD45-A907-4A23-A460-153102E6F8C8}"/>
            </a:ext>
          </a:extLst>
        </xdr:cNvPr>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726" name="【児童館】&#10;一人当たり面積該当値テキスト">
          <a:extLst>
            <a:ext uri="{FF2B5EF4-FFF2-40B4-BE49-F238E27FC236}">
              <a16:creationId xmlns:a16="http://schemas.microsoft.com/office/drawing/2014/main" id="{29FBB0E4-D134-46F6-8BCE-6D5F48763A37}"/>
            </a:ext>
          </a:extLst>
        </xdr:cNvPr>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727" name="楕円 726">
          <a:extLst>
            <a:ext uri="{FF2B5EF4-FFF2-40B4-BE49-F238E27FC236}">
              <a16:creationId xmlns:a16="http://schemas.microsoft.com/office/drawing/2014/main" id="{161A4940-17AE-4424-B96D-C7BEB1DBB8AB}"/>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728" name="直線コネクタ 727">
          <a:extLst>
            <a:ext uri="{FF2B5EF4-FFF2-40B4-BE49-F238E27FC236}">
              <a16:creationId xmlns:a16="http://schemas.microsoft.com/office/drawing/2014/main" id="{37B970D3-4011-4F5A-A01C-0E53A500F2AC}"/>
            </a:ext>
          </a:extLst>
        </xdr:cNvPr>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729" name="楕円 728">
          <a:extLst>
            <a:ext uri="{FF2B5EF4-FFF2-40B4-BE49-F238E27FC236}">
              <a16:creationId xmlns:a16="http://schemas.microsoft.com/office/drawing/2014/main" id="{24984C24-B720-4F4F-B2F7-0997E40CDEFA}"/>
            </a:ext>
          </a:extLst>
        </xdr:cNvPr>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0</xdr:rowOff>
    </xdr:to>
    <xdr:cxnSp macro="">
      <xdr:nvCxnSpPr>
        <xdr:cNvPr id="730" name="直線コネクタ 729">
          <a:extLst>
            <a:ext uri="{FF2B5EF4-FFF2-40B4-BE49-F238E27FC236}">
              <a16:creationId xmlns:a16="http://schemas.microsoft.com/office/drawing/2014/main" id="{E17B6C9F-6F52-471E-A9B2-91282EF705E2}"/>
            </a:ext>
          </a:extLst>
        </xdr:cNvPr>
        <xdr:cNvCxnSpPr/>
      </xdr:nvCxnSpPr>
      <xdr:spPr>
        <a:xfrm>
          <a:off x="20434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31" name="楕円 730">
          <a:extLst>
            <a:ext uri="{FF2B5EF4-FFF2-40B4-BE49-F238E27FC236}">
              <a16:creationId xmlns:a16="http://schemas.microsoft.com/office/drawing/2014/main" id="{534B4BAC-17C3-4291-A9C1-9E6D30F6BDD1}"/>
            </a:ext>
          </a:extLst>
        </xdr:cNvPr>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0</xdr:rowOff>
    </xdr:to>
    <xdr:cxnSp macro="">
      <xdr:nvCxnSpPr>
        <xdr:cNvPr id="732" name="直線コネクタ 731">
          <a:extLst>
            <a:ext uri="{FF2B5EF4-FFF2-40B4-BE49-F238E27FC236}">
              <a16:creationId xmlns:a16="http://schemas.microsoft.com/office/drawing/2014/main" id="{40233592-48B6-4EE6-8E92-B6ED9766B336}"/>
            </a:ext>
          </a:extLst>
        </xdr:cNvPr>
        <xdr:cNvCxnSpPr/>
      </xdr:nvCxnSpPr>
      <xdr:spPr>
        <a:xfrm>
          <a:off x="19545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33" name="楕円 732">
          <a:extLst>
            <a:ext uri="{FF2B5EF4-FFF2-40B4-BE49-F238E27FC236}">
              <a16:creationId xmlns:a16="http://schemas.microsoft.com/office/drawing/2014/main" id="{0EA2462D-B8F9-4BC5-BA9B-D0CFD1D2F869}"/>
            </a:ext>
          </a:extLst>
        </xdr:cNvPr>
        <xdr:cNvSpPr/>
      </xdr:nvSpPr>
      <xdr:spPr>
        <a:xfrm>
          <a:off x="18605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83</xdr:row>
      <xdr:rowOff>0</xdr:rowOff>
    </xdr:to>
    <xdr:cxnSp macro="">
      <xdr:nvCxnSpPr>
        <xdr:cNvPr id="734" name="直線コネクタ 733">
          <a:extLst>
            <a:ext uri="{FF2B5EF4-FFF2-40B4-BE49-F238E27FC236}">
              <a16:creationId xmlns:a16="http://schemas.microsoft.com/office/drawing/2014/main" id="{40CB2937-719B-46C7-B513-D544B95390A6}"/>
            </a:ext>
          </a:extLst>
        </xdr:cNvPr>
        <xdr:cNvCxnSpPr/>
      </xdr:nvCxnSpPr>
      <xdr:spPr>
        <a:xfrm>
          <a:off x="18656300" y="1419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4D3C2FA0-16D9-429A-8D55-E403091CCD7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F270A436-B1DD-4EB8-B256-F5BE9F243614}"/>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96769BE8-AF29-4FB4-AA95-1F1494A42365}"/>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256E2F88-42EF-4C8D-9DB7-6145B9FE3427}"/>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739" name="n_1mainValue【児童館】&#10;一人当たり面積">
          <a:extLst>
            <a:ext uri="{FF2B5EF4-FFF2-40B4-BE49-F238E27FC236}">
              <a16:creationId xmlns:a16="http://schemas.microsoft.com/office/drawing/2014/main" id="{0A5E8DF9-3EE5-48B0-8F43-68002A1255F8}"/>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40" name="n_2mainValue【児童館】&#10;一人当たり面積">
          <a:extLst>
            <a:ext uri="{FF2B5EF4-FFF2-40B4-BE49-F238E27FC236}">
              <a16:creationId xmlns:a16="http://schemas.microsoft.com/office/drawing/2014/main" id="{05218808-6BE5-46AD-947B-C5390765D4E0}"/>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41" name="n_3mainValue【児童館】&#10;一人当たり面積">
          <a:extLst>
            <a:ext uri="{FF2B5EF4-FFF2-40B4-BE49-F238E27FC236}">
              <a16:creationId xmlns:a16="http://schemas.microsoft.com/office/drawing/2014/main" id="{AA601FFE-67A0-498F-AF2F-B9C105CA7B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42" name="n_4mainValue【児童館】&#10;一人当たり面積">
          <a:extLst>
            <a:ext uri="{FF2B5EF4-FFF2-40B4-BE49-F238E27FC236}">
              <a16:creationId xmlns:a16="http://schemas.microsoft.com/office/drawing/2014/main" id="{046C679D-74C2-4223-8ECE-0D06346FA873}"/>
            </a:ext>
          </a:extLst>
        </xdr:cNvPr>
        <xdr:cNvSpPr txBox="1"/>
      </xdr:nvSpPr>
      <xdr:spPr>
        <a:xfrm>
          <a:off x="18421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57FACC66-4B08-4214-92F1-A06DB7CC3C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290EF62-FF59-4F0E-AA38-EFC23A9369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79205390-C005-418B-AA5F-613CA287CD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32A9A93-13D1-4EB8-BBC1-4223CCA0D2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44F22A0-0C73-4F30-88D0-1F6241139F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E590F823-B74B-47AD-AC67-681418A53C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4A82B90-83C9-46D2-96CA-16F427E136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B425FE99-E45E-434E-AA8B-05153C7793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1A02A178-7397-461B-A0B8-45812B9163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11293C64-9AF8-4E47-B805-998A02D9C0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1B8ABCB3-5993-4370-AD49-303EDD6E0D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9EDB32EF-5679-454D-B8E8-C25A3463782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6378606B-F9DE-4CB2-AA59-B3FD1C9757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25C2D90B-9C85-4FF8-979E-8E2692CA70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E0133535-9211-495C-ACCE-BACA1C531B0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5BB8DBC3-3349-43CB-B60F-CF809718A4F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E70938A1-8123-4F7F-B2D4-6B11EF9CAA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B2822311-5094-4049-AEA8-603C273074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70E26CBD-8F93-44A4-A6B4-D19FC235D8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810EB706-1B78-4025-99D6-C5262117A4C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203FDCC0-D37F-4425-90AE-A1048D5AF5C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C24B6B9F-F899-4CE1-B895-7737AA952C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8D441CBB-A588-4196-96B5-8EC20AD4332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37FE1322-1020-4DD6-8059-E5EA5D7664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6CC89E46-7BAE-4C56-966B-6F239290A30A}"/>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4081A846-3AF0-456E-8DB5-481267B56DF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EE0BDD72-2940-46EF-A9B7-91ECC7AA20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F620C38C-8A3C-468C-828A-3B24A2CD7568}"/>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C2EAAAE8-FD00-4E57-80BA-CFAA377814A1}"/>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5322E107-8F77-421D-8C48-7630B137A459}"/>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2F90F187-6C0F-4389-99FA-A988F8AAC69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10B0DA7C-9A84-4D5B-97E9-E031C9618D8D}"/>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46252D98-F326-449B-88C6-D644E5D17237}"/>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64D8E778-5822-46A5-8129-6667E145ACC4}"/>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10F87407-3EEC-436E-BA6F-6D463E9A6124}"/>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F7F88D4-0C15-47A8-ADE5-F8DD82FEDE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80AEC17-E35E-493A-94DE-AC4F93A418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63B5F4D-03DC-4215-AF0D-3A3F81ECF7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8ED82CA-E637-49E3-B016-072082F620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398CBD5-0E9C-42C4-89C8-DF9112D2A5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783" name="楕円 782">
          <a:extLst>
            <a:ext uri="{FF2B5EF4-FFF2-40B4-BE49-F238E27FC236}">
              <a16:creationId xmlns:a16="http://schemas.microsoft.com/office/drawing/2014/main" id="{1D39F7D8-ACA5-44A6-A9DC-6AD57AC9FBAD}"/>
            </a:ext>
          </a:extLst>
        </xdr:cNvPr>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784" name="【公民館】&#10;有形固定資産減価償却率該当値テキスト">
          <a:extLst>
            <a:ext uri="{FF2B5EF4-FFF2-40B4-BE49-F238E27FC236}">
              <a16:creationId xmlns:a16="http://schemas.microsoft.com/office/drawing/2014/main" id="{7AB1128A-F8D5-4ADB-A43E-3E32446145FA}"/>
            </a:ext>
          </a:extLst>
        </xdr:cNvPr>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85" name="楕円 784">
          <a:extLst>
            <a:ext uri="{FF2B5EF4-FFF2-40B4-BE49-F238E27FC236}">
              <a16:creationId xmlns:a16="http://schemas.microsoft.com/office/drawing/2014/main" id="{2A172B21-E2BC-40B4-9B83-3BC2B1C540F9}"/>
            </a:ext>
          </a:extLst>
        </xdr:cNvPr>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11430</xdr:rowOff>
    </xdr:to>
    <xdr:cxnSp macro="">
      <xdr:nvCxnSpPr>
        <xdr:cNvPr id="786" name="直線コネクタ 785">
          <a:extLst>
            <a:ext uri="{FF2B5EF4-FFF2-40B4-BE49-F238E27FC236}">
              <a16:creationId xmlns:a16="http://schemas.microsoft.com/office/drawing/2014/main" id="{5D4E075A-0BA4-493E-9776-EB388F1CCDFF}"/>
            </a:ext>
          </a:extLst>
        </xdr:cNvPr>
        <xdr:cNvCxnSpPr/>
      </xdr:nvCxnSpPr>
      <xdr:spPr>
        <a:xfrm>
          <a:off x="15481300" y="1780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87" name="楕円 786">
          <a:extLst>
            <a:ext uri="{FF2B5EF4-FFF2-40B4-BE49-F238E27FC236}">
              <a16:creationId xmlns:a16="http://schemas.microsoft.com/office/drawing/2014/main" id="{148E9B61-26BC-4002-ACFD-5EA0EF32E8F3}"/>
            </a:ext>
          </a:extLst>
        </xdr:cNvPr>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57150</xdr:rowOff>
    </xdr:to>
    <xdr:cxnSp macro="">
      <xdr:nvCxnSpPr>
        <xdr:cNvPr id="788" name="直線コネクタ 787">
          <a:extLst>
            <a:ext uri="{FF2B5EF4-FFF2-40B4-BE49-F238E27FC236}">
              <a16:creationId xmlns:a16="http://schemas.microsoft.com/office/drawing/2014/main" id="{E5472021-F5BF-47A0-A4BB-712568F67EFA}"/>
            </a:ext>
          </a:extLst>
        </xdr:cNvPr>
        <xdr:cNvCxnSpPr/>
      </xdr:nvCxnSpPr>
      <xdr:spPr>
        <a:xfrm flipV="1">
          <a:off x="14592300" y="17802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89" name="楕円 788">
          <a:extLst>
            <a:ext uri="{FF2B5EF4-FFF2-40B4-BE49-F238E27FC236}">
              <a16:creationId xmlns:a16="http://schemas.microsoft.com/office/drawing/2014/main" id="{6CBF533B-1D64-49D3-AF8A-6D787E372B30}"/>
            </a:ext>
          </a:extLst>
        </xdr:cNvPr>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57150</xdr:rowOff>
    </xdr:to>
    <xdr:cxnSp macro="">
      <xdr:nvCxnSpPr>
        <xdr:cNvPr id="790" name="直線コネクタ 789">
          <a:extLst>
            <a:ext uri="{FF2B5EF4-FFF2-40B4-BE49-F238E27FC236}">
              <a16:creationId xmlns:a16="http://schemas.microsoft.com/office/drawing/2014/main" id="{97EDF9AE-CBF6-4AF6-9B7B-630F51DC9D12}"/>
            </a:ext>
          </a:extLst>
        </xdr:cNvPr>
        <xdr:cNvCxnSpPr/>
      </xdr:nvCxnSpPr>
      <xdr:spPr>
        <a:xfrm>
          <a:off x="13703300" y="17846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88264</xdr:rowOff>
    </xdr:from>
    <xdr:to>
      <xdr:col>67</xdr:col>
      <xdr:colOff>101600</xdr:colOff>
      <xdr:row>105</xdr:row>
      <xdr:rowOff>18414</xdr:rowOff>
    </xdr:to>
    <xdr:sp macro="" textlink="">
      <xdr:nvSpPr>
        <xdr:cNvPr id="791" name="楕円 790">
          <a:extLst>
            <a:ext uri="{FF2B5EF4-FFF2-40B4-BE49-F238E27FC236}">
              <a16:creationId xmlns:a16="http://schemas.microsoft.com/office/drawing/2014/main" id="{FFB245D5-7C84-4E8F-B1B8-572C99AF072F}"/>
            </a:ext>
          </a:extLst>
        </xdr:cNvPr>
        <xdr:cNvSpPr/>
      </xdr:nvSpPr>
      <xdr:spPr>
        <a:xfrm>
          <a:off x="12763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139064</xdr:rowOff>
    </xdr:to>
    <xdr:cxnSp macro="">
      <xdr:nvCxnSpPr>
        <xdr:cNvPr id="792" name="直線コネクタ 791">
          <a:extLst>
            <a:ext uri="{FF2B5EF4-FFF2-40B4-BE49-F238E27FC236}">
              <a16:creationId xmlns:a16="http://schemas.microsoft.com/office/drawing/2014/main" id="{1B055A4B-DB41-4206-AF7E-634047AA5D1B}"/>
            </a:ext>
          </a:extLst>
        </xdr:cNvPr>
        <xdr:cNvCxnSpPr/>
      </xdr:nvCxnSpPr>
      <xdr:spPr>
        <a:xfrm flipV="1">
          <a:off x="12814300" y="1784603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a:extLst>
            <a:ext uri="{FF2B5EF4-FFF2-40B4-BE49-F238E27FC236}">
              <a16:creationId xmlns:a16="http://schemas.microsoft.com/office/drawing/2014/main" id="{1D90E349-DA5A-459C-9BE9-849DA34AE712}"/>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33377958-DF7C-44FD-9266-0E4BDE20EECC}"/>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a:extLst>
            <a:ext uri="{FF2B5EF4-FFF2-40B4-BE49-F238E27FC236}">
              <a16:creationId xmlns:a16="http://schemas.microsoft.com/office/drawing/2014/main" id="{BB79D049-5795-4C07-8D99-EBB1336EA1FA}"/>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71484677-6AF1-40D5-90CA-5486154CBB1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97" name="n_1mainValue【公民館】&#10;有形固定資産減価償却率">
          <a:extLst>
            <a:ext uri="{FF2B5EF4-FFF2-40B4-BE49-F238E27FC236}">
              <a16:creationId xmlns:a16="http://schemas.microsoft.com/office/drawing/2014/main" id="{5B9EE298-534E-4F79-ADBA-8DC01998FA99}"/>
            </a:ext>
          </a:extLst>
        </xdr:cNvPr>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98" name="n_2mainValue【公民館】&#10;有形固定資産減価償却率">
          <a:extLst>
            <a:ext uri="{FF2B5EF4-FFF2-40B4-BE49-F238E27FC236}">
              <a16:creationId xmlns:a16="http://schemas.microsoft.com/office/drawing/2014/main" id="{028D4341-D745-4288-A259-D8C898F1A32B}"/>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9" name="n_3mainValue【公民館】&#10;有形固定資産減価償却率">
          <a:extLst>
            <a:ext uri="{FF2B5EF4-FFF2-40B4-BE49-F238E27FC236}">
              <a16:creationId xmlns:a16="http://schemas.microsoft.com/office/drawing/2014/main" id="{F71EE6E0-5CB7-42E0-972C-030CB3631993}"/>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9541</xdr:rowOff>
    </xdr:from>
    <xdr:ext cx="405111" cy="259045"/>
    <xdr:sp macro="" textlink="">
      <xdr:nvSpPr>
        <xdr:cNvPr id="800" name="n_4mainValue【公民館】&#10;有形固定資産減価償却率">
          <a:extLst>
            <a:ext uri="{FF2B5EF4-FFF2-40B4-BE49-F238E27FC236}">
              <a16:creationId xmlns:a16="http://schemas.microsoft.com/office/drawing/2014/main" id="{8ABCA92B-E7AE-4A56-A6AD-450C716207CE}"/>
            </a:ext>
          </a:extLst>
        </xdr:cNvPr>
        <xdr:cNvSpPr txBox="1"/>
      </xdr:nvSpPr>
      <xdr:spPr>
        <a:xfrm>
          <a:off x="12611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617D14E-24FC-4C2F-8429-0F55E6B570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1B2FCFF5-9616-48D7-8CA4-F424396AB8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95D6B6D-7154-4851-AF84-03489826A4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5238598-8879-4CA3-8A27-52B0A78D5E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69B44054-69E8-41E7-B564-DB2A3D59FF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8C669342-E114-487E-B5DA-85CD2D4D11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8ACCEA5B-6059-4D2A-B237-02B27ABE64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754012A-6434-4547-AB5C-CC496CB034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3E3D5EAD-D536-441C-9E72-16DA769DDB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6B58B4D4-8CE4-44C1-AF1A-5B35F0F05B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12BE9E08-ABBC-4050-9A2B-EE37CC07ED9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AB690800-4592-4B7D-8C50-82E751EC10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6B724AF6-4E79-4E45-A18F-8D56C564D2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8907B99B-186C-4392-95CD-748B328CC99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9F6E257E-50A3-4480-AC99-E74D90F8F43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325C76AA-DFBC-4E80-B4CA-DFA4CACD6B7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7E6C7164-AE59-400C-BCA7-0F985099B2C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FAFD7596-FD69-4A77-8778-08C86CF623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C5F76568-6970-4F2D-AC90-929035B90E1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B8EA4482-BFF4-41E8-BC0F-C14DC7C895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B2980550-EE19-4CDF-BBDC-4CA21B9192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D1536D25-91F7-4BB9-B393-9EB1E01035B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35EDE5E6-CC03-48A3-BC3A-EB303F72FE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4ABAD9A1-426C-460D-B0E1-310AB8A97C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D59BE882-C843-4202-B03D-7BD0289E0B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036364D7-0177-430C-B5DA-FA68E4D9C2A4}"/>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70992C71-436C-4AD0-BBDE-EF3C2EEFD1A2}"/>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FC9EB84F-E3B6-4974-93F9-A4B3F8E85441}"/>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3AE38587-F767-4E81-BFFF-611545EB3FF2}"/>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F80E4786-C79D-4DA4-847A-177C8948162B}"/>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a:extLst>
            <a:ext uri="{FF2B5EF4-FFF2-40B4-BE49-F238E27FC236}">
              <a16:creationId xmlns:a16="http://schemas.microsoft.com/office/drawing/2014/main" id="{C1313BF3-6045-4C4F-AD22-2411352EDAD8}"/>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20818522-91EA-4E93-BEA5-98EEBF8B0813}"/>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20BB1250-FE3B-4712-BA91-03CEAF8E7183}"/>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303A3D11-9F2F-4E09-8D11-371D05ADC6F8}"/>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BADDAE79-D9FE-43E3-8133-AC489D92AE9E}"/>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D33B88AC-8F1D-4659-87FB-3863D62E9D89}"/>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0672E6F-43B7-47B1-9DEF-72628AF04C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2198137-A735-4A96-9C63-5D601EF352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4779FA8-82EA-4874-BD75-9FB85A6261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CA576EBF-F6AC-42C0-A00F-1120EEE93A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9F415E6-0CD4-44FF-87CF-78FC413CC5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42" name="楕円 841">
          <a:extLst>
            <a:ext uri="{FF2B5EF4-FFF2-40B4-BE49-F238E27FC236}">
              <a16:creationId xmlns:a16="http://schemas.microsoft.com/office/drawing/2014/main" id="{BC40D4FB-4CE4-4497-9298-8AE69F736D43}"/>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4190</xdr:rowOff>
    </xdr:from>
    <xdr:ext cx="469744" cy="259045"/>
    <xdr:sp macro="" textlink="">
      <xdr:nvSpPr>
        <xdr:cNvPr id="843" name="【公民館】&#10;一人当たり面積該当値テキスト">
          <a:extLst>
            <a:ext uri="{FF2B5EF4-FFF2-40B4-BE49-F238E27FC236}">
              <a16:creationId xmlns:a16="http://schemas.microsoft.com/office/drawing/2014/main" id="{39A4674A-7DD5-4ACC-9395-7043525D30BB}"/>
            </a:ext>
          </a:extLst>
        </xdr:cNvPr>
        <xdr:cNvSpPr txBox="1"/>
      </xdr:nvSpPr>
      <xdr:spPr>
        <a:xfrm>
          <a:off x="22199600" y="181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44" name="楕円 843">
          <a:extLst>
            <a:ext uri="{FF2B5EF4-FFF2-40B4-BE49-F238E27FC236}">
              <a16:creationId xmlns:a16="http://schemas.microsoft.com/office/drawing/2014/main" id="{C87CF482-0AA7-4CA8-975C-BDF51A94F839}"/>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32113</xdr:rowOff>
    </xdr:to>
    <xdr:cxnSp macro="">
      <xdr:nvCxnSpPr>
        <xdr:cNvPr id="845" name="直線コネクタ 844">
          <a:extLst>
            <a:ext uri="{FF2B5EF4-FFF2-40B4-BE49-F238E27FC236}">
              <a16:creationId xmlns:a16="http://schemas.microsoft.com/office/drawing/2014/main" id="{EF803AAB-D7AF-440F-8174-A227214A0558}"/>
            </a:ext>
          </a:extLst>
        </xdr:cNvPr>
        <xdr:cNvCxnSpPr/>
      </xdr:nvCxnSpPr>
      <xdr:spPr>
        <a:xfrm>
          <a:off x="21323300" y="1837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46" name="楕円 845">
          <a:extLst>
            <a:ext uri="{FF2B5EF4-FFF2-40B4-BE49-F238E27FC236}">
              <a16:creationId xmlns:a16="http://schemas.microsoft.com/office/drawing/2014/main" id="{95182BB8-FCDA-4957-8205-6ED1B91B4805}"/>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32113</xdr:rowOff>
    </xdr:to>
    <xdr:cxnSp macro="">
      <xdr:nvCxnSpPr>
        <xdr:cNvPr id="847" name="直線コネクタ 846">
          <a:extLst>
            <a:ext uri="{FF2B5EF4-FFF2-40B4-BE49-F238E27FC236}">
              <a16:creationId xmlns:a16="http://schemas.microsoft.com/office/drawing/2014/main" id="{2B8C3FCF-85D9-482F-B318-D2D31D53E68A}"/>
            </a:ext>
          </a:extLst>
        </xdr:cNvPr>
        <xdr:cNvCxnSpPr/>
      </xdr:nvCxnSpPr>
      <xdr:spPr>
        <a:xfrm>
          <a:off x="20434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48" name="楕円 847">
          <a:extLst>
            <a:ext uri="{FF2B5EF4-FFF2-40B4-BE49-F238E27FC236}">
              <a16:creationId xmlns:a16="http://schemas.microsoft.com/office/drawing/2014/main" id="{6EE71C16-70F7-43EC-8AE7-2986582ABF65}"/>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32113</xdr:rowOff>
    </xdr:to>
    <xdr:cxnSp macro="">
      <xdr:nvCxnSpPr>
        <xdr:cNvPr id="849" name="直線コネクタ 848">
          <a:extLst>
            <a:ext uri="{FF2B5EF4-FFF2-40B4-BE49-F238E27FC236}">
              <a16:creationId xmlns:a16="http://schemas.microsoft.com/office/drawing/2014/main" id="{B3586DAD-D6FE-4491-BEF8-CEEE5379FD30}"/>
            </a:ext>
          </a:extLst>
        </xdr:cNvPr>
        <xdr:cNvCxnSpPr/>
      </xdr:nvCxnSpPr>
      <xdr:spPr>
        <a:xfrm>
          <a:off x="19545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50" name="楕円 849">
          <a:extLst>
            <a:ext uri="{FF2B5EF4-FFF2-40B4-BE49-F238E27FC236}">
              <a16:creationId xmlns:a16="http://schemas.microsoft.com/office/drawing/2014/main" id="{93372D8B-657C-482D-A11B-8BB0BA2219AC}"/>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32113</xdr:rowOff>
    </xdr:to>
    <xdr:cxnSp macro="">
      <xdr:nvCxnSpPr>
        <xdr:cNvPr id="851" name="直線コネクタ 850">
          <a:extLst>
            <a:ext uri="{FF2B5EF4-FFF2-40B4-BE49-F238E27FC236}">
              <a16:creationId xmlns:a16="http://schemas.microsoft.com/office/drawing/2014/main" id="{91C234E7-9614-4A9D-92B2-13A16CC6BCDE}"/>
            </a:ext>
          </a:extLst>
        </xdr:cNvPr>
        <xdr:cNvCxnSpPr/>
      </xdr:nvCxnSpPr>
      <xdr:spPr>
        <a:xfrm>
          <a:off x="18656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a:extLst>
            <a:ext uri="{FF2B5EF4-FFF2-40B4-BE49-F238E27FC236}">
              <a16:creationId xmlns:a16="http://schemas.microsoft.com/office/drawing/2014/main" id="{09106982-1CFB-403D-A78A-4241DD474E1C}"/>
            </a:ext>
          </a:extLst>
        </xdr:cNvPr>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a:extLst>
            <a:ext uri="{FF2B5EF4-FFF2-40B4-BE49-F238E27FC236}">
              <a16:creationId xmlns:a16="http://schemas.microsoft.com/office/drawing/2014/main" id="{AEB61397-B3DA-4949-B9BE-E669326E709F}"/>
            </a:ext>
          </a:extLst>
        </xdr:cNvPr>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a:extLst>
            <a:ext uri="{FF2B5EF4-FFF2-40B4-BE49-F238E27FC236}">
              <a16:creationId xmlns:a16="http://schemas.microsoft.com/office/drawing/2014/main" id="{35833CE4-4E25-4F73-8704-775A628C013B}"/>
            </a:ext>
          </a:extLst>
        </xdr:cNvPr>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a:extLst>
            <a:ext uri="{FF2B5EF4-FFF2-40B4-BE49-F238E27FC236}">
              <a16:creationId xmlns:a16="http://schemas.microsoft.com/office/drawing/2014/main" id="{20373B89-4C59-4AAC-9EE2-E84985E74545}"/>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99440</xdr:rowOff>
    </xdr:from>
    <xdr:ext cx="469744" cy="259045"/>
    <xdr:sp macro="" textlink="">
      <xdr:nvSpPr>
        <xdr:cNvPr id="856" name="n_1mainValue【公民館】&#10;一人当たり面積">
          <a:extLst>
            <a:ext uri="{FF2B5EF4-FFF2-40B4-BE49-F238E27FC236}">
              <a16:creationId xmlns:a16="http://schemas.microsoft.com/office/drawing/2014/main" id="{DBC76014-5DA0-4991-8359-4F79539DC2B5}"/>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57" name="n_2mainValue【公民館】&#10;一人当たり面積">
          <a:extLst>
            <a:ext uri="{FF2B5EF4-FFF2-40B4-BE49-F238E27FC236}">
              <a16:creationId xmlns:a16="http://schemas.microsoft.com/office/drawing/2014/main" id="{E9A9C037-9A33-4258-8717-6F0DF095CC67}"/>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99440</xdr:rowOff>
    </xdr:from>
    <xdr:ext cx="469744" cy="259045"/>
    <xdr:sp macro="" textlink="">
      <xdr:nvSpPr>
        <xdr:cNvPr id="858" name="n_3mainValue【公民館】&#10;一人当たり面積">
          <a:extLst>
            <a:ext uri="{FF2B5EF4-FFF2-40B4-BE49-F238E27FC236}">
              <a16:creationId xmlns:a16="http://schemas.microsoft.com/office/drawing/2014/main" id="{64235502-BD59-4D90-A4F4-449C691F3CA3}"/>
            </a:ext>
          </a:extLst>
        </xdr:cNvPr>
        <xdr:cNvSpPr txBox="1"/>
      </xdr:nvSpPr>
      <xdr:spPr>
        <a:xfrm>
          <a:off x="19310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9" name="n_4mainValue【公民館】&#10;一人当たり面積">
          <a:extLst>
            <a:ext uri="{FF2B5EF4-FFF2-40B4-BE49-F238E27FC236}">
              <a16:creationId xmlns:a16="http://schemas.microsoft.com/office/drawing/2014/main" id="{D2564B55-0684-4E5F-8119-187FADE74152}"/>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CA1CF3BD-98CB-47F2-A53C-E4BD4971D6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91C3318B-5FDA-43FA-96FA-FB68A9C8C8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64A5B0D4-7587-44A6-90B1-17B9F1AD28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より高くなっている。これは、一人当たり延長が、類似団体内平均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県平均を上回っていることが要因であり、築造、改良等整備する延長が多いことが言える。橋りょう・トンネルについても、有形固定資産償却率は類似団体内平均値、全国、県平均より高くなっているが、計画的に長寿命化、更新等に取り組んでいる。公営住宅は、現在４棟あるが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％となっており老朽化が進んでいるため、施設の廃止等も含めた検討が必要となっている。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認定こども園・幼稚園・保育所については、有形固定資産減価償却率が類似団体内平均値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を上回っており施設の老朽化が進んでいると言える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が、保育園民営化に伴う譲渡、及び計画的な維持補修、更新を行っているところである。施設譲渡等のため一人当たり面積は減少している。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年度に義務教育学校整備事業が完了したこと、及び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個別計画に基づく大規模改修事業等を計画的に実施していることにより、有形固定資産減価償却率が類似団体内平均値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今後も計画に基づく効果的・効率的な改修等に取り組むことが重要である。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児童館及び公民館については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施設の改修工事等の実施により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値と同水準で移行しているとともに、どちらの数値も全国、県平均を下回っている状況である。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4B5C6D-AB77-49D6-A031-966CBF0D19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16DA17-7A40-4953-A0DF-8EA6786377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56B23E-F7B5-4DDD-BDC4-5598353058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11BB7C-85C0-4578-B6D1-AA54DBD56A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1772FC-FBD6-4AE0-8380-977D5B0C00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197F81-B073-4C7C-BF02-90FA1853B7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98192F-176F-46A1-98F2-6D0F9E24BB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FC306A-821D-4519-8360-011F253B6D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396F27-AAC4-4983-8056-CE42FE02A5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630074-9E8E-4717-98A1-4560EBD698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60,202
59,439
74.59
33,051,510
30,270,639
2,310,926
15,820,436
28,896,399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8C8A51-79C2-42D5-93F7-84FD55F4CF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D2504B-FA35-4FE1-A5C4-B01C9619B0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B6FCBE-A8B8-4BC4-B23D-61F16096AF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7DA320-86CF-49A6-A3AC-262BA44F25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27738B-E1B7-461A-AD84-A09C4CDF87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1A381A-10F9-4162-A37E-C48AD58532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B5C38C-1F4D-4C92-B6AF-E867F8B43C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50488C-8D14-407C-BF70-E8F291540E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212473-B79C-426C-9AE5-1A271DB381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A60AF8-1CC1-4218-ABE4-1ED76EBD26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67E11A-1E95-490A-954C-D4C5678DE3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27127-A532-440C-B305-0D63B0D2B7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1E083E-D83C-4E6F-BC45-F47F131EE3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A09C6F-A49C-4B76-A60E-4E9DAF38A1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E999FC-A47C-4520-B908-25903E0AC4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EABAD5-2F60-492A-A260-0039F706CA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F1B6C9-DD7D-4EAF-BDE6-56811D11F4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CD899-4510-4771-B850-6DA6AD959E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D8132C-F7F4-4579-84D0-BB1DC474A8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99C5D6-9F1C-45E9-AE4B-FDBFA8D5A2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4FBFA4-7627-4B6F-AD88-68353A8AEB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682A7A-0C58-4A9E-9524-2165A4DD81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9EF3B6-3E50-458F-8217-CBA882429C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F70204-1194-4F13-A4B3-43A642EB18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CE15B5-30BD-4680-A666-8F0A6FC27C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A8EB8A-6893-4827-B6D3-168A9D3A1F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DEE55B-6F32-4E5A-9E35-89F6F54590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2A592D-ED67-4672-931C-097587F4A5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393F28-16D2-4B7C-A0A0-A7A097D583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18B323-73E8-4E00-A2EA-EF0AFF4523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2A7F9E-1B56-4BCB-9D09-99BAED84D4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10831F-2BC7-49C4-9C39-B7042731E3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01FF32A-6DCF-402C-B3BD-2F43F25AFE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A0A1404-81CB-4B6E-B2D8-F04168553D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9E6460-1618-4290-B3CB-E50DB378BA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C8DBCFD-A538-4446-A17F-4248DF54CF1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9013F9-A7BD-4838-B2B6-0F0B3AEF57D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5BD2AC6-ACEA-4A2F-BF81-2E1C031520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4F85CC-41B9-46E8-ACF0-2C28C590AA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3BB668-2322-40C2-8D7E-745CCC6616C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CD37AC0-E3C3-4475-988A-6045904AE7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71F0056-BDA3-4291-882A-CB519C1166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A7CB00-D0B4-465F-ADA9-165C336B416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B13E34B-ED94-421A-B585-1BEE3793F49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1496FC-A7CB-47B6-8806-F7B94D749D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1169676-7A13-472C-823B-0E6C8BC53F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8137082-AB78-4B49-88B3-16B045B0BCCE}"/>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39256FF4-9EC5-45AF-8657-5A5DFFED657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B2F96C3-E7BF-41AE-8487-52772020574C}"/>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10326B79-412F-466B-BD8A-304510BBE89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899ED861-1345-4CE7-A3EA-91C7A77BAF8A}"/>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55F74442-2949-4645-9E96-C37691C963D9}"/>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885C9E8D-4525-46DA-A84E-26E1044BD641}"/>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5B47B2E8-E99C-44FA-B837-3957AEF047F3}"/>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596FEA67-4232-40CD-B8F7-78288E330705}"/>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6E5434ED-D208-4000-AEE6-7FA7A26B2538}"/>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8470E229-72C0-4711-B413-9CBDA4C38208}"/>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6947B3-93E2-44D7-9F7D-B5823F8F25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5C7A94-7FE5-476D-97DE-BB8037B7D6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B1147D-9009-4A43-991C-1DF007F4E0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E6163B-4F80-4F22-A71E-B1FA03963B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702A73-2C11-415B-8A55-8578166CF4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64588</xdr:rowOff>
    </xdr:from>
    <xdr:to>
      <xdr:col>24</xdr:col>
      <xdr:colOff>114300</xdr:colOff>
      <xdr:row>39</xdr:row>
      <xdr:rowOff>166188</xdr:rowOff>
    </xdr:to>
    <xdr:sp macro="" textlink="">
      <xdr:nvSpPr>
        <xdr:cNvPr id="74" name="楕円 73">
          <a:extLst>
            <a:ext uri="{FF2B5EF4-FFF2-40B4-BE49-F238E27FC236}">
              <a16:creationId xmlns:a16="http://schemas.microsoft.com/office/drawing/2014/main" id="{A27DCE6D-0099-45AE-A535-3465F329C16E}"/>
            </a:ext>
          </a:extLst>
        </xdr:cNvPr>
        <xdr:cNvSpPr/>
      </xdr:nvSpPr>
      <xdr:spPr>
        <a:xfrm>
          <a:off x="4584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8A633850-B263-4421-B41D-AF0C7B454FA5}"/>
            </a:ext>
          </a:extLst>
        </xdr:cNvPr>
        <xdr:cNvSpPr txBox="1"/>
      </xdr:nvSpPr>
      <xdr:spPr>
        <a:xfrm>
          <a:off x="4673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E4635C69-4DD4-4551-AE7F-829547D8E02E}"/>
            </a:ext>
          </a:extLst>
        </xdr:cNvPr>
        <xdr:cNvSpPr/>
      </xdr:nvSpPr>
      <xdr:spPr>
        <a:xfrm>
          <a:off x="3746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115388</xdr:rowOff>
    </xdr:to>
    <xdr:cxnSp macro="">
      <xdr:nvCxnSpPr>
        <xdr:cNvPr id="77" name="直線コネクタ 76">
          <a:extLst>
            <a:ext uri="{FF2B5EF4-FFF2-40B4-BE49-F238E27FC236}">
              <a16:creationId xmlns:a16="http://schemas.microsoft.com/office/drawing/2014/main" id="{17DA8561-9DE3-4390-92FB-226F685505FA}"/>
            </a:ext>
          </a:extLst>
        </xdr:cNvPr>
        <xdr:cNvCxnSpPr/>
      </xdr:nvCxnSpPr>
      <xdr:spPr>
        <a:xfrm>
          <a:off x="3797300" y="677744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a:extLst>
            <a:ext uri="{FF2B5EF4-FFF2-40B4-BE49-F238E27FC236}">
              <a16:creationId xmlns:a16="http://schemas.microsoft.com/office/drawing/2014/main" id="{6935494F-22BF-4EDC-8781-319D711C7706}"/>
            </a:ext>
          </a:extLst>
        </xdr:cNvPr>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2694AFC2-933A-45F7-AB97-E9F3DCE01C82}"/>
            </a:ext>
          </a:extLst>
        </xdr:cNvPr>
        <xdr:cNvCxnSpPr/>
      </xdr:nvCxnSpPr>
      <xdr:spPr>
        <a:xfrm>
          <a:off x="2908300" y="675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a:extLst>
            <a:ext uri="{FF2B5EF4-FFF2-40B4-BE49-F238E27FC236}">
              <a16:creationId xmlns:a16="http://schemas.microsoft.com/office/drawing/2014/main" id="{C03EDBA4-A0FF-4BEC-A8EE-76F87978365F}"/>
            </a:ext>
          </a:extLst>
        </xdr:cNvPr>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68035</xdr:rowOff>
    </xdr:to>
    <xdr:cxnSp macro="">
      <xdr:nvCxnSpPr>
        <xdr:cNvPr id="81" name="直線コネクタ 80">
          <a:extLst>
            <a:ext uri="{FF2B5EF4-FFF2-40B4-BE49-F238E27FC236}">
              <a16:creationId xmlns:a16="http://schemas.microsoft.com/office/drawing/2014/main" id="{4626BA4D-FA48-4F64-8927-645A3F2DDDCF}"/>
            </a:ext>
          </a:extLst>
        </xdr:cNvPr>
        <xdr:cNvCxnSpPr/>
      </xdr:nvCxnSpPr>
      <xdr:spPr>
        <a:xfrm>
          <a:off x="2019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BE2501C2-DF65-4507-8E52-AB9159D6AC69}"/>
            </a:ext>
          </a:extLst>
        </xdr:cNvPr>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35378</xdr:rowOff>
    </xdr:to>
    <xdr:cxnSp macro="">
      <xdr:nvCxnSpPr>
        <xdr:cNvPr id="83" name="直線コネクタ 82">
          <a:extLst>
            <a:ext uri="{FF2B5EF4-FFF2-40B4-BE49-F238E27FC236}">
              <a16:creationId xmlns:a16="http://schemas.microsoft.com/office/drawing/2014/main" id="{31674C03-EE0C-4AE8-BFB4-ADF76F237B01}"/>
            </a:ext>
          </a:extLst>
        </xdr:cNvPr>
        <xdr:cNvCxnSpPr/>
      </xdr:nvCxnSpPr>
      <xdr:spPr>
        <a:xfrm>
          <a:off x="1130300" y="668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2055A9E9-FA4A-462D-BA68-5E7D97010D53}"/>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E19E37A3-C39A-4C3A-9579-0BB81DA7983B}"/>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48C57250-08AC-4106-A3BF-F870CBC314DA}"/>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B0D92DB8-608A-42B5-869C-17A41AE5B948}"/>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6A66A476-1122-4062-90B5-35CFEB8AD1BD}"/>
            </a:ext>
          </a:extLst>
        </xdr:cNvPr>
        <xdr:cNvSpPr txBox="1"/>
      </xdr:nvSpPr>
      <xdr:spPr>
        <a:xfrm>
          <a:off x="3582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9" name="n_2mainValue【図書館】&#10;有形固定資産減価償却率">
          <a:extLst>
            <a:ext uri="{FF2B5EF4-FFF2-40B4-BE49-F238E27FC236}">
              <a16:creationId xmlns:a16="http://schemas.microsoft.com/office/drawing/2014/main" id="{963F20D3-C80C-4D38-8900-0C31F97100BB}"/>
            </a:ext>
          </a:extLst>
        </xdr:cNvPr>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B4ADE462-2D59-49F7-9640-E71BE3E5E7C9}"/>
            </a:ext>
          </a:extLst>
        </xdr:cNvPr>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88CA0883-6E13-4144-B77D-8397E98D54F3}"/>
            </a:ext>
          </a:extLst>
        </xdr:cNvPr>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1C76AB-B2DC-43DF-8829-B72E718216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98C7BA-8D1E-4C21-9FE6-E8D6F773F5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64D86A-63B5-4E4E-A095-47E1ED8CB4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31FA8A-21A1-4D5B-BB33-0DF3169A88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5EDFD1D-9299-411A-AF82-AA556C1DF7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330468-9EAA-419B-8C30-72671A0C11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018D05-A6C6-485D-9BCD-246723C0FB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EBE34CA-2C77-407B-A95D-F6FA708A1A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E7F749-6FC4-4A5A-9231-A75BBE8FE9D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2C25B98-250E-4EB9-9947-0E99A51586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BDA31E6-5752-4101-B59F-72F7BA9B3E2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477654E-A694-4025-9D1F-9B4962EAA64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1A489BC-0FD7-4706-B1E6-9F7EC2494D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9FDF8A6-FDD0-4F53-9F96-00A37BF2466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CBF1671-860A-4B9E-BA25-797D1F33C00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3991366-7074-4C25-A3A8-FF9FACF585F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F39429C-BC44-4474-96A2-193F32C9BA2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4752E33-D4C1-44FC-BBB1-0D2D7D6E551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0CD861F-0F55-469D-B5BC-64C72554A1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054AA62-422C-449C-B270-7CDE57A67AD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1AFAB24-A2E5-4CB9-99AE-45A0FBE1AC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9BF2DCE8-86B7-402A-B961-175096397AB5}"/>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7C7BD5FF-A841-4473-8BBD-E4A3ADFE452F}"/>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CB6C8C11-6504-4304-9C74-CA799A86DC94}"/>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7BE6FC4F-01EC-4898-9162-DB6715784A44}"/>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F41A1990-3A77-42F1-BF18-8F3EA019705A}"/>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9DD6EFB0-8CC0-4847-BDC1-42F5ABBC9976}"/>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67909833-750D-4FBF-BD9E-5BD8E7D90815}"/>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52D4A763-B0A8-4029-92E4-8DBC8E72F6AB}"/>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218102C4-0720-40CD-812D-EDDA9035C509}"/>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CAC6CE59-BC3D-4E98-9524-B8E7527ADD56}"/>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B257ACE4-9E9B-462B-91C5-0708F63BA81C}"/>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6C1A6F-EB49-453D-AD05-FE8B694486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0F51FD-C5B9-447A-8E7B-EE37F09E8F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A05121-C059-4B67-A570-7C5F5A11C7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25B0E5-F98C-47AC-90F6-8B0BFFCE98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64A04D-26E3-4094-A467-42DAE9E22F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0E26822B-08AD-4858-B8E0-068AC00DC9E8}"/>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6584EE89-AB31-48FB-BFE0-25F1D94FB190}"/>
            </a:ext>
          </a:extLst>
        </xdr:cNvPr>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a:extLst>
            <a:ext uri="{FF2B5EF4-FFF2-40B4-BE49-F238E27FC236}">
              <a16:creationId xmlns:a16="http://schemas.microsoft.com/office/drawing/2014/main" id="{C4EE072B-D5D4-41ED-A722-1967EBF8A7E1}"/>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2" name="直線コネクタ 131">
          <a:extLst>
            <a:ext uri="{FF2B5EF4-FFF2-40B4-BE49-F238E27FC236}">
              <a16:creationId xmlns:a16="http://schemas.microsoft.com/office/drawing/2014/main" id="{DDE6ED39-60B2-47F1-968A-9807F17787C7}"/>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a:extLst>
            <a:ext uri="{FF2B5EF4-FFF2-40B4-BE49-F238E27FC236}">
              <a16:creationId xmlns:a16="http://schemas.microsoft.com/office/drawing/2014/main" id="{61DD06C9-008E-480C-95C8-AFD185DC0B3A}"/>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4" name="直線コネクタ 133">
          <a:extLst>
            <a:ext uri="{FF2B5EF4-FFF2-40B4-BE49-F238E27FC236}">
              <a16:creationId xmlns:a16="http://schemas.microsoft.com/office/drawing/2014/main" id="{63E6A74D-F4A1-4EAA-A48C-1232D235ED7F}"/>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EC3CEF25-B2AF-4A11-A9B6-EE2987C51B9D}"/>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F2B5EC26-A4E3-47E8-B5C1-47B8D291A143}"/>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7" name="楕円 136">
          <a:extLst>
            <a:ext uri="{FF2B5EF4-FFF2-40B4-BE49-F238E27FC236}">
              <a16:creationId xmlns:a16="http://schemas.microsoft.com/office/drawing/2014/main" id="{D2C069CF-C747-4755-BBF5-9707E221F1A1}"/>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6373D6B2-4B1B-436B-B11C-3D3410156943}"/>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6D50DC14-CA1F-49FF-9DCF-7F25323218F4}"/>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1BD2D99F-B1D7-4007-B2EB-E15CFA70B7C4}"/>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52322D96-348F-4F80-9B75-E0CFD1B97578}"/>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8E6E74C2-7C4B-4DF0-82A9-377B0423D474}"/>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3" name="n_1mainValue【図書館】&#10;一人当たり面積">
          <a:extLst>
            <a:ext uri="{FF2B5EF4-FFF2-40B4-BE49-F238E27FC236}">
              <a16:creationId xmlns:a16="http://schemas.microsoft.com/office/drawing/2014/main" id="{10716B2F-E974-479F-B772-8B7C0E0F1A97}"/>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4" name="n_2mainValue【図書館】&#10;一人当たり面積">
          <a:extLst>
            <a:ext uri="{FF2B5EF4-FFF2-40B4-BE49-F238E27FC236}">
              <a16:creationId xmlns:a16="http://schemas.microsoft.com/office/drawing/2014/main" id="{1991BB89-89D6-43C1-B04E-C3EA79A7A91B}"/>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5" name="n_3mainValue【図書館】&#10;一人当たり面積">
          <a:extLst>
            <a:ext uri="{FF2B5EF4-FFF2-40B4-BE49-F238E27FC236}">
              <a16:creationId xmlns:a16="http://schemas.microsoft.com/office/drawing/2014/main" id="{81AC1E32-A9D7-4000-B91F-248C0F18B14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6" name="n_4mainValue【図書館】&#10;一人当たり面積">
          <a:extLst>
            <a:ext uri="{FF2B5EF4-FFF2-40B4-BE49-F238E27FC236}">
              <a16:creationId xmlns:a16="http://schemas.microsoft.com/office/drawing/2014/main" id="{7E8ECCFD-C8D0-4D36-8EA6-813A95C3316D}"/>
            </a:ext>
          </a:extLst>
        </xdr:cNvPr>
        <xdr:cNvSpPr txBox="1"/>
      </xdr:nvSpPr>
      <xdr:spPr>
        <a:xfrm>
          <a:off x="6737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BAD4F4F-E9EE-4F2A-998E-A184804803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5640483-FA9D-4C82-A48F-D28DB72D8F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D0EF99-03DE-48C2-B392-7BA6880746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7C357A5-8B69-4185-8F06-62C1D74F67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E8E42DE-D4BB-4545-B6FC-F470AF1B52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860AB42-5183-4B58-B38A-FEE885C774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7263876-8270-4D89-B8D7-28595362D5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0F1FE8F-74ED-4390-A788-00AA7591D2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3861636-C334-4EBE-B37F-C1CD886F66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038234-2579-4BD1-8973-592C0A09DA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2EC4922-59A8-47FD-BF01-69D11240F6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CE3C9CE-5AE0-4867-9049-A6F830145C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2F2D5C2-A45B-4555-8249-5D0DDA4FE26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DEC8FD6-F9CB-48F1-A748-22AEC8E401C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348B3A71-AD19-4B4F-9FA4-456383CA52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1E2CF98-EBA0-46E4-8A48-974FAE24C45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F6ECA09-7B7B-4AC6-817D-2EC547F39CC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91F9298-EDD2-4878-B5AF-AA7C4AFE13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D35B329-30E6-4A6D-91CC-285CE3A8BC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9FBEF5A-6855-4142-8B26-C7B72B54CC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916F660-6EAF-4887-9EE7-371955C6E1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204035C-8322-41BD-B993-A5E8A64504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F2C6A91-FE9A-4C8A-9D49-C0A20E69BA1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707B401-A867-47EF-9D8C-E73B196B2C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4BB5CEE9-8072-40E6-9F26-10CB8C7B3BB5}"/>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089DABC-98E8-4EEA-B6C3-B99199CC2329}"/>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F844A057-A3FD-476C-9E3F-2F91CDA38F46}"/>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159F4D5-014B-43B3-BF8F-127876D167D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782DF86-04F3-44F6-95A5-6161A7477354}"/>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C30B1DF-9247-4F43-A46E-4DFABCA2E7B5}"/>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E4101432-6E86-40A0-8606-9072D343EAD8}"/>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8D70969D-EF00-4C40-9686-97211E6AEA39}"/>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E3D68E84-1559-4519-ABD5-41D135E15D33}"/>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AA5E5DC3-05D4-4F40-8870-C3D5945FC01A}"/>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3317D0D1-35FC-42BE-BE48-B1643DC40977}"/>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BDEF99B-19B9-42D2-B797-4FDFEE96D8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E75F353-7FBD-4D1D-88BA-D57362F08F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CA2E2B-C26C-4EC6-BD6B-DD2A2CAA16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FC7630-D6D7-4EEB-9573-FC2AE44671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ABC5696-A2C1-404B-BA34-54EB847CEF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7" name="楕円 186">
          <a:extLst>
            <a:ext uri="{FF2B5EF4-FFF2-40B4-BE49-F238E27FC236}">
              <a16:creationId xmlns:a16="http://schemas.microsoft.com/office/drawing/2014/main" id="{B1C05BE2-B051-4476-83EF-8CF4D653550D}"/>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90D59C0-CBF9-4151-9CBB-5DE9860FE3A5}"/>
            </a:ext>
          </a:extLst>
        </xdr:cNvPr>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9" name="楕円 188">
          <a:extLst>
            <a:ext uri="{FF2B5EF4-FFF2-40B4-BE49-F238E27FC236}">
              <a16:creationId xmlns:a16="http://schemas.microsoft.com/office/drawing/2014/main" id="{6D9B8791-3E29-412D-AB42-414E91BDB331}"/>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0</xdr:rowOff>
    </xdr:to>
    <xdr:cxnSp macro="">
      <xdr:nvCxnSpPr>
        <xdr:cNvPr id="190" name="直線コネクタ 189">
          <a:extLst>
            <a:ext uri="{FF2B5EF4-FFF2-40B4-BE49-F238E27FC236}">
              <a16:creationId xmlns:a16="http://schemas.microsoft.com/office/drawing/2014/main" id="{FC72AA32-FD1A-43BC-9B56-853C44712575}"/>
            </a:ext>
          </a:extLst>
        </xdr:cNvPr>
        <xdr:cNvCxnSpPr/>
      </xdr:nvCxnSpPr>
      <xdr:spPr>
        <a:xfrm>
          <a:off x="3797300" y="1041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1" name="楕円 190">
          <a:extLst>
            <a:ext uri="{FF2B5EF4-FFF2-40B4-BE49-F238E27FC236}">
              <a16:creationId xmlns:a16="http://schemas.microsoft.com/office/drawing/2014/main" id="{D74E50CE-6090-407E-B754-A8848C17E21C}"/>
            </a:ext>
          </a:extLst>
        </xdr:cNvPr>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61</xdr:row>
      <xdr:rowOff>20955</xdr:rowOff>
    </xdr:to>
    <xdr:cxnSp macro="">
      <xdr:nvCxnSpPr>
        <xdr:cNvPr id="192" name="直線コネクタ 191">
          <a:extLst>
            <a:ext uri="{FF2B5EF4-FFF2-40B4-BE49-F238E27FC236}">
              <a16:creationId xmlns:a16="http://schemas.microsoft.com/office/drawing/2014/main" id="{68B1714A-B62B-4E0D-ADBD-FE0796C520F0}"/>
            </a:ext>
          </a:extLst>
        </xdr:cNvPr>
        <xdr:cNvCxnSpPr/>
      </xdr:nvCxnSpPr>
      <xdr:spPr>
        <a:xfrm flipV="1">
          <a:off x="2908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3" name="楕円 192">
          <a:extLst>
            <a:ext uri="{FF2B5EF4-FFF2-40B4-BE49-F238E27FC236}">
              <a16:creationId xmlns:a16="http://schemas.microsoft.com/office/drawing/2014/main" id="{89B3FF19-AC49-4B91-AEA9-158E4B4C0023}"/>
            </a:ext>
          </a:extLst>
        </xdr:cNvPr>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20955</xdr:rowOff>
    </xdr:to>
    <xdr:cxnSp macro="">
      <xdr:nvCxnSpPr>
        <xdr:cNvPr id="194" name="直線コネクタ 193">
          <a:extLst>
            <a:ext uri="{FF2B5EF4-FFF2-40B4-BE49-F238E27FC236}">
              <a16:creationId xmlns:a16="http://schemas.microsoft.com/office/drawing/2014/main" id="{734BAA93-9050-4B3E-BC73-26ECE433768D}"/>
            </a:ext>
          </a:extLst>
        </xdr:cNvPr>
        <xdr:cNvCxnSpPr/>
      </xdr:nvCxnSpPr>
      <xdr:spPr>
        <a:xfrm>
          <a:off x="2019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5" name="楕円 194">
          <a:extLst>
            <a:ext uri="{FF2B5EF4-FFF2-40B4-BE49-F238E27FC236}">
              <a16:creationId xmlns:a16="http://schemas.microsoft.com/office/drawing/2014/main" id="{589F7C0B-10D1-4605-AE7C-F78530F78915}"/>
            </a:ext>
          </a:extLst>
        </xdr:cNvPr>
        <xdr:cNvSpPr/>
      </xdr:nvSpPr>
      <xdr:spPr>
        <a:xfrm>
          <a:off x="107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129540</xdr:rowOff>
    </xdr:to>
    <xdr:cxnSp macro="">
      <xdr:nvCxnSpPr>
        <xdr:cNvPr id="196" name="直線コネクタ 195">
          <a:extLst>
            <a:ext uri="{FF2B5EF4-FFF2-40B4-BE49-F238E27FC236}">
              <a16:creationId xmlns:a16="http://schemas.microsoft.com/office/drawing/2014/main" id="{529F7344-7D02-46E5-903D-D5B71F5930FA}"/>
            </a:ext>
          </a:extLst>
        </xdr:cNvPr>
        <xdr:cNvCxnSpPr/>
      </xdr:nvCxnSpPr>
      <xdr:spPr>
        <a:xfrm>
          <a:off x="1130300" y="1038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AD284DE9-9EA5-456B-947E-F4FDBD0A38E8}"/>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1DB2710F-4A3F-485D-818F-02912006FAE3}"/>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31116440-161F-4493-8A45-FE2B61EC566E}"/>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FF0C3623-E64B-49AA-830E-D6F4A4B457B4}"/>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1" name="n_1mainValue【体育館・プール】&#10;有形固定資産減価償却率">
          <a:extLst>
            <a:ext uri="{FF2B5EF4-FFF2-40B4-BE49-F238E27FC236}">
              <a16:creationId xmlns:a16="http://schemas.microsoft.com/office/drawing/2014/main" id="{E681A27A-AE65-43E8-9BEB-9E2F49772DA4}"/>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2" name="n_2mainValue【体育館・プール】&#10;有形固定資産減価償却率">
          <a:extLst>
            <a:ext uri="{FF2B5EF4-FFF2-40B4-BE49-F238E27FC236}">
              <a16:creationId xmlns:a16="http://schemas.microsoft.com/office/drawing/2014/main" id="{FE119B43-B02F-4DA6-B556-2A0EAF189086}"/>
            </a:ext>
          </a:extLst>
        </xdr:cNvPr>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3" name="n_3mainValue【体育館・プール】&#10;有形固定資産減価償却率">
          <a:extLst>
            <a:ext uri="{FF2B5EF4-FFF2-40B4-BE49-F238E27FC236}">
              <a16:creationId xmlns:a16="http://schemas.microsoft.com/office/drawing/2014/main" id="{8BC47599-B5F2-4E29-8EFE-CADD09E892F3}"/>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4" name="n_4mainValue【体育館・プール】&#10;有形固定資産減価償却率">
          <a:extLst>
            <a:ext uri="{FF2B5EF4-FFF2-40B4-BE49-F238E27FC236}">
              <a16:creationId xmlns:a16="http://schemas.microsoft.com/office/drawing/2014/main" id="{C2CF79AC-24A0-40DA-BEB3-508B31EC78D3}"/>
            </a:ext>
          </a:extLst>
        </xdr:cNvPr>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034B47F-BD8F-4B26-B0F2-1545EB46D6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536C2B2-039F-48B6-80D2-1B1E0D976B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E800F08-BDA6-4B67-83AF-8B7D99371A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EA53C6E-EB45-4A96-A0F6-8FBCD914F3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8A292F9-916D-4A5C-9307-F8D2298F80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73867EA-1932-4A43-9A2A-FA6C85075F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A529931-6303-47E6-9A1F-42AC147896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C6C746F-EA41-4309-AF59-DA720D8098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74202B1-CE59-415E-A1DC-5A752F8B5E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AAF5A87-34CC-401E-99E8-31F351920B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7C6D21A-0FA3-4CF2-B1E6-D0C22E45AC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3F52CF4-1B4F-4AAE-88E2-F8EE7312C15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010D423-CEDA-42D1-81FA-A36DD9065C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525F606-A7AD-4744-9AED-8AF1BF86C96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179DC4F-05D8-4C6D-B89B-F4C8079B52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1880E11-98EC-421C-B720-BF9A41F6A31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6711CD6-EB18-43EC-A1FC-0D1C80E465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0FA26FF-A314-4837-9642-5AA13BC69B1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D6460EA-31A4-4ED1-A64A-5BFF925844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0A22BE4-9CBB-4A61-8480-80AC068E4D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7F5F355-2A78-46DF-8CB3-5FD9ADEC6B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CBCE808-ABB2-4762-BE4C-91CBEE84DFB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3080A06-1227-4388-B123-1AA70F7DCE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574FB967-DA65-480B-AD43-FB2562A49F21}"/>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5F0BDC51-B532-45CA-AFD1-3DD647DF85DF}"/>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44A13829-E6F6-441B-8EF4-EE970DB4E11F}"/>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4C78845D-3170-454C-83C4-BF56F9AF1567}"/>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2A6F8C4-3D1A-48C0-B920-3E99EEAB4654}"/>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CC11F8BB-1575-4CEA-AAB8-B0EF5538160B}"/>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32EE9859-6EF5-4D87-8E31-3A1787795449}"/>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1F964E2C-8737-4F5A-9C84-E3ABB2464F29}"/>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5696CF-D570-45BA-B8C9-3561E22C06E1}"/>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5C265F1C-3D7F-4B96-94DC-8B2C7580958B}"/>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05E3D36-81A4-4699-AA2B-44F366F761AF}"/>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FBFC3C8-9A8D-4209-A01F-BBF29DB4DB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7CAEB8-DE03-4C36-978B-796643C330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0BF1FC-0F38-402F-A72A-8AD482A80C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F2BE6C1-1B58-48FA-820D-0FA2AF8DC6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10D1F7-CAC6-421D-923F-41363928A6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151130</xdr:rowOff>
    </xdr:from>
    <xdr:to>
      <xdr:col>55</xdr:col>
      <xdr:colOff>50800</xdr:colOff>
      <xdr:row>64</xdr:row>
      <xdr:rowOff>81280</xdr:rowOff>
    </xdr:to>
    <xdr:sp macro="" textlink="">
      <xdr:nvSpPr>
        <xdr:cNvPr id="244" name="楕円 243">
          <a:extLst>
            <a:ext uri="{FF2B5EF4-FFF2-40B4-BE49-F238E27FC236}">
              <a16:creationId xmlns:a16="http://schemas.microsoft.com/office/drawing/2014/main" id="{CBB1E9E3-AE76-49FC-832B-67ABE42E4D9A}"/>
            </a:ext>
          </a:extLst>
        </xdr:cNvPr>
        <xdr:cNvSpPr/>
      </xdr:nvSpPr>
      <xdr:spPr>
        <a:xfrm>
          <a:off x="10426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56CCAB79-5F18-405C-AD74-1EA692D58E4B}"/>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46" name="楕円 245">
          <a:extLst>
            <a:ext uri="{FF2B5EF4-FFF2-40B4-BE49-F238E27FC236}">
              <a16:creationId xmlns:a16="http://schemas.microsoft.com/office/drawing/2014/main" id="{65C9F9DB-C806-4F6A-8C71-E6B62B693E9A}"/>
            </a:ext>
          </a:extLst>
        </xdr:cNvPr>
        <xdr:cNvSpPr/>
      </xdr:nvSpPr>
      <xdr:spPr>
        <a:xfrm>
          <a:off x="9588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30480</xdr:rowOff>
    </xdr:from>
    <xdr:to>
      <xdr:col>55</xdr:col>
      <xdr:colOff>0</xdr:colOff>
      <xdr:row>64</xdr:row>
      <xdr:rowOff>30480</xdr:rowOff>
    </xdr:to>
    <xdr:cxnSp macro="">
      <xdr:nvCxnSpPr>
        <xdr:cNvPr id="247" name="直線コネクタ 246">
          <a:extLst>
            <a:ext uri="{FF2B5EF4-FFF2-40B4-BE49-F238E27FC236}">
              <a16:creationId xmlns:a16="http://schemas.microsoft.com/office/drawing/2014/main" id="{8D8C54C5-58A2-4FDA-85B2-D846209C9F59}"/>
            </a:ext>
          </a:extLst>
        </xdr:cNvPr>
        <xdr:cNvCxnSpPr/>
      </xdr:nvCxnSpPr>
      <xdr:spPr>
        <a:xfrm>
          <a:off x="9639300" y="1100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151130</xdr:rowOff>
    </xdr:from>
    <xdr:to>
      <xdr:col>46</xdr:col>
      <xdr:colOff>38100</xdr:colOff>
      <xdr:row>64</xdr:row>
      <xdr:rowOff>81280</xdr:rowOff>
    </xdr:to>
    <xdr:sp macro="" textlink="">
      <xdr:nvSpPr>
        <xdr:cNvPr id="248" name="楕円 247">
          <a:extLst>
            <a:ext uri="{FF2B5EF4-FFF2-40B4-BE49-F238E27FC236}">
              <a16:creationId xmlns:a16="http://schemas.microsoft.com/office/drawing/2014/main" id="{6CD55525-2F46-4A79-A141-C5B9385A8A75}"/>
            </a:ext>
          </a:extLst>
        </xdr:cNvPr>
        <xdr:cNvSpPr/>
      </xdr:nvSpPr>
      <xdr:spPr>
        <a:xfrm>
          <a:off x="869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30480</xdr:rowOff>
    </xdr:from>
    <xdr:to>
      <xdr:col>50</xdr:col>
      <xdr:colOff>114300</xdr:colOff>
      <xdr:row>64</xdr:row>
      <xdr:rowOff>30480</xdr:rowOff>
    </xdr:to>
    <xdr:cxnSp macro="">
      <xdr:nvCxnSpPr>
        <xdr:cNvPr id="249" name="直線コネクタ 248">
          <a:extLst>
            <a:ext uri="{FF2B5EF4-FFF2-40B4-BE49-F238E27FC236}">
              <a16:creationId xmlns:a16="http://schemas.microsoft.com/office/drawing/2014/main" id="{9A679BBA-017E-4DEA-AA92-E2B4DEA9810A}"/>
            </a:ext>
          </a:extLst>
        </xdr:cNvPr>
        <xdr:cNvCxnSpPr/>
      </xdr:nvCxnSpPr>
      <xdr:spPr>
        <a:xfrm>
          <a:off x="8750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156464</xdr:rowOff>
    </xdr:from>
    <xdr:to>
      <xdr:col>41</xdr:col>
      <xdr:colOff>101600</xdr:colOff>
      <xdr:row>64</xdr:row>
      <xdr:rowOff>86614</xdr:rowOff>
    </xdr:to>
    <xdr:sp macro="" textlink="">
      <xdr:nvSpPr>
        <xdr:cNvPr id="250" name="楕円 249">
          <a:extLst>
            <a:ext uri="{FF2B5EF4-FFF2-40B4-BE49-F238E27FC236}">
              <a16:creationId xmlns:a16="http://schemas.microsoft.com/office/drawing/2014/main" id="{35A0FE49-ECB8-4FBB-A006-790B267116E6}"/>
            </a:ext>
          </a:extLst>
        </xdr:cNvPr>
        <xdr:cNvSpPr/>
      </xdr:nvSpPr>
      <xdr:spPr>
        <a:xfrm>
          <a:off x="78105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30480</xdr:rowOff>
    </xdr:from>
    <xdr:to>
      <xdr:col>45</xdr:col>
      <xdr:colOff>177800</xdr:colOff>
      <xdr:row>64</xdr:row>
      <xdr:rowOff>35814</xdr:rowOff>
    </xdr:to>
    <xdr:cxnSp macro="">
      <xdr:nvCxnSpPr>
        <xdr:cNvPr id="251" name="直線コネクタ 250">
          <a:extLst>
            <a:ext uri="{FF2B5EF4-FFF2-40B4-BE49-F238E27FC236}">
              <a16:creationId xmlns:a16="http://schemas.microsoft.com/office/drawing/2014/main" id="{4C432E80-F696-4663-AD7D-67585DB18253}"/>
            </a:ext>
          </a:extLst>
        </xdr:cNvPr>
        <xdr:cNvCxnSpPr/>
      </xdr:nvCxnSpPr>
      <xdr:spPr>
        <a:xfrm flipV="1">
          <a:off x="7861300" y="1100328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156464</xdr:rowOff>
    </xdr:from>
    <xdr:to>
      <xdr:col>36</xdr:col>
      <xdr:colOff>165100</xdr:colOff>
      <xdr:row>64</xdr:row>
      <xdr:rowOff>86614</xdr:rowOff>
    </xdr:to>
    <xdr:sp macro="" textlink="">
      <xdr:nvSpPr>
        <xdr:cNvPr id="252" name="楕円 251">
          <a:extLst>
            <a:ext uri="{FF2B5EF4-FFF2-40B4-BE49-F238E27FC236}">
              <a16:creationId xmlns:a16="http://schemas.microsoft.com/office/drawing/2014/main" id="{BE583234-702C-408A-996F-E306F9973D04}"/>
            </a:ext>
          </a:extLst>
        </xdr:cNvPr>
        <xdr:cNvSpPr/>
      </xdr:nvSpPr>
      <xdr:spPr>
        <a:xfrm>
          <a:off x="69215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35814</xdr:rowOff>
    </xdr:from>
    <xdr:to>
      <xdr:col>41</xdr:col>
      <xdr:colOff>50800</xdr:colOff>
      <xdr:row>64</xdr:row>
      <xdr:rowOff>35814</xdr:rowOff>
    </xdr:to>
    <xdr:cxnSp macro="">
      <xdr:nvCxnSpPr>
        <xdr:cNvPr id="253" name="直線コネクタ 252">
          <a:extLst>
            <a:ext uri="{FF2B5EF4-FFF2-40B4-BE49-F238E27FC236}">
              <a16:creationId xmlns:a16="http://schemas.microsoft.com/office/drawing/2014/main" id="{857D16E3-8A7D-488F-98D5-8A5B05956161}"/>
            </a:ext>
          </a:extLst>
        </xdr:cNvPr>
        <xdr:cNvCxnSpPr/>
      </xdr:nvCxnSpPr>
      <xdr:spPr>
        <a:xfrm>
          <a:off x="6972300" y="11008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8D00E594-DF34-402D-A5ED-C6D431E13D4B}"/>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9A71A5ED-8C64-4250-BA89-32F4D5D5D214}"/>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661DCA2B-8D9C-45D5-A277-35195EB9A603}"/>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313A432C-FD26-49D6-A1D8-DB5C88B9B70A}"/>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72407</xdr:rowOff>
    </xdr:from>
    <xdr:ext cx="469744" cy="259045"/>
    <xdr:sp macro="" textlink="">
      <xdr:nvSpPr>
        <xdr:cNvPr id="258" name="n_1mainValue【体育館・プール】&#10;一人当たり面積">
          <a:extLst>
            <a:ext uri="{FF2B5EF4-FFF2-40B4-BE49-F238E27FC236}">
              <a16:creationId xmlns:a16="http://schemas.microsoft.com/office/drawing/2014/main" id="{1B88EBB1-C2C7-4A8B-A350-710CA4416321}"/>
            </a:ext>
          </a:extLst>
        </xdr:cNvPr>
        <xdr:cNvSpPr txBox="1"/>
      </xdr:nvSpPr>
      <xdr:spPr>
        <a:xfrm>
          <a:off x="9391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72407</xdr:rowOff>
    </xdr:from>
    <xdr:ext cx="469744" cy="259045"/>
    <xdr:sp macro="" textlink="">
      <xdr:nvSpPr>
        <xdr:cNvPr id="259" name="n_2mainValue【体育館・プール】&#10;一人当たり面積">
          <a:extLst>
            <a:ext uri="{FF2B5EF4-FFF2-40B4-BE49-F238E27FC236}">
              <a16:creationId xmlns:a16="http://schemas.microsoft.com/office/drawing/2014/main" id="{E7A33C23-6301-49AF-9DA4-932CD1448495}"/>
            </a:ext>
          </a:extLst>
        </xdr:cNvPr>
        <xdr:cNvSpPr txBox="1"/>
      </xdr:nvSpPr>
      <xdr:spPr>
        <a:xfrm>
          <a:off x="8515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77741</xdr:rowOff>
    </xdr:from>
    <xdr:ext cx="469744" cy="259045"/>
    <xdr:sp macro="" textlink="">
      <xdr:nvSpPr>
        <xdr:cNvPr id="260" name="n_3mainValue【体育館・プール】&#10;一人当たり面積">
          <a:extLst>
            <a:ext uri="{FF2B5EF4-FFF2-40B4-BE49-F238E27FC236}">
              <a16:creationId xmlns:a16="http://schemas.microsoft.com/office/drawing/2014/main" id="{07CAE55F-02AE-4E73-B69D-5C82B43B3B41}"/>
            </a:ext>
          </a:extLst>
        </xdr:cNvPr>
        <xdr:cNvSpPr txBox="1"/>
      </xdr:nvSpPr>
      <xdr:spPr>
        <a:xfrm>
          <a:off x="7626427"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77741</xdr:rowOff>
    </xdr:from>
    <xdr:ext cx="469744" cy="259045"/>
    <xdr:sp macro="" textlink="">
      <xdr:nvSpPr>
        <xdr:cNvPr id="261" name="n_4mainValue【体育館・プール】&#10;一人当たり面積">
          <a:extLst>
            <a:ext uri="{FF2B5EF4-FFF2-40B4-BE49-F238E27FC236}">
              <a16:creationId xmlns:a16="http://schemas.microsoft.com/office/drawing/2014/main" id="{1FC40761-3F39-450A-900E-715BD0FFE180}"/>
            </a:ext>
          </a:extLst>
        </xdr:cNvPr>
        <xdr:cNvSpPr txBox="1"/>
      </xdr:nvSpPr>
      <xdr:spPr>
        <a:xfrm>
          <a:off x="6737427"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54735D-1498-4BB2-8FE3-32E64D1153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52876FA-D002-447E-A2A9-05C6542E3C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7214E70-4790-44FF-98D9-F1B1F33953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F037701-2A0C-4003-BC2B-1B5ACF3A18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774C73C-81D0-4B2E-B226-B4FC0E19F6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473B412-A4EE-40A7-9008-3C8497BE1F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E346B3D-784C-4251-AE49-1817F11734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5FBB4E9-42BF-4D5D-BBE3-A9E20FCD03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A8A4829-D8F8-42C4-A8CA-9A7514616D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CE38E4F-20B2-431E-8B34-E97F11EE0F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FF235A4-F8E1-4CDD-8D79-FAAF10F7E0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C946762-7849-4BA4-A905-17F6C5F445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5011A31-1C4E-476B-AC0D-24909F6F762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52C7CA4-8143-4D3D-AF6A-58135B515DC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3F7AFF3-E984-4D69-AF77-42B78968144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D90A1BC-5D8C-4E51-93EA-32042F8E14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532BED4-9B69-4D39-BBD4-DE8EE956916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F58A373-0D2E-464C-8FB0-3B0C5A7DDB8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49AD198-50C5-4A47-9B83-996C022444D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30B0CC4-D066-4F65-8856-CD8A8A5447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427B918-2B01-414E-87D3-C7E0F3E2D3B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E367F58-E2B8-401A-ABDF-76F5607091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A738B3D-B5AA-4695-AAB4-9E8B196C719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93FD5C9-D45B-4A74-8A66-39263F1B68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CBFE5CE-6069-4401-AF28-BAEBAFD8EB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F863FB1-CAB6-47E3-A539-A5578D27317B}"/>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994212C-BBDA-48C1-B32D-BAB6E460424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1A9242F-2693-4F8E-AD2F-D1F1E07F7DE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E580771-1B5E-455A-A2BE-48E91D97C0CF}"/>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9FAF72CD-E854-4F48-9886-4FFFB01A36A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49B7D26-06EE-4843-A83E-6B34D3576593}"/>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3A123D84-D397-48B9-A346-4CCE7ACBDECD}"/>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3ED909A3-221C-4A84-A125-E9875D32BB1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51F45EA6-7E35-46B3-B71A-E8064023CD07}"/>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530DFF8F-5639-44F1-85F5-39AB3E0E67CC}"/>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5458D1EE-C984-4381-95AF-C17878397D09}"/>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E5448A2-7376-4D80-ABB1-D0EC258224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12CF8BE-8715-46B1-BAAC-A9C94EB98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80B85A-B3A2-431F-9FDE-66A73A554D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73147B-3C10-4324-A702-3FBCB62CC2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AAD7F8-33AF-44D4-B2CA-AB18A3D004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303" name="楕円 302">
          <a:extLst>
            <a:ext uri="{FF2B5EF4-FFF2-40B4-BE49-F238E27FC236}">
              <a16:creationId xmlns:a16="http://schemas.microsoft.com/office/drawing/2014/main" id="{4C8753D8-9731-4ED0-BF48-037C85A8583F}"/>
            </a:ext>
          </a:extLst>
        </xdr:cNvPr>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55754F2-CE07-43B5-81B7-C9C5B1F05204}"/>
            </a:ext>
          </a:extLst>
        </xdr:cNvPr>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1995</xdr:rowOff>
    </xdr:from>
    <xdr:to>
      <xdr:col>20</xdr:col>
      <xdr:colOff>38100</xdr:colOff>
      <xdr:row>81</xdr:row>
      <xdr:rowOff>103595</xdr:rowOff>
    </xdr:to>
    <xdr:sp macro="" textlink="">
      <xdr:nvSpPr>
        <xdr:cNvPr id="305" name="楕円 304">
          <a:extLst>
            <a:ext uri="{FF2B5EF4-FFF2-40B4-BE49-F238E27FC236}">
              <a16:creationId xmlns:a16="http://schemas.microsoft.com/office/drawing/2014/main" id="{858F85FA-9725-4DBF-BF46-38FC44D76D40}"/>
            </a:ext>
          </a:extLst>
        </xdr:cNvPr>
        <xdr:cNvSpPr/>
      </xdr:nvSpPr>
      <xdr:spPr>
        <a:xfrm>
          <a:off x="3746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52795</xdr:rowOff>
    </xdr:from>
    <xdr:to>
      <xdr:col>24</xdr:col>
      <xdr:colOff>63500</xdr:colOff>
      <xdr:row>81</xdr:row>
      <xdr:rowOff>100149</xdr:rowOff>
    </xdr:to>
    <xdr:cxnSp macro="">
      <xdr:nvCxnSpPr>
        <xdr:cNvPr id="306" name="直線コネクタ 305">
          <a:extLst>
            <a:ext uri="{FF2B5EF4-FFF2-40B4-BE49-F238E27FC236}">
              <a16:creationId xmlns:a16="http://schemas.microsoft.com/office/drawing/2014/main" id="{6EBE1843-EC0D-42DE-B693-C4167289E2FF}"/>
            </a:ext>
          </a:extLst>
        </xdr:cNvPr>
        <xdr:cNvCxnSpPr/>
      </xdr:nvCxnSpPr>
      <xdr:spPr>
        <a:xfrm>
          <a:off x="3797300" y="13940245"/>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165281</xdr:rowOff>
    </xdr:from>
    <xdr:to>
      <xdr:col>15</xdr:col>
      <xdr:colOff>101600</xdr:colOff>
      <xdr:row>81</xdr:row>
      <xdr:rowOff>95431</xdr:rowOff>
    </xdr:to>
    <xdr:sp macro="" textlink="">
      <xdr:nvSpPr>
        <xdr:cNvPr id="307" name="楕円 306">
          <a:extLst>
            <a:ext uri="{FF2B5EF4-FFF2-40B4-BE49-F238E27FC236}">
              <a16:creationId xmlns:a16="http://schemas.microsoft.com/office/drawing/2014/main" id="{14FE22C7-3EB8-417F-B7CC-DB98D37FEEFB}"/>
            </a:ext>
          </a:extLst>
        </xdr:cNvPr>
        <xdr:cNvSpPr/>
      </xdr:nvSpPr>
      <xdr:spPr>
        <a:xfrm>
          <a:off x="2857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44631</xdr:rowOff>
    </xdr:from>
    <xdr:to>
      <xdr:col>19</xdr:col>
      <xdr:colOff>177800</xdr:colOff>
      <xdr:row>81</xdr:row>
      <xdr:rowOff>52795</xdr:rowOff>
    </xdr:to>
    <xdr:cxnSp macro="">
      <xdr:nvCxnSpPr>
        <xdr:cNvPr id="308" name="直線コネクタ 307">
          <a:extLst>
            <a:ext uri="{FF2B5EF4-FFF2-40B4-BE49-F238E27FC236}">
              <a16:creationId xmlns:a16="http://schemas.microsoft.com/office/drawing/2014/main" id="{D6AEB3D0-703D-4E4D-A0CE-19D8D60AA6D4}"/>
            </a:ext>
          </a:extLst>
        </xdr:cNvPr>
        <xdr:cNvCxnSpPr/>
      </xdr:nvCxnSpPr>
      <xdr:spPr>
        <a:xfrm>
          <a:off x="2908300" y="139320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309" name="楕円 308">
          <a:extLst>
            <a:ext uri="{FF2B5EF4-FFF2-40B4-BE49-F238E27FC236}">
              <a16:creationId xmlns:a16="http://schemas.microsoft.com/office/drawing/2014/main" id="{9E72FB08-B17E-435F-B364-A36B375C9AD0}"/>
            </a:ext>
          </a:extLst>
        </xdr:cNvPr>
        <xdr:cNvSpPr/>
      </xdr:nvSpPr>
      <xdr:spPr>
        <a:xfrm>
          <a:off x="1968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44631</xdr:rowOff>
    </xdr:from>
    <xdr:to>
      <xdr:col>15</xdr:col>
      <xdr:colOff>50800</xdr:colOff>
      <xdr:row>81</xdr:row>
      <xdr:rowOff>139337</xdr:rowOff>
    </xdr:to>
    <xdr:cxnSp macro="">
      <xdr:nvCxnSpPr>
        <xdr:cNvPr id="310" name="直線コネクタ 309">
          <a:extLst>
            <a:ext uri="{FF2B5EF4-FFF2-40B4-BE49-F238E27FC236}">
              <a16:creationId xmlns:a16="http://schemas.microsoft.com/office/drawing/2014/main" id="{AB4ECF5D-5B08-472A-B9EB-B0EE3BB0072D}"/>
            </a:ext>
          </a:extLst>
        </xdr:cNvPr>
        <xdr:cNvCxnSpPr/>
      </xdr:nvCxnSpPr>
      <xdr:spPr>
        <a:xfrm flipV="1">
          <a:off x="2019300" y="1393208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59145</xdr:rowOff>
    </xdr:from>
    <xdr:to>
      <xdr:col>6</xdr:col>
      <xdr:colOff>38100</xdr:colOff>
      <xdr:row>81</xdr:row>
      <xdr:rowOff>160745</xdr:rowOff>
    </xdr:to>
    <xdr:sp macro="" textlink="">
      <xdr:nvSpPr>
        <xdr:cNvPr id="311" name="楕円 310">
          <a:extLst>
            <a:ext uri="{FF2B5EF4-FFF2-40B4-BE49-F238E27FC236}">
              <a16:creationId xmlns:a16="http://schemas.microsoft.com/office/drawing/2014/main" id="{D32E0937-F696-45BE-9326-7BB93FD82B2A}"/>
            </a:ext>
          </a:extLst>
        </xdr:cNvPr>
        <xdr:cNvSpPr/>
      </xdr:nvSpPr>
      <xdr:spPr>
        <a:xfrm>
          <a:off x="1079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109945</xdr:rowOff>
    </xdr:from>
    <xdr:to>
      <xdr:col>10</xdr:col>
      <xdr:colOff>114300</xdr:colOff>
      <xdr:row>81</xdr:row>
      <xdr:rowOff>139337</xdr:rowOff>
    </xdr:to>
    <xdr:cxnSp macro="">
      <xdr:nvCxnSpPr>
        <xdr:cNvPr id="312" name="直線コネクタ 311">
          <a:extLst>
            <a:ext uri="{FF2B5EF4-FFF2-40B4-BE49-F238E27FC236}">
              <a16:creationId xmlns:a16="http://schemas.microsoft.com/office/drawing/2014/main" id="{71592CDE-0B2B-4E47-B081-7AE5E635140C}"/>
            </a:ext>
          </a:extLst>
        </xdr:cNvPr>
        <xdr:cNvCxnSpPr/>
      </xdr:nvCxnSpPr>
      <xdr:spPr>
        <a:xfrm>
          <a:off x="1130300" y="139973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7E34FB91-A98B-4F2D-84F1-36DCA4135999}"/>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96A401E8-3CC7-44A1-8705-3689A6564017}"/>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6207D09B-3388-4485-905C-309EBCFBB3E3}"/>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1A1D080A-09D6-46B1-BE82-3DAC7FEA4759}"/>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120122</xdr:rowOff>
    </xdr:from>
    <xdr:ext cx="405111" cy="259045"/>
    <xdr:sp macro="" textlink="">
      <xdr:nvSpPr>
        <xdr:cNvPr id="317" name="n_1mainValue【福祉施設】&#10;有形固定資産減価償却率">
          <a:extLst>
            <a:ext uri="{FF2B5EF4-FFF2-40B4-BE49-F238E27FC236}">
              <a16:creationId xmlns:a16="http://schemas.microsoft.com/office/drawing/2014/main" id="{85E3F06A-FE7B-4768-AC1D-AD409D50CDE9}"/>
            </a:ext>
          </a:extLst>
        </xdr:cNvPr>
        <xdr:cNvSpPr txBox="1"/>
      </xdr:nvSpPr>
      <xdr:spPr>
        <a:xfrm>
          <a:off x="3582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318" name="n_2mainValue【福祉施設】&#10;有形固定資産減価償却率">
          <a:extLst>
            <a:ext uri="{FF2B5EF4-FFF2-40B4-BE49-F238E27FC236}">
              <a16:creationId xmlns:a16="http://schemas.microsoft.com/office/drawing/2014/main" id="{CB205A8D-F447-4DED-9950-56897CADC2F9}"/>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319" name="n_3mainValue【福祉施設】&#10;有形固定資産減価償却率">
          <a:extLst>
            <a:ext uri="{FF2B5EF4-FFF2-40B4-BE49-F238E27FC236}">
              <a16:creationId xmlns:a16="http://schemas.microsoft.com/office/drawing/2014/main" id="{15F2AE43-F2CE-4127-91A7-B89A488EE7F9}"/>
            </a:ext>
          </a:extLst>
        </xdr:cNvPr>
        <xdr:cNvSpPr txBox="1"/>
      </xdr:nvSpPr>
      <xdr:spPr>
        <a:xfrm>
          <a:off x="1816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5822</xdr:rowOff>
    </xdr:from>
    <xdr:ext cx="405111" cy="259045"/>
    <xdr:sp macro="" textlink="">
      <xdr:nvSpPr>
        <xdr:cNvPr id="320" name="n_4mainValue【福祉施設】&#10;有形固定資産減価償却率">
          <a:extLst>
            <a:ext uri="{FF2B5EF4-FFF2-40B4-BE49-F238E27FC236}">
              <a16:creationId xmlns:a16="http://schemas.microsoft.com/office/drawing/2014/main" id="{AEF537DB-559C-4DD9-9E76-139D5AD09E51}"/>
            </a:ext>
          </a:extLst>
        </xdr:cNvPr>
        <xdr:cNvSpPr txBox="1"/>
      </xdr:nvSpPr>
      <xdr:spPr>
        <a:xfrm>
          <a:off x="927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9B95EDF-8626-4960-801B-5D8EC89956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3A46195-64C0-4DB2-A98E-7E51C5CE0E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D877DD-EF6A-4D34-9FC2-FE48770711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8BB0549-43D8-45A3-AADB-4E6A066F16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24681B9-D437-47A0-92F3-236E5B3F35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D378268-764D-4CE1-91B9-F368945297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BD02DFA-13EC-4B75-8C53-714C11DD99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54DF5D5-45D3-4A78-B1BC-62DD889EF9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B7EB3F3-CE36-4676-A8BC-B1A4EF03E1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6674C87-9DEA-40DD-BD9B-D44FC966C6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E5B65AE-E28F-4690-8656-DB1C4BFA483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F4075FE4-4F8C-417A-82CD-68019015F5E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205A405-0B79-46DE-A0F4-77BC1898A0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E41B305-1B0E-4DE0-811F-E55A29B79F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3CE3B71-66B3-4B84-96EE-F229DAB930E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2CC119D-5DBD-4D1E-9C96-F353789370A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1564F79-BC23-40CA-9936-C44EB49979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E91034E-E087-4F26-93A1-CEE7A9FC3D4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F44AA3E-E327-43B4-BE1B-B899565BD4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E079919-7467-4C21-9E0C-6D5126DE05E7}"/>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8DCB02DF-CA88-491C-BBBF-87FA85823DB1}"/>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398AFB66-BD0A-4686-B5FF-1D9F585B2B6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19EE3365-7ADA-463D-9930-C0F9E21CDBBA}"/>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BD0B7C10-ECF3-409D-8AC1-FEA69B1EEF17}"/>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C398AE62-0485-4EDE-BF29-5A54E8B3C410}"/>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FCDD0237-E683-499E-9576-33CB4EAF3415}"/>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F8BF3679-1B23-48BE-A062-864FF0E1F81F}"/>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78B59379-AE97-4AFC-A764-0A8F1D11205B}"/>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99C7D30B-A4C8-49E9-8957-262BCC663342}"/>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3018BE6F-E5B3-45C7-9F18-F8751D33A259}"/>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D9BF940-B174-484B-9395-8C749657EC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4BBA2CE-4C3E-4675-A3FE-B33C86FDAC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4CD1D2-BF24-4D1D-A873-623BF755F3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292812B-38F6-4B74-AF31-C8AE051A7F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B62E2DF-D2F4-4BC5-A8D4-0ADDE57AE6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95886</xdr:rowOff>
    </xdr:from>
    <xdr:to>
      <xdr:col>55</xdr:col>
      <xdr:colOff>50800</xdr:colOff>
      <xdr:row>82</xdr:row>
      <xdr:rowOff>26036</xdr:rowOff>
    </xdr:to>
    <xdr:sp macro="" textlink="">
      <xdr:nvSpPr>
        <xdr:cNvPr id="356" name="楕円 355">
          <a:extLst>
            <a:ext uri="{FF2B5EF4-FFF2-40B4-BE49-F238E27FC236}">
              <a16:creationId xmlns:a16="http://schemas.microsoft.com/office/drawing/2014/main" id="{78BCD5D5-2E1E-41CD-8A26-469320E67482}"/>
            </a:ext>
          </a:extLst>
        </xdr:cNvPr>
        <xdr:cNvSpPr/>
      </xdr:nvSpPr>
      <xdr:spPr>
        <a:xfrm>
          <a:off x="10426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118763</xdr:rowOff>
    </xdr:from>
    <xdr:ext cx="469744" cy="259045"/>
    <xdr:sp macro="" textlink="">
      <xdr:nvSpPr>
        <xdr:cNvPr id="357" name="【福祉施設】&#10;一人当たり面積該当値テキスト">
          <a:extLst>
            <a:ext uri="{FF2B5EF4-FFF2-40B4-BE49-F238E27FC236}">
              <a16:creationId xmlns:a16="http://schemas.microsoft.com/office/drawing/2014/main" id="{C9069825-4229-4F81-A74A-19186757763C}"/>
            </a:ext>
          </a:extLst>
        </xdr:cNvPr>
        <xdr:cNvSpPr txBox="1"/>
      </xdr:nvSpPr>
      <xdr:spPr>
        <a:xfrm>
          <a:off x="10515600" y="138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95886</xdr:rowOff>
    </xdr:from>
    <xdr:to>
      <xdr:col>50</xdr:col>
      <xdr:colOff>165100</xdr:colOff>
      <xdr:row>82</xdr:row>
      <xdr:rowOff>26036</xdr:rowOff>
    </xdr:to>
    <xdr:sp macro="" textlink="">
      <xdr:nvSpPr>
        <xdr:cNvPr id="358" name="楕円 357">
          <a:extLst>
            <a:ext uri="{FF2B5EF4-FFF2-40B4-BE49-F238E27FC236}">
              <a16:creationId xmlns:a16="http://schemas.microsoft.com/office/drawing/2014/main" id="{64EB2463-C881-4751-9314-286DE061DD85}"/>
            </a:ext>
          </a:extLst>
        </xdr:cNvPr>
        <xdr:cNvSpPr/>
      </xdr:nvSpPr>
      <xdr:spPr>
        <a:xfrm>
          <a:off x="958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146686</xdr:rowOff>
    </xdr:from>
    <xdr:to>
      <xdr:col>55</xdr:col>
      <xdr:colOff>0</xdr:colOff>
      <xdr:row>81</xdr:row>
      <xdr:rowOff>146686</xdr:rowOff>
    </xdr:to>
    <xdr:cxnSp macro="">
      <xdr:nvCxnSpPr>
        <xdr:cNvPr id="359" name="直線コネクタ 358">
          <a:extLst>
            <a:ext uri="{FF2B5EF4-FFF2-40B4-BE49-F238E27FC236}">
              <a16:creationId xmlns:a16="http://schemas.microsoft.com/office/drawing/2014/main" id="{D0CFEFB0-E7C0-429F-AA1E-2F987A9C4E04}"/>
            </a:ext>
          </a:extLst>
        </xdr:cNvPr>
        <xdr:cNvCxnSpPr/>
      </xdr:nvCxnSpPr>
      <xdr:spPr>
        <a:xfrm>
          <a:off x="9639300" y="14034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95886</xdr:rowOff>
    </xdr:from>
    <xdr:to>
      <xdr:col>46</xdr:col>
      <xdr:colOff>38100</xdr:colOff>
      <xdr:row>82</xdr:row>
      <xdr:rowOff>26036</xdr:rowOff>
    </xdr:to>
    <xdr:sp macro="" textlink="">
      <xdr:nvSpPr>
        <xdr:cNvPr id="360" name="楕円 359">
          <a:extLst>
            <a:ext uri="{FF2B5EF4-FFF2-40B4-BE49-F238E27FC236}">
              <a16:creationId xmlns:a16="http://schemas.microsoft.com/office/drawing/2014/main" id="{2F50959F-60B9-4DC8-8C46-EB827E57C5C5}"/>
            </a:ext>
          </a:extLst>
        </xdr:cNvPr>
        <xdr:cNvSpPr/>
      </xdr:nvSpPr>
      <xdr:spPr>
        <a:xfrm>
          <a:off x="8699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146686</xdr:rowOff>
    </xdr:from>
    <xdr:to>
      <xdr:col>50</xdr:col>
      <xdr:colOff>114300</xdr:colOff>
      <xdr:row>81</xdr:row>
      <xdr:rowOff>146686</xdr:rowOff>
    </xdr:to>
    <xdr:cxnSp macro="">
      <xdr:nvCxnSpPr>
        <xdr:cNvPr id="361" name="直線コネクタ 360">
          <a:extLst>
            <a:ext uri="{FF2B5EF4-FFF2-40B4-BE49-F238E27FC236}">
              <a16:creationId xmlns:a16="http://schemas.microsoft.com/office/drawing/2014/main" id="{A888C8B4-DF25-43DE-8CE7-8CF14786D93D}"/>
            </a:ext>
          </a:extLst>
        </xdr:cNvPr>
        <xdr:cNvCxnSpPr/>
      </xdr:nvCxnSpPr>
      <xdr:spPr>
        <a:xfrm>
          <a:off x="8750300" y="14034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90170</xdr:rowOff>
    </xdr:from>
    <xdr:to>
      <xdr:col>41</xdr:col>
      <xdr:colOff>101600</xdr:colOff>
      <xdr:row>82</xdr:row>
      <xdr:rowOff>20320</xdr:rowOff>
    </xdr:to>
    <xdr:sp macro="" textlink="">
      <xdr:nvSpPr>
        <xdr:cNvPr id="362" name="楕円 361">
          <a:extLst>
            <a:ext uri="{FF2B5EF4-FFF2-40B4-BE49-F238E27FC236}">
              <a16:creationId xmlns:a16="http://schemas.microsoft.com/office/drawing/2014/main" id="{A30081D3-D77F-4D40-89B8-CA6151F59321}"/>
            </a:ext>
          </a:extLst>
        </xdr:cNvPr>
        <xdr:cNvSpPr/>
      </xdr:nvSpPr>
      <xdr:spPr>
        <a:xfrm>
          <a:off x="781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81</xdr:row>
      <xdr:rowOff>146686</xdr:rowOff>
    </xdr:to>
    <xdr:cxnSp macro="">
      <xdr:nvCxnSpPr>
        <xdr:cNvPr id="363" name="直線コネクタ 362">
          <a:extLst>
            <a:ext uri="{FF2B5EF4-FFF2-40B4-BE49-F238E27FC236}">
              <a16:creationId xmlns:a16="http://schemas.microsoft.com/office/drawing/2014/main" id="{8912A65B-4B64-4B25-89BA-3262BABA6DD0}"/>
            </a:ext>
          </a:extLst>
        </xdr:cNvPr>
        <xdr:cNvCxnSpPr/>
      </xdr:nvCxnSpPr>
      <xdr:spPr>
        <a:xfrm>
          <a:off x="7861300" y="1402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95886</xdr:rowOff>
    </xdr:from>
    <xdr:to>
      <xdr:col>36</xdr:col>
      <xdr:colOff>165100</xdr:colOff>
      <xdr:row>82</xdr:row>
      <xdr:rowOff>26036</xdr:rowOff>
    </xdr:to>
    <xdr:sp macro="" textlink="">
      <xdr:nvSpPr>
        <xdr:cNvPr id="364" name="楕円 363">
          <a:extLst>
            <a:ext uri="{FF2B5EF4-FFF2-40B4-BE49-F238E27FC236}">
              <a16:creationId xmlns:a16="http://schemas.microsoft.com/office/drawing/2014/main" id="{2A24B179-A263-409F-AEAB-EDF6DFBEE21F}"/>
            </a:ext>
          </a:extLst>
        </xdr:cNvPr>
        <xdr:cNvSpPr/>
      </xdr:nvSpPr>
      <xdr:spPr>
        <a:xfrm>
          <a:off x="692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81</xdr:row>
      <xdr:rowOff>146686</xdr:rowOff>
    </xdr:to>
    <xdr:cxnSp macro="">
      <xdr:nvCxnSpPr>
        <xdr:cNvPr id="365" name="直線コネクタ 364">
          <a:extLst>
            <a:ext uri="{FF2B5EF4-FFF2-40B4-BE49-F238E27FC236}">
              <a16:creationId xmlns:a16="http://schemas.microsoft.com/office/drawing/2014/main" id="{C9209D3D-1B58-4227-8213-A0AEEEFAAC09}"/>
            </a:ext>
          </a:extLst>
        </xdr:cNvPr>
        <xdr:cNvCxnSpPr/>
      </xdr:nvCxnSpPr>
      <xdr:spPr>
        <a:xfrm flipV="1">
          <a:off x="6972300" y="1402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53D3E392-2BB2-4EA3-8E5F-444450AAAA3A}"/>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6DD96D79-297D-407F-91E6-553D6E075C44}"/>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7F415FD4-493C-4938-A17F-78BBCB505A05}"/>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1A970DD4-31F2-448F-96B7-AF9E1F8F776B}"/>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42563</xdr:rowOff>
    </xdr:from>
    <xdr:ext cx="469744" cy="259045"/>
    <xdr:sp macro="" textlink="">
      <xdr:nvSpPr>
        <xdr:cNvPr id="370" name="n_1mainValue【福祉施設】&#10;一人当たり面積">
          <a:extLst>
            <a:ext uri="{FF2B5EF4-FFF2-40B4-BE49-F238E27FC236}">
              <a16:creationId xmlns:a16="http://schemas.microsoft.com/office/drawing/2014/main" id="{F76D0CB8-FBC2-4174-AE3C-677D31142711}"/>
            </a:ext>
          </a:extLst>
        </xdr:cNvPr>
        <xdr:cNvSpPr txBox="1"/>
      </xdr:nvSpPr>
      <xdr:spPr>
        <a:xfrm>
          <a:off x="93917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42563</xdr:rowOff>
    </xdr:from>
    <xdr:ext cx="469744" cy="259045"/>
    <xdr:sp macro="" textlink="">
      <xdr:nvSpPr>
        <xdr:cNvPr id="371" name="n_2mainValue【福祉施設】&#10;一人当たり面積">
          <a:extLst>
            <a:ext uri="{FF2B5EF4-FFF2-40B4-BE49-F238E27FC236}">
              <a16:creationId xmlns:a16="http://schemas.microsoft.com/office/drawing/2014/main" id="{A15CADDA-C553-49E0-A24F-482A7E023C51}"/>
            </a:ext>
          </a:extLst>
        </xdr:cNvPr>
        <xdr:cNvSpPr txBox="1"/>
      </xdr:nvSpPr>
      <xdr:spPr>
        <a:xfrm>
          <a:off x="8515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72" name="n_3mainValue【福祉施設】&#10;一人当たり面積">
          <a:extLst>
            <a:ext uri="{FF2B5EF4-FFF2-40B4-BE49-F238E27FC236}">
              <a16:creationId xmlns:a16="http://schemas.microsoft.com/office/drawing/2014/main" id="{510E699B-2B81-4ECD-AD4F-F111B8E9B2C0}"/>
            </a:ext>
          </a:extLst>
        </xdr:cNvPr>
        <xdr:cNvSpPr txBox="1"/>
      </xdr:nvSpPr>
      <xdr:spPr>
        <a:xfrm>
          <a:off x="7626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42563</xdr:rowOff>
    </xdr:from>
    <xdr:ext cx="469744" cy="259045"/>
    <xdr:sp macro="" textlink="">
      <xdr:nvSpPr>
        <xdr:cNvPr id="373" name="n_4mainValue【福祉施設】&#10;一人当たり面積">
          <a:extLst>
            <a:ext uri="{FF2B5EF4-FFF2-40B4-BE49-F238E27FC236}">
              <a16:creationId xmlns:a16="http://schemas.microsoft.com/office/drawing/2014/main" id="{EF8934F3-7F6F-44AC-8DE3-DF0B81B25CA9}"/>
            </a:ext>
          </a:extLst>
        </xdr:cNvPr>
        <xdr:cNvSpPr txBox="1"/>
      </xdr:nvSpPr>
      <xdr:spPr>
        <a:xfrm>
          <a:off x="6737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E82946B-EB85-4A9B-985F-4A9AC4A031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44AE72F-5683-46F8-8AD8-8F71BD691B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5161B8F-83DC-4936-9315-D9E7B46060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DB28711-70F8-4800-A913-74F84CBFDA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ED33E8-3D1D-4700-A943-4AB03CE2E2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1EE6D6E-3636-431B-A5EB-E128935FF0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01F4CA3-4039-480A-91E8-3FFAEBB42F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51D8D5F-7D23-461E-8BAC-4FA7E0E5FF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27735D0-A8D8-4265-B679-911F810B7A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78EE494-4DED-495F-B0B7-A81519BFFC1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18CAAB3-4694-41CC-BC50-EB567C00AD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78046FE6-85DC-4DD0-B011-50A28A3A242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4C49D561-8496-4111-8771-99E405EEE43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50A43BE-B5B8-4BD2-8163-DDC8B2DE102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FE80356-323D-443F-B1BA-F8E8DAD2CC4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856C29AE-FA6E-452B-9CDE-A82FD02359A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E37C57F9-53E3-474B-BA81-6D7B3F3A4B5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55A1DBC-7DFE-48D6-AD07-AAAD946B8C9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9DA43B3-6A87-491B-A912-0195483B63E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42162106-5D0D-4E9F-8667-0ADCA64C70E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F69615AA-439B-4102-87EF-0A0234A99F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2CA1DA04-3523-49A0-BD26-E9BA7BC6298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96725DFA-F8F3-4A60-AA5A-C1CF9881C1A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74A026E0-A86D-4FC6-952E-BDD4F9D7BB8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7B9A6302-14FE-457C-AE54-753003A6AF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13851EEA-FEC8-4CF5-BA33-1993FC978E47}"/>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4F8E1B6-ED5F-4827-B226-2264173A05B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C5DE99EC-9198-4369-9934-B97804AC57B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88D5230A-4F80-40E9-8C37-0F4177330294}"/>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CF2856E3-446F-4BCE-863B-58492833FB4A}"/>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3EEA7D36-34F3-4A7C-9DC4-F8AEF0D355EE}"/>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71C581A0-B9CB-4ADA-B512-AA0D9646A1A8}"/>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D0029AAE-356D-4AF2-89FD-DE52300085FB}"/>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A32F4733-5DE5-48CC-AFF0-E72123C5A2CB}"/>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E34D28C-745D-4EE3-B0EB-E68C388FE5F3}"/>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3DEBD837-DC6D-4AD2-A69A-158341F5B7FB}"/>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95416DB-B534-4734-90F6-2904B209E4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7577857-7FE4-4E0B-8723-CAEB83DAED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AA86DB5-A936-4044-9E32-AD376B0ECA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FA5E4BD-F1B3-4156-8FFA-921CF80B17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573A91F-1290-42A0-B287-398A279431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5" name="楕円 414">
          <a:extLst>
            <a:ext uri="{FF2B5EF4-FFF2-40B4-BE49-F238E27FC236}">
              <a16:creationId xmlns:a16="http://schemas.microsoft.com/office/drawing/2014/main" id="{10221218-0A33-4E35-B3FF-578C66D0D35E}"/>
            </a:ext>
          </a:extLst>
        </xdr:cNvPr>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7F08A231-7838-43AD-90EA-96FE15222DD7}"/>
            </a:ext>
          </a:extLst>
        </xdr:cNvPr>
        <xdr:cNvSpPr txBox="1"/>
      </xdr:nvSpPr>
      <xdr:spPr>
        <a:xfrm>
          <a:off x="4673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98879</xdr:rowOff>
    </xdr:from>
    <xdr:to>
      <xdr:col>20</xdr:col>
      <xdr:colOff>38100</xdr:colOff>
      <xdr:row>105</xdr:row>
      <xdr:rowOff>29029</xdr:rowOff>
    </xdr:to>
    <xdr:sp macro="" textlink="">
      <xdr:nvSpPr>
        <xdr:cNvPr id="417" name="楕円 416">
          <a:extLst>
            <a:ext uri="{FF2B5EF4-FFF2-40B4-BE49-F238E27FC236}">
              <a16:creationId xmlns:a16="http://schemas.microsoft.com/office/drawing/2014/main" id="{EBB722D9-C2CF-4201-991A-6C0F2788FA7D}"/>
            </a:ext>
          </a:extLst>
        </xdr:cNvPr>
        <xdr:cNvSpPr/>
      </xdr:nvSpPr>
      <xdr:spPr>
        <a:xfrm>
          <a:off x="3746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149679</xdr:rowOff>
    </xdr:to>
    <xdr:cxnSp macro="">
      <xdr:nvCxnSpPr>
        <xdr:cNvPr id="418" name="直線コネクタ 417">
          <a:extLst>
            <a:ext uri="{FF2B5EF4-FFF2-40B4-BE49-F238E27FC236}">
              <a16:creationId xmlns:a16="http://schemas.microsoft.com/office/drawing/2014/main" id="{9CC1702F-7259-41F0-B2AB-A4066AE40D21}"/>
            </a:ext>
          </a:extLst>
        </xdr:cNvPr>
        <xdr:cNvCxnSpPr/>
      </xdr:nvCxnSpPr>
      <xdr:spPr>
        <a:xfrm flipV="1">
          <a:off x="3797300" y="1791353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419" name="楕円 418">
          <a:extLst>
            <a:ext uri="{FF2B5EF4-FFF2-40B4-BE49-F238E27FC236}">
              <a16:creationId xmlns:a16="http://schemas.microsoft.com/office/drawing/2014/main" id="{293E2AD2-63B1-4B5B-AEE4-D302FDFE897A}"/>
            </a:ext>
          </a:extLst>
        </xdr:cNvPr>
        <xdr:cNvSpPr/>
      </xdr:nvSpPr>
      <xdr:spPr>
        <a:xfrm>
          <a:off x="2857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104</xdr:row>
      <xdr:rowOff>149679</xdr:rowOff>
    </xdr:to>
    <xdr:cxnSp macro="">
      <xdr:nvCxnSpPr>
        <xdr:cNvPr id="420" name="直線コネクタ 419">
          <a:extLst>
            <a:ext uri="{FF2B5EF4-FFF2-40B4-BE49-F238E27FC236}">
              <a16:creationId xmlns:a16="http://schemas.microsoft.com/office/drawing/2014/main" id="{4183026D-CA2B-42C6-937E-A778E37D72E2}"/>
            </a:ext>
          </a:extLst>
        </xdr:cNvPr>
        <xdr:cNvCxnSpPr/>
      </xdr:nvCxnSpPr>
      <xdr:spPr>
        <a:xfrm>
          <a:off x="2908300" y="179772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21" name="楕円 420">
          <a:extLst>
            <a:ext uri="{FF2B5EF4-FFF2-40B4-BE49-F238E27FC236}">
              <a16:creationId xmlns:a16="http://schemas.microsoft.com/office/drawing/2014/main" id="{D1B06656-E2B9-43A9-BE77-BF5AEEEF1B15}"/>
            </a:ext>
          </a:extLst>
        </xdr:cNvPr>
        <xdr:cNvSpPr/>
      </xdr:nvSpPr>
      <xdr:spPr>
        <a:xfrm>
          <a:off x="1968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100693</xdr:rowOff>
    </xdr:from>
    <xdr:to>
      <xdr:col>15</xdr:col>
      <xdr:colOff>50800</xdr:colOff>
      <xdr:row>104</xdr:row>
      <xdr:rowOff>146413</xdr:rowOff>
    </xdr:to>
    <xdr:cxnSp macro="">
      <xdr:nvCxnSpPr>
        <xdr:cNvPr id="422" name="直線コネクタ 421">
          <a:extLst>
            <a:ext uri="{FF2B5EF4-FFF2-40B4-BE49-F238E27FC236}">
              <a16:creationId xmlns:a16="http://schemas.microsoft.com/office/drawing/2014/main" id="{51F47D55-F057-4E04-8036-81E3D7240E88}"/>
            </a:ext>
          </a:extLst>
        </xdr:cNvPr>
        <xdr:cNvCxnSpPr/>
      </xdr:nvCxnSpPr>
      <xdr:spPr>
        <a:xfrm>
          <a:off x="2019300" y="179314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423" name="楕円 422">
          <a:extLst>
            <a:ext uri="{FF2B5EF4-FFF2-40B4-BE49-F238E27FC236}">
              <a16:creationId xmlns:a16="http://schemas.microsoft.com/office/drawing/2014/main" id="{F321AA3A-2740-4A9C-A564-BEAE60C1EDF9}"/>
            </a:ext>
          </a:extLst>
        </xdr:cNvPr>
        <xdr:cNvSpPr/>
      </xdr:nvSpPr>
      <xdr:spPr>
        <a:xfrm>
          <a:off x="107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56606</xdr:rowOff>
    </xdr:from>
    <xdr:to>
      <xdr:col>10</xdr:col>
      <xdr:colOff>114300</xdr:colOff>
      <xdr:row>104</xdr:row>
      <xdr:rowOff>100693</xdr:rowOff>
    </xdr:to>
    <xdr:cxnSp macro="">
      <xdr:nvCxnSpPr>
        <xdr:cNvPr id="424" name="直線コネクタ 423">
          <a:extLst>
            <a:ext uri="{FF2B5EF4-FFF2-40B4-BE49-F238E27FC236}">
              <a16:creationId xmlns:a16="http://schemas.microsoft.com/office/drawing/2014/main" id="{38DE9CD4-C4D6-461F-AB1E-70A7065A7DF9}"/>
            </a:ext>
          </a:extLst>
        </xdr:cNvPr>
        <xdr:cNvCxnSpPr/>
      </xdr:nvCxnSpPr>
      <xdr:spPr>
        <a:xfrm>
          <a:off x="1130300" y="1788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342D2658-CCF8-4D6B-A43E-6C4812798C33}"/>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C33451B7-1368-4862-A8DE-8972CB5E927B}"/>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51BF3D68-D59E-4909-8792-5C4B49EFF643}"/>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10E6B1B0-B819-44B0-AF60-FD216AC0166B}"/>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45556</xdr:rowOff>
    </xdr:from>
    <xdr:ext cx="405111" cy="259045"/>
    <xdr:sp macro="" textlink="">
      <xdr:nvSpPr>
        <xdr:cNvPr id="429" name="n_1mainValue【市民会館】&#10;有形固定資産減価償却率">
          <a:extLst>
            <a:ext uri="{FF2B5EF4-FFF2-40B4-BE49-F238E27FC236}">
              <a16:creationId xmlns:a16="http://schemas.microsoft.com/office/drawing/2014/main" id="{37FE9CA0-BEEA-4E49-9AF6-8F34B5CC4474}"/>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30" name="n_2mainValue【市民会館】&#10;有形固定資産減価償却率">
          <a:extLst>
            <a:ext uri="{FF2B5EF4-FFF2-40B4-BE49-F238E27FC236}">
              <a16:creationId xmlns:a16="http://schemas.microsoft.com/office/drawing/2014/main" id="{4D081869-440A-41D7-9249-1E36DCEEC5A0}"/>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1" name="n_3mainValue【市民会館】&#10;有形固定資産減価償却率">
          <a:extLst>
            <a:ext uri="{FF2B5EF4-FFF2-40B4-BE49-F238E27FC236}">
              <a16:creationId xmlns:a16="http://schemas.microsoft.com/office/drawing/2014/main" id="{C9D5CEDD-2926-44D0-A11E-EB2A21BC8D0C}"/>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2" name="n_4mainValue【市民会館】&#10;有形固定資産減価償却率">
          <a:extLst>
            <a:ext uri="{FF2B5EF4-FFF2-40B4-BE49-F238E27FC236}">
              <a16:creationId xmlns:a16="http://schemas.microsoft.com/office/drawing/2014/main" id="{9905983D-CB54-47B9-A919-23171D4567AE}"/>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EC2FC17-B78D-405D-B4D7-E4C8D9D7A7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266B1486-B9BB-4734-A2D7-5BC544B876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1C39D92-76C1-44FD-BC4B-26F9212826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8438A59A-2EA5-4763-A723-DE143A05A0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7E506E6-3899-43D2-90A7-E60DAAECE3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D78C6BB-C8B3-4A2A-BA7F-1E1CA4CFA3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D2B418E-6023-4018-974F-9759E9889A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8010D4A5-116E-4F40-9FF6-08E6C8645A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C9C3C81-48C1-471B-ABF0-F0F17B6B822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38A2708E-A448-4AFB-8D20-5D39DE6AEA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1ADE767B-CE1C-4CF1-A282-023383902C0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64C21FFF-9CAE-4715-8EF1-8F9E539600F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235453F0-0BAD-44B9-A4BB-008A07B79BD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CA1DAA68-C356-4F89-8473-D4CFC7DD9A0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2BF5C957-D4CE-4EF5-A5B5-E7AF9B7199F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C0272809-FE5A-48FD-8754-A689E280AE6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5FB43B86-C304-440E-8815-004980DBEE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275C74B4-9E38-45F0-9107-D1CBB2297EB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DE49678-5BB9-45B1-9397-5155FBEACA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1719A703-E713-4466-B4FA-0AD1C29CC0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BD42BCE0-D27A-43F5-9B15-3985D73127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725FC56F-FF2E-4400-8DCF-4C5BDFAE1726}"/>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C38AFC55-7227-4238-9720-57FDDDC2E77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310CE3B8-8632-4893-99E7-692E41CEA82B}"/>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88C66F73-213D-4A3B-A66D-48D7FE752067}"/>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7CDF770A-AEE6-4513-A00F-01CB1FD30DFD}"/>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D2E5F6E9-EF0E-424D-9DEF-C2AF8C380602}"/>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5A5CDFC1-FC7C-4B9B-B942-79C0C6211037}"/>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7A412F9C-521C-40FF-BACC-B46990CE97CA}"/>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5D24F3FE-DA08-4092-8DF4-631F470CF2E5}"/>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356ED6D1-8988-497E-AFAC-A732CC76F11E}"/>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9A56DE20-56C6-4CA9-B182-FC5550EC9AC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2D6CC1D-7110-498B-B0E4-FBD120905F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058DE17-270E-44FD-BB79-C67FEDCD423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AAAEB06-41AC-46DD-984C-07DFBEA212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C2C294C-008F-46BC-986D-26AC68641A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0786500-4AE2-4CC3-8D63-3E1D9293EE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130556</xdr:rowOff>
    </xdr:from>
    <xdr:to>
      <xdr:col>55</xdr:col>
      <xdr:colOff>50800</xdr:colOff>
      <xdr:row>108</xdr:row>
      <xdr:rowOff>60706</xdr:rowOff>
    </xdr:to>
    <xdr:sp macro="" textlink="">
      <xdr:nvSpPr>
        <xdr:cNvPr id="470" name="楕円 469">
          <a:extLst>
            <a:ext uri="{FF2B5EF4-FFF2-40B4-BE49-F238E27FC236}">
              <a16:creationId xmlns:a16="http://schemas.microsoft.com/office/drawing/2014/main" id="{F422F836-7B99-46C7-A3EA-01D30557FFDE}"/>
            </a:ext>
          </a:extLst>
        </xdr:cNvPr>
        <xdr:cNvSpPr/>
      </xdr:nvSpPr>
      <xdr:spPr>
        <a:xfrm>
          <a:off x="10426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45483</xdr:rowOff>
    </xdr:from>
    <xdr:ext cx="469744" cy="259045"/>
    <xdr:sp macro="" textlink="">
      <xdr:nvSpPr>
        <xdr:cNvPr id="471" name="【市民会館】&#10;一人当たり面積該当値テキスト">
          <a:extLst>
            <a:ext uri="{FF2B5EF4-FFF2-40B4-BE49-F238E27FC236}">
              <a16:creationId xmlns:a16="http://schemas.microsoft.com/office/drawing/2014/main" id="{620CAEE1-215A-4B10-9C41-55C7FB2D6F33}"/>
            </a:ext>
          </a:extLst>
        </xdr:cNvPr>
        <xdr:cNvSpPr txBox="1"/>
      </xdr:nvSpPr>
      <xdr:spPr>
        <a:xfrm>
          <a:off x="10515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130556</xdr:rowOff>
    </xdr:from>
    <xdr:to>
      <xdr:col>50</xdr:col>
      <xdr:colOff>165100</xdr:colOff>
      <xdr:row>108</xdr:row>
      <xdr:rowOff>60706</xdr:rowOff>
    </xdr:to>
    <xdr:sp macro="" textlink="">
      <xdr:nvSpPr>
        <xdr:cNvPr id="472" name="楕円 471">
          <a:extLst>
            <a:ext uri="{FF2B5EF4-FFF2-40B4-BE49-F238E27FC236}">
              <a16:creationId xmlns:a16="http://schemas.microsoft.com/office/drawing/2014/main" id="{1EF49D5F-E28B-4F1F-8A81-B87971CA35E7}"/>
            </a:ext>
          </a:extLst>
        </xdr:cNvPr>
        <xdr:cNvSpPr/>
      </xdr:nvSpPr>
      <xdr:spPr>
        <a:xfrm>
          <a:off x="9588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xdr:rowOff>
    </xdr:from>
    <xdr:to>
      <xdr:col>55</xdr:col>
      <xdr:colOff>0</xdr:colOff>
      <xdr:row>108</xdr:row>
      <xdr:rowOff>9906</xdr:rowOff>
    </xdr:to>
    <xdr:cxnSp macro="">
      <xdr:nvCxnSpPr>
        <xdr:cNvPr id="473" name="直線コネクタ 472">
          <a:extLst>
            <a:ext uri="{FF2B5EF4-FFF2-40B4-BE49-F238E27FC236}">
              <a16:creationId xmlns:a16="http://schemas.microsoft.com/office/drawing/2014/main" id="{FF793AB8-97F6-446B-BFE7-EBFE1CE10272}"/>
            </a:ext>
          </a:extLst>
        </xdr:cNvPr>
        <xdr:cNvCxnSpPr/>
      </xdr:nvCxnSpPr>
      <xdr:spPr>
        <a:xfrm>
          <a:off x="9639300" y="1852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130556</xdr:rowOff>
    </xdr:from>
    <xdr:to>
      <xdr:col>46</xdr:col>
      <xdr:colOff>38100</xdr:colOff>
      <xdr:row>108</xdr:row>
      <xdr:rowOff>60706</xdr:rowOff>
    </xdr:to>
    <xdr:sp macro="" textlink="">
      <xdr:nvSpPr>
        <xdr:cNvPr id="474" name="楕円 473">
          <a:extLst>
            <a:ext uri="{FF2B5EF4-FFF2-40B4-BE49-F238E27FC236}">
              <a16:creationId xmlns:a16="http://schemas.microsoft.com/office/drawing/2014/main" id="{0E73C97B-BA92-4C14-9088-342303241450}"/>
            </a:ext>
          </a:extLst>
        </xdr:cNvPr>
        <xdr:cNvSpPr/>
      </xdr:nvSpPr>
      <xdr:spPr>
        <a:xfrm>
          <a:off x="8699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xdr:rowOff>
    </xdr:from>
    <xdr:to>
      <xdr:col>50</xdr:col>
      <xdr:colOff>114300</xdr:colOff>
      <xdr:row>108</xdr:row>
      <xdr:rowOff>9906</xdr:rowOff>
    </xdr:to>
    <xdr:cxnSp macro="">
      <xdr:nvCxnSpPr>
        <xdr:cNvPr id="475" name="直線コネクタ 474">
          <a:extLst>
            <a:ext uri="{FF2B5EF4-FFF2-40B4-BE49-F238E27FC236}">
              <a16:creationId xmlns:a16="http://schemas.microsoft.com/office/drawing/2014/main" id="{0ADAB5D1-5B94-438C-BB70-A572B767989E}"/>
            </a:ext>
          </a:extLst>
        </xdr:cNvPr>
        <xdr:cNvCxnSpPr/>
      </xdr:nvCxnSpPr>
      <xdr:spPr>
        <a:xfrm>
          <a:off x="8750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130556</xdr:rowOff>
    </xdr:from>
    <xdr:to>
      <xdr:col>41</xdr:col>
      <xdr:colOff>101600</xdr:colOff>
      <xdr:row>108</xdr:row>
      <xdr:rowOff>60706</xdr:rowOff>
    </xdr:to>
    <xdr:sp macro="" textlink="">
      <xdr:nvSpPr>
        <xdr:cNvPr id="476" name="楕円 475">
          <a:extLst>
            <a:ext uri="{FF2B5EF4-FFF2-40B4-BE49-F238E27FC236}">
              <a16:creationId xmlns:a16="http://schemas.microsoft.com/office/drawing/2014/main" id="{F99F2B0E-C2E2-42F5-8AA4-37B595039E6C}"/>
            </a:ext>
          </a:extLst>
        </xdr:cNvPr>
        <xdr:cNvSpPr/>
      </xdr:nvSpPr>
      <xdr:spPr>
        <a:xfrm>
          <a:off x="7810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xdr:rowOff>
    </xdr:from>
    <xdr:to>
      <xdr:col>45</xdr:col>
      <xdr:colOff>177800</xdr:colOff>
      <xdr:row>108</xdr:row>
      <xdr:rowOff>9906</xdr:rowOff>
    </xdr:to>
    <xdr:cxnSp macro="">
      <xdr:nvCxnSpPr>
        <xdr:cNvPr id="477" name="直線コネクタ 476">
          <a:extLst>
            <a:ext uri="{FF2B5EF4-FFF2-40B4-BE49-F238E27FC236}">
              <a16:creationId xmlns:a16="http://schemas.microsoft.com/office/drawing/2014/main" id="{4BD093EF-F987-4516-B3FA-9DDFD44B703F}"/>
            </a:ext>
          </a:extLst>
        </xdr:cNvPr>
        <xdr:cNvCxnSpPr/>
      </xdr:nvCxnSpPr>
      <xdr:spPr>
        <a:xfrm>
          <a:off x="7861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130556</xdr:rowOff>
    </xdr:from>
    <xdr:to>
      <xdr:col>36</xdr:col>
      <xdr:colOff>165100</xdr:colOff>
      <xdr:row>108</xdr:row>
      <xdr:rowOff>60706</xdr:rowOff>
    </xdr:to>
    <xdr:sp macro="" textlink="">
      <xdr:nvSpPr>
        <xdr:cNvPr id="478" name="楕円 477">
          <a:extLst>
            <a:ext uri="{FF2B5EF4-FFF2-40B4-BE49-F238E27FC236}">
              <a16:creationId xmlns:a16="http://schemas.microsoft.com/office/drawing/2014/main" id="{84D3825B-781B-4904-B2A6-D18B55D4B58A}"/>
            </a:ext>
          </a:extLst>
        </xdr:cNvPr>
        <xdr:cNvSpPr/>
      </xdr:nvSpPr>
      <xdr:spPr>
        <a:xfrm>
          <a:off x="6921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9906</xdr:rowOff>
    </xdr:from>
    <xdr:to>
      <xdr:col>41</xdr:col>
      <xdr:colOff>50800</xdr:colOff>
      <xdr:row>108</xdr:row>
      <xdr:rowOff>9906</xdr:rowOff>
    </xdr:to>
    <xdr:cxnSp macro="">
      <xdr:nvCxnSpPr>
        <xdr:cNvPr id="479" name="直線コネクタ 478">
          <a:extLst>
            <a:ext uri="{FF2B5EF4-FFF2-40B4-BE49-F238E27FC236}">
              <a16:creationId xmlns:a16="http://schemas.microsoft.com/office/drawing/2014/main" id="{847A2454-D8FB-4ED3-9EC6-5441A49847DB}"/>
            </a:ext>
          </a:extLst>
        </xdr:cNvPr>
        <xdr:cNvCxnSpPr/>
      </xdr:nvCxnSpPr>
      <xdr:spPr>
        <a:xfrm>
          <a:off x="6972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3C31982-EC8C-42CE-AC12-B57327742222}"/>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D5D623FA-52AA-4483-8A91-E297A38D05F4}"/>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CC01C37B-9A73-41CD-BDD5-2E07C36C880B}"/>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AC92FC69-8930-43CA-BD18-2617EC9CBE95}"/>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51833</xdr:rowOff>
    </xdr:from>
    <xdr:ext cx="469744" cy="259045"/>
    <xdr:sp macro="" textlink="">
      <xdr:nvSpPr>
        <xdr:cNvPr id="484" name="n_1mainValue【市民会館】&#10;一人当たり面積">
          <a:extLst>
            <a:ext uri="{FF2B5EF4-FFF2-40B4-BE49-F238E27FC236}">
              <a16:creationId xmlns:a16="http://schemas.microsoft.com/office/drawing/2014/main" id="{D731F337-E9E5-452B-B852-1969BD9677F8}"/>
            </a:ext>
          </a:extLst>
        </xdr:cNvPr>
        <xdr:cNvSpPr txBox="1"/>
      </xdr:nvSpPr>
      <xdr:spPr>
        <a:xfrm>
          <a:off x="9391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51833</xdr:rowOff>
    </xdr:from>
    <xdr:ext cx="469744" cy="259045"/>
    <xdr:sp macro="" textlink="">
      <xdr:nvSpPr>
        <xdr:cNvPr id="485" name="n_2mainValue【市民会館】&#10;一人当たり面積">
          <a:extLst>
            <a:ext uri="{FF2B5EF4-FFF2-40B4-BE49-F238E27FC236}">
              <a16:creationId xmlns:a16="http://schemas.microsoft.com/office/drawing/2014/main" id="{5B84E3E0-D301-4F40-99D7-08040E8D6D81}"/>
            </a:ext>
          </a:extLst>
        </xdr:cNvPr>
        <xdr:cNvSpPr txBox="1"/>
      </xdr:nvSpPr>
      <xdr:spPr>
        <a:xfrm>
          <a:off x="8515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51833</xdr:rowOff>
    </xdr:from>
    <xdr:ext cx="469744" cy="259045"/>
    <xdr:sp macro="" textlink="">
      <xdr:nvSpPr>
        <xdr:cNvPr id="486" name="n_3mainValue【市民会館】&#10;一人当たり面積">
          <a:extLst>
            <a:ext uri="{FF2B5EF4-FFF2-40B4-BE49-F238E27FC236}">
              <a16:creationId xmlns:a16="http://schemas.microsoft.com/office/drawing/2014/main" id="{CD013570-2EC9-4AC6-89A2-C70932C6FF29}"/>
            </a:ext>
          </a:extLst>
        </xdr:cNvPr>
        <xdr:cNvSpPr txBox="1"/>
      </xdr:nvSpPr>
      <xdr:spPr>
        <a:xfrm>
          <a:off x="7626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51833</xdr:rowOff>
    </xdr:from>
    <xdr:ext cx="469744" cy="259045"/>
    <xdr:sp macro="" textlink="">
      <xdr:nvSpPr>
        <xdr:cNvPr id="487" name="n_4mainValue【市民会館】&#10;一人当たり面積">
          <a:extLst>
            <a:ext uri="{FF2B5EF4-FFF2-40B4-BE49-F238E27FC236}">
              <a16:creationId xmlns:a16="http://schemas.microsoft.com/office/drawing/2014/main" id="{98BABAA3-A57A-45CF-B06D-B3259E59AF6C}"/>
            </a:ext>
          </a:extLst>
        </xdr:cNvPr>
        <xdr:cNvSpPr txBox="1"/>
      </xdr:nvSpPr>
      <xdr:spPr>
        <a:xfrm>
          <a:off x="6737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E5EB975A-D631-4ED4-81E4-021352B441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3814EB34-7113-4B62-AC76-C5AC300836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6542FE2-C7C0-4C71-BCEC-30792441D7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98126B65-AEE9-495B-BFF2-DBD86A34F1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587C5585-0925-4B53-806F-D240BA6A19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F68A35CE-1C95-4F32-A47B-73D8E0859F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5EE71228-9D03-4637-B649-61BA0158F7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3EADEFD7-6FB9-4A5E-A824-C2DDD96221F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61E63397-30E2-4292-AD08-D4B6B1864C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97D23C9B-5366-4A76-903E-98364AF5EB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EF585448-B6F5-4380-B5D1-B4D775095F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A389A53A-8464-4F65-BA24-AC7BEC947F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A5831576-EB3B-45B9-8765-B70583C293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6343E02A-B939-41B8-9D3D-1BF8B82D4D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5FAB7111-75B5-42F4-885B-73AC771DEA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F7AC2390-A287-469B-90C6-4FCD5E4A9F9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D3DBCD8E-7431-4834-BFBE-9AA415765B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FCF51A75-F856-4090-8BE3-9D23E0F280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CCE8FC1-D731-4146-8E7B-A9BEF4E7D6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E6D5A8A1-089D-47AA-A05F-644F4A5B66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53B022C5-69ED-4DFA-B90C-33AC4531D6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79E0891-3255-4DE1-B6B3-84E6390114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BF0CB94-1646-44A4-9DA8-2EA8543CC7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FDBC398B-3236-4B62-B494-20CCDD37D2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6390A6E9-F8FF-407B-8F31-9D7D132F1D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36DB28BE-A784-4D5C-88F6-0B82BF5A9D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4D5E9255-C93D-4EC2-A3AC-BB7EA0A163F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2FBCEB7D-91E2-445B-AC81-D41428A8AAE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B824DA37-6968-43CB-904D-06C8218F16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E998955A-7E26-4F0E-9A62-4B550E8751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231D2001-4ABB-4EC3-AD77-9F1C90B3AED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75F05BF1-DD9A-41AD-9AF5-64C669AD68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D5F95FEF-915B-4B2E-A4A4-F1054B9849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8DD5A625-9842-4FCA-BDD8-5754DB67C09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8FA90A62-4727-43C1-81EB-600789CD60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E51EFF7A-7ACB-4BB1-81D0-8E788C0039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D7F457DB-F8C6-4307-A07A-DD491C8B773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E9D60B07-B8C1-448B-87DF-06231539C24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D28CE9E9-E65D-4206-B3AC-0E4F31A4EA7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EDF02A5-19C1-4A97-B8A8-A504684601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FBBE8CCA-4340-4787-B314-38B928A272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B6C8788A-9CD5-4361-AA5D-1BCD80CEEE58}"/>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1228ED60-6439-4616-B8F2-D04D4969855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C53797E7-128F-4F56-89AE-34EFAEC4770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8933322E-D3C6-4ED4-A838-BD7EB525F706}"/>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3" name="直線コネクタ 532">
          <a:extLst>
            <a:ext uri="{FF2B5EF4-FFF2-40B4-BE49-F238E27FC236}">
              <a16:creationId xmlns:a16="http://schemas.microsoft.com/office/drawing/2014/main" id="{04593040-38FB-46D9-AEB9-A53D03431796}"/>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FA031EDE-08C6-4C8C-92E0-A823628DFB1A}"/>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5" name="フローチャート: 判断 534">
          <a:extLst>
            <a:ext uri="{FF2B5EF4-FFF2-40B4-BE49-F238E27FC236}">
              <a16:creationId xmlns:a16="http://schemas.microsoft.com/office/drawing/2014/main" id="{CBE6EC64-A23A-4C3F-B78B-AE739A128A4A}"/>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6" name="フローチャート: 判断 535">
          <a:extLst>
            <a:ext uri="{FF2B5EF4-FFF2-40B4-BE49-F238E27FC236}">
              <a16:creationId xmlns:a16="http://schemas.microsoft.com/office/drawing/2014/main" id="{D82D55D3-A2CC-425A-80A2-C7F9D09F90B1}"/>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7" name="フローチャート: 判断 536">
          <a:extLst>
            <a:ext uri="{FF2B5EF4-FFF2-40B4-BE49-F238E27FC236}">
              <a16:creationId xmlns:a16="http://schemas.microsoft.com/office/drawing/2014/main" id="{ED5444F1-2C68-4171-94A9-32BE8BD0D971}"/>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38" name="フローチャート: 判断 537">
          <a:extLst>
            <a:ext uri="{FF2B5EF4-FFF2-40B4-BE49-F238E27FC236}">
              <a16:creationId xmlns:a16="http://schemas.microsoft.com/office/drawing/2014/main" id="{A8AE625D-B3C6-4383-A908-F49C65DC72B7}"/>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9" name="フローチャート: 判断 538">
          <a:extLst>
            <a:ext uri="{FF2B5EF4-FFF2-40B4-BE49-F238E27FC236}">
              <a16:creationId xmlns:a16="http://schemas.microsoft.com/office/drawing/2014/main" id="{B9993445-E8E6-4F65-8AA9-77BC0576FAF4}"/>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29E492C-4895-4F4B-9153-4CDEE6A7C1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1E67FD5-D168-40FB-9496-8E7A227400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4115CC4-941C-4C05-A770-DAB84A0E08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76B4301-399F-4DD9-A0BE-20C1F550C3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58BA0AB-66FA-4100-931C-7449B4AC92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91259</xdr:rowOff>
    </xdr:from>
    <xdr:to>
      <xdr:col>85</xdr:col>
      <xdr:colOff>177800</xdr:colOff>
      <xdr:row>59</xdr:row>
      <xdr:rowOff>21409</xdr:rowOff>
    </xdr:to>
    <xdr:sp macro="" textlink="">
      <xdr:nvSpPr>
        <xdr:cNvPr id="545" name="楕円 544">
          <a:extLst>
            <a:ext uri="{FF2B5EF4-FFF2-40B4-BE49-F238E27FC236}">
              <a16:creationId xmlns:a16="http://schemas.microsoft.com/office/drawing/2014/main" id="{3A810DFD-6ED7-484E-A379-A9B8B70E3EB4}"/>
            </a:ext>
          </a:extLst>
        </xdr:cNvPr>
        <xdr:cNvSpPr/>
      </xdr:nvSpPr>
      <xdr:spPr>
        <a:xfrm>
          <a:off x="162687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114136</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DE8B91D-5EF6-4C6A-B22C-7E82FFCDCA0C}"/>
            </a:ext>
          </a:extLst>
        </xdr:cNvPr>
        <xdr:cNvSpPr txBox="1"/>
      </xdr:nvSpPr>
      <xdr:spPr>
        <a:xfrm>
          <a:off x="16357600" y="988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47" name="楕円 546">
          <a:extLst>
            <a:ext uri="{FF2B5EF4-FFF2-40B4-BE49-F238E27FC236}">
              <a16:creationId xmlns:a16="http://schemas.microsoft.com/office/drawing/2014/main" id="{8A3B6184-A497-48C8-BD38-E6D26FA052D3}"/>
            </a:ext>
          </a:extLst>
        </xdr:cNvPr>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142059</xdr:rowOff>
    </xdr:to>
    <xdr:cxnSp macro="">
      <xdr:nvCxnSpPr>
        <xdr:cNvPr id="548" name="直線コネクタ 547">
          <a:extLst>
            <a:ext uri="{FF2B5EF4-FFF2-40B4-BE49-F238E27FC236}">
              <a16:creationId xmlns:a16="http://schemas.microsoft.com/office/drawing/2014/main" id="{8943CEF6-8DEA-4320-8DAF-BB65FA77859D}"/>
            </a:ext>
          </a:extLst>
        </xdr:cNvPr>
        <xdr:cNvCxnSpPr/>
      </xdr:nvCxnSpPr>
      <xdr:spPr>
        <a:xfrm>
          <a:off x="15481300" y="100486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549" name="楕円 548">
          <a:extLst>
            <a:ext uri="{FF2B5EF4-FFF2-40B4-BE49-F238E27FC236}">
              <a16:creationId xmlns:a16="http://schemas.microsoft.com/office/drawing/2014/main" id="{4148275F-857E-42A7-A709-41DD51E45F6B}"/>
            </a:ext>
          </a:extLst>
        </xdr:cNvPr>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104503</xdr:rowOff>
    </xdr:to>
    <xdr:cxnSp macro="">
      <xdr:nvCxnSpPr>
        <xdr:cNvPr id="550" name="直線コネクタ 549">
          <a:extLst>
            <a:ext uri="{FF2B5EF4-FFF2-40B4-BE49-F238E27FC236}">
              <a16:creationId xmlns:a16="http://schemas.microsoft.com/office/drawing/2014/main" id="{270F43DE-5A9F-44BC-A09C-B457BBA3A63D}"/>
            </a:ext>
          </a:extLst>
        </xdr:cNvPr>
        <xdr:cNvCxnSpPr/>
      </xdr:nvCxnSpPr>
      <xdr:spPr>
        <a:xfrm>
          <a:off x="14592300" y="10015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22678</xdr:rowOff>
    </xdr:from>
    <xdr:to>
      <xdr:col>72</xdr:col>
      <xdr:colOff>38100</xdr:colOff>
      <xdr:row>58</xdr:row>
      <xdr:rowOff>124278</xdr:rowOff>
    </xdr:to>
    <xdr:sp macro="" textlink="">
      <xdr:nvSpPr>
        <xdr:cNvPr id="551" name="楕円 550">
          <a:extLst>
            <a:ext uri="{FF2B5EF4-FFF2-40B4-BE49-F238E27FC236}">
              <a16:creationId xmlns:a16="http://schemas.microsoft.com/office/drawing/2014/main" id="{4237E3E9-8A77-477A-8F69-81CD8CF46237}"/>
            </a:ext>
          </a:extLst>
        </xdr:cNvPr>
        <xdr:cNvSpPr/>
      </xdr:nvSpPr>
      <xdr:spPr>
        <a:xfrm>
          <a:off x="13652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71846</xdr:rowOff>
    </xdr:from>
    <xdr:to>
      <xdr:col>76</xdr:col>
      <xdr:colOff>114300</xdr:colOff>
      <xdr:row>58</xdr:row>
      <xdr:rowOff>73478</xdr:rowOff>
    </xdr:to>
    <xdr:cxnSp macro="">
      <xdr:nvCxnSpPr>
        <xdr:cNvPr id="552" name="直線コネクタ 551">
          <a:extLst>
            <a:ext uri="{FF2B5EF4-FFF2-40B4-BE49-F238E27FC236}">
              <a16:creationId xmlns:a16="http://schemas.microsoft.com/office/drawing/2014/main" id="{094A4F78-F414-460B-959B-C20E099CE5BF}"/>
            </a:ext>
          </a:extLst>
        </xdr:cNvPr>
        <xdr:cNvCxnSpPr/>
      </xdr:nvCxnSpPr>
      <xdr:spPr>
        <a:xfrm flipV="1">
          <a:off x="13703300" y="100159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168003</xdr:rowOff>
    </xdr:from>
    <xdr:to>
      <xdr:col>67</xdr:col>
      <xdr:colOff>101600</xdr:colOff>
      <xdr:row>58</xdr:row>
      <xdr:rowOff>98153</xdr:rowOff>
    </xdr:to>
    <xdr:sp macro="" textlink="">
      <xdr:nvSpPr>
        <xdr:cNvPr id="553" name="楕円 552">
          <a:extLst>
            <a:ext uri="{FF2B5EF4-FFF2-40B4-BE49-F238E27FC236}">
              <a16:creationId xmlns:a16="http://schemas.microsoft.com/office/drawing/2014/main" id="{C62BF940-207E-49CC-9EA1-5FBF3668A802}"/>
            </a:ext>
          </a:extLst>
        </xdr:cNvPr>
        <xdr:cNvSpPr/>
      </xdr:nvSpPr>
      <xdr:spPr>
        <a:xfrm>
          <a:off x="12763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47353</xdr:rowOff>
    </xdr:from>
    <xdr:to>
      <xdr:col>71</xdr:col>
      <xdr:colOff>177800</xdr:colOff>
      <xdr:row>58</xdr:row>
      <xdr:rowOff>73478</xdr:rowOff>
    </xdr:to>
    <xdr:cxnSp macro="">
      <xdr:nvCxnSpPr>
        <xdr:cNvPr id="554" name="直線コネクタ 553">
          <a:extLst>
            <a:ext uri="{FF2B5EF4-FFF2-40B4-BE49-F238E27FC236}">
              <a16:creationId xmlns:a16="http://schemas.microsoft.com/office/drawing/2014/main" id="{AD0D571A-893E-4B41-90A0-1F250EB89B21}"/>
            </a:ext>
          </a:extLst>
        </xdr:cNvPr>
        <xdr:cNvCxnSpPr/>
      </xdr:nvCxnSpPr>
      <xdr:spPr>
        <a:xfrm>
          <a:off x="12814300" y="99914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BD56B9F3-B80C-4A53-AA73-144200FB695D}"/>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E7F7C004-933C-4246-B31B-CDB579A33487}"/>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52D10A58-9A94-46EE-8B90-846278C304F4}"/>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B857F5D4-E361-4D86-B817-CDD4D1020ABE}"/>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5699E90E-CB4A-403E-A754-C07372EF7035}"/>
            </a:ext>
          </a:extLst>
        </xdr:cNvPr>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B0EC1B46-5091-4E2D-A8CF-298CD8707721}"/>
            </a:ext>
          </a:extLst>
        </xdr:cNvPr>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140805</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685453D2-9F47-446E-8B57-1DFB3A87D802}"/>
            </a:ext>
          </a:extLst>
        </xdr:cNvPr>
        <xdr:cNvSpPr txBox="1"/>
      </xdr:nvSpPr>
      <xdr:spPr>
        <a:xfrm>
          <a:off x="13500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114680</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6FCEDC5B-0131-44AE-8A35-448526708464}"/>
            </a:ext>
          </a:extLst>
        </xdr:cNvPr>
        <xdr:cNvSpPr txBox="1"/>
      </xdr:nvSpPr>
      <xdr:spPr>
        <a:xfrm>
          <a:off x="12611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B0551DD6-2050-4AD9-BCA4-2742B27530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7C7FD3CC-EE70-46D6-800D-4D3D046E44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E63DA4ED-3FB0-46E5-8D07-E43A94DB04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4C055157-16AD-45AA-A037-89CC3FB852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855B48FE-F978-4267-8DAB-F3BF596099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4D2CE90-49BF-4FC4-9CFF-22E4767E14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4EB1361-2D5F-4513-A2A8-6FA786AD72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B88D3A6-404E-4FF3-8E21-68EA6FE34B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EE8A42A8-D64A-4B12-8FFD-9545953C4F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EA87219-67D8-475E-85FB-0B80E4F3E4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22FB2522-DDEC-4A04-B2FF-56737EA424D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F12C0997-BF45-4265-9B40-3D5132D7A3C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F76252A9-129B-4819-B85A-43837F2E0F4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C5C7DE32-5291-4B7F-9799-8C48B7EF6C9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FC5AA21E-F70C-453D-8415-B49658543F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1FD6EDCC-51CA-4E85-B6A3-5F6DFA6F393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E269F88D-A339-4855-9F2A-D084B80F258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5CA783F9-886D-431A-8681-C30E18CCE1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2E9B7DF-4DBF-4FE3-B25E-7BF6822A09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8C72708-7D5C-424E-BA3B-CEC22B262B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84E256D0-D6AA-481A-AF8C-ACB6BD8EFA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4" name="直線コネクタ 583">
          <a:extLst>
            <a:ext uri="{FF2B5EF4-FFF2-40B4-BE49-F238E27FC236}">
              <a16:creationId xmlns:a16="http://schemas.microsoft.com/office/drawing/2014/main" id="{8B624081-757D-42BE-B50B-E7738E29591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58FD050B-49E0-4B92-8684-1A2AC1CFB5D3}"/>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6" name="直線コネクタ 585">
          <a:extLst>
            <a:ext uri="{FF2B5EF4-FFF2-40B4-BE49-F238E27FC236}">
              <a16:creationId xmlns:a16="http://schemas.microsoft.com/office/drawing/2014/main" id="{E9115C51-CCFD-4C5C-830F-D92859BCBE07}"/>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477ADCD1-72CB-4C34-AD3D-3F447CF86B42}"/>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8" name="直線コネクタ 587">
          <a:extLst>
            <a:ext uri="{FF2B5EF4-FFF2-40B4-BE49-F238E27FC236}">
              <a16:creationId xmlns:a16="http://schemas.microsoft.com/office/drawing/2014/main" id="{6B99A29C-8458-440A-82D8-714D2428F645}"/>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341C3957-6755-44D1-BAE6-10C8343354E6}"/>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0" name="フローチャート: 判断 589">
          <a:extLst>
            <a:ext uri="{FF2B5EF4-FFF2-40B4-BE49-F238E27FC236}">
              <a16:creationId xmlns:a16="http://schemas.microsoft.com/office/drawing/2014/main" id="{52F0ABE8-8A59-4D7D-8002-42979963B90B}"/>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1" name="フローチャート: 判断 590">
          <a:extLst>
            <a:ext uri="{FF2B5EF4-FFF2-40B4-BE49-F238E27FC236}">
              <a16:creationId xmlns:a16="http://schemas.microsoft.com/office/drawing/2014/main" id="{43876C72-1F9D-48CA-8D16-E294AC06094E}"/>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2" name="フローチャート: 判断 591">
          <a:extLst>
            <a:ext uri="{FF2B5EF4-FFF2-40B4-BE49-F238E27FC236}">
              <a16:creationId xmlns:a16="http://schemas.microsoft.com/office/drawing/2014/main" id="{47790484-A9E6-4CD0-ADB9-C076AB82E28F}"/>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3" name="フローチャート: 判断 592">
          <a:extLst>
            <a:ext uri="{FF2B5EF4-FFF2-40B4-BE49-F238E27FC236}">
              <a16:creationId xmlns:a16="http://schemas.microsoft.com/office/drawing/2014/main" id="{D4C3F47B-45B3-4A5A-89C9-395F498E2A8B}"/>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4" name="フローチャート: 判断 593">
          <a:extLst>
            <a:ext uri="{FF2B5EF4-FFF2-40B4-BE49-F238E27FC236}">
              <a16:creationId xmlns:a16="http://schemas.microsoft.com/office/drawing/2014/main" id="{F37C853E-C084-4182-8694-01F6ED282829}"/>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1F60C3A-F30C-4653-B5DF-36D652FFD9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EAE2626-A6BF-4122-BD1C-BD3D7E837A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1BB3988-47F7-492F-8AA5-94A3DDC87A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42C60F4-E0E9-4DB4-9502-388E2EAAC2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13FEE9-54BE-4526-B0BD-3D46224593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600" name="楕円 599">
          <a:extLst>
            <a:ext uri="{FF2B5EF4-FFF2-40B4-BE49-F238E27FC236}">
              <a16:creationId xmlns:a16="http://schemas.microsoft.com/office/drawing/2014/main" id="{448B2DFD-D762-4BD4-BC27-33D3DB0F4AA5}"/>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148099</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E0AE2107-2FBD-443B-BD16-FA9DF130E9AF}"/>
            </a:ext>
          </a:extLst>
        </xdr:cNvPr>
        <xdr:cNvSpPr txBox="1"/>
      </xdr:nvSpPr>
      <xdr:spPr>
        <a:xfrm>
          <a:off x="22199600"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602" name="楕円 601">
          <a:extLst>
            <a:ext uri="{FF2B5EF4-FFF2-40B4-BE49-F238E27FC236}">
              <a16:creationId xmlns:a16="http://schemas.microsoft.com/office/drawing/2014/main" id="{C1876D6C-BF42-4FA9-866D-F970C66255B5}"/>
            </a:ext>
          </a:extLst>
        </xdr:cNvPr>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4572</xdr:rowOff>
    </xdr:to>
    <xdr:cxnSp macro="">
      <xdr:nvCxnSpPr>
        <xdr:cNvPr id="603" name="直線コネクタ 602">
          <a:extLst>
            <a:ext uri="{FF2B5EF4-FFF2-40B4-BE49-F238E27FC236}">
              <a16:creationId xmlns:a16="http://schemas.microsoft.com/office/drawing/2014/main" id="{9B1E5045-36A1-478E-A3A9-3DA47B86FA16}"/>
            </a:ext>
          </a:extLst>
        </xdr:cNvPr>
        <xdr:cNvCxnSpPr/>
      </xdr:nvCxnSpPr>
      <xdr:spPr>
        <a:xfrm>
          <a:off x="21323300" y="1029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125222</xdr:rowOff>
    </xdr:from>
    <xdr:to>
      <xdr:col>107</xdr:col>
      <xdr:colOff>101600</xdr:colOff>
      <xdr:row>60</xdr:row>
      <xdr:rowOff>55372</xdr:rowOff>
    </xdr:to>
    <xdr:sp macro="" textlink="">
      <xdr:nvSpPr>
        <xdr:cNvPr id="604" name="楕円 603">
          <a:extLst>
            <a:ext uri="{FF2B5EF4-FFF2-40B4-BE49-F238E27FC236}">
              <a16:creationId xmlns:a16="http://schemas.microsoft.com/office/drawing/2014/main" id="{6223D070-65E6-4D4A-BA8C-5A8A7BBA887E}"/>
            </a:ext>
          </a:extLst>
        </xdr:cNvPr>
        <xdr:cNvSpPr/>
      </xdr:nvSpPr>
      <xdr:spPr>
        <a:xfrm>
          <a:off x="20383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4572</xdr:rowOff>
    </xdr:to>
    <xdr:cxnSp macro="">
      <xdr:nvCxnSpPr>
        <xdr:cNvPr id="605" name="直線コネクタ 604">
          <a:extLst>
            <a:ext uri="{FF2B5EF4-FFF2-40B4-BE49-F238E27FC236}">
              <a16:creationId xmlns:a16="http://schemas.microsoft.com/office/drawing/2014/main" id="{7E4A27C0-863F-4402-B1E9-D9E0F6392A7E}"/>
            </a:ext>
          </a:extLst>
        </xdr:cNvPr>
        <xdr:cNvCxnSpPr/>
      </xdr:nvCxnSpPr>
      <xdr:spPr>
        <a:xfrm>
          <a:off x="20434300" y="1029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125222</xdr:rowOff>
    </xdr:from>
    <xdr:to>
      <xdr:col>102</xdr:col>
      <xdr:colOff>165100</xdr:colOff>
      <xdr:row>60</xdr:row>
      <xdr:rowOff>55372</xdr:rowOff>
    </xdr:to>
    <xdr:sp macro="" textlink="">
      <xdr:nvSpPr>
        <xdr:cNvPr id="606" name="楕円 605">
          <a:extLst>
            <a:ext uri="{FF2B5EF4-FFF2-40B4-BE49-F238E27FC236}">
              <a16:creationId xmlns:a16="http://schemas.microsoft.com/office/drawing/2014/main" id="{5C85EBA5-D445-4F33-BF27-F4A44FDABE58}"/>
            </a:ext>
          </a:extLst>
        </xdr:cNvPr>
        <xdr:cNvSpPr/>
      </xdr:nvSpPr>
      <xdr:spPr>
        <a:xfrm>
          <a:off x="19494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xdr:rowOff>
    </xdr:from>
    <xdr:to>
      <xdr:col>107</xdr:col>
      <xdr:colOff>50800</xdr:colOff>
      <xdr:row>60</xdr:row>
      <xdr:rowOff>4572</xdr:rowOff>
    </xdr:to>
    <xdr:cxnSp macro="">
      <xdr:nvCxnSpPr>
        <xdr:cNvPr id="607" name="直線コネクタ 606">
          <a:extLst>
            <a:ext uri="{FF2B5EF4-FFF2-40B4-BE49-F238E27FC236}">
              <a16:creationId xmlns:a16="http://schemas.microsoft.com/office/drawing/2014/main" id="{3FBD4F67-727F-4DC6-834A-C635F393E24B}"/>
            </a:ext>
          </a:extLst>
        </xdr:cNvPr>
        <xdr:cNvCxnSpPr/>
      </xdr:nvCxnSpPr>
      <xdr:spPr>
        <a:xfrm>
          <a:off x="19545300" y="1029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608" name="楕円 607">
          <a:extLst>
            <a:ext uri="{FF2B5EF4-FFF2-40B4-BE49-F238E27FC236}">
              <a16:creationId xmlns:a16="http://schemas.microsoft.com/office/drawing/2014/main" id="{09527DD9-1532-44CE-9DF2-976CCEBFC954}"/>
            </a:ext>
          </a:extLst>
        </xdr:cNvPr>
        <xdr:cNvSpPr/>
      </xdr:nvSpPr>
      <xdr:spPr>
        <a:xfrm>
          <a:off x="18605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xdr:rowOff>
    </xdr:from>
    <xdr:to>
      <xdr:col>102</xdr:col>
      <xdr:colOff>114300</xdr:colOff>
      <xdr:row>60</xdr:row>
      <xdr:rowOff>9144</xdr:rowOff>
    </xdr:to>
    <xdr:cxnSp macro="">
      <xdr:nvCxnSpPr>
        <xdr:cNvPr id="609" name="直線コネクタ 608">
          <a:extLst>
            <a:ext uri="{FF2B5EF4-FFF2-40B4-BE49-F238E27FC236}">
              <a16:creationId xmlns:a16="http://schemas.microsoft.com/office/drawing/2014/main" id="{1EBB5159-92BD-40FF-A653-7DB85B5B20AB}"/>
            </a:ext>
          </a:extLst>
        </xdr:cNvPr>
        <xdr:cNvCxnSpPr/>
      </xdr:nvCxnSpPr>
      <xdr:spPr>
        <a:xfrm flipV="1">
          <a:off x="18656300" y="1029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10" name="n_1aveValue【保健センター・保健所】&#10;一人当たり面積">
          <a:extLst>
            <a:ext uri="{FF2B5EF4-FFF2-40B4-BE49-F238E27FC236}">
              <a16:creationId xmlns:a16="http://schemas.microsoft.com/office/drawing/2014/main" id="{719E9EE2-D32F-4067-B782-F459106B8C74}"/>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1" name="n_2aveValue【保健センター・保健所】&#10;一人当たり面積">
          <a:extLst>
            <a:ext uri="{FF2B5EF4-FFF2-40B4-BE49-F238E27FC236}">
              <a16:creationId xmlns:a16="http://schemas.microsoft.com/office/drawing/2014/main" id="{DBBE7793-986C-4BE1-883B-938E7707B434}"/>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12" name="n_3aveValue【保健センター・保健所】&#10;一人当たり面積">
          <a:extLst>
            <a:ext uri="{FF2B5EF4-FFF2-40B4-BE49-F238E27FC236}">
              <a16:creationId xmlns:a16="http://schemas.microsoft.com/office/drawing/2014/main" id="{81DDCF13-5274-4323-9B66-B32D060DA5C9}"/>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13" name="n_4aveValue【保健センター・保健所】&#10;一人当たり面積">
          <a:extLst>
            <a:ext uri="{FF2B5EF4-FFF2-40B4-BE49-F238E27FC236}">
              <a16:creationId xmlns:a16="http://schemas.microsoft.com/office/drawing/2014/main" id="{91F50F40-679A-41AE-9FF8-A4E7647614CB}"/>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614" name="n_1mainValue【保健センター・保健所】&#10;一人当たり面積">
          <a:extLst>
            <a:ext uri="{FF2B5EF4-FFF2-40B4-BE49-F238E27FC236}">
              <a16:creationId xmlns:a16="http://schemas.microsoft.com/office/drawing/2014/main" id="{9F4E8D00-D03E-47FA-95D5-526CA8A102CC}"/>
            </a:ext>
          </a:extLst>
        </xdr:cNvPr>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71899</xdr:rowOff>
    </xdr:from>
    <xdr:ext cx="469744" cy="259045"/>
    <xdr:sp macro="" textlink="">
      <xdr:nvSpPr>
        <xdr:cNvPr id="615" name="n_2mainValue【保健センター・保健所】&#10;一人当たり面積">
          <a:extLst>
            <a:ext uri="{FF2B5EF4-FFF2-40B4-BE49-F238E27FC236}">
              <a16:creationId xmlns:a16="http://schemas.microsoft.com/office/drawing/2014/main" id="{359B25FE-6D01-4865-BE30-38A25F58DC67}"/>
            </a:ext>
          </a:extLst>
        </xdr:cNvPr>
        <xdr:cNvSpPr txBox="1"/>
      </xdr:nvSpPr>
      <xdr:spPr>
        <a:xfrm>
          <a:off x="20199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71899</xdr:rowOff>
    </xdr:from>
    <xdr:ext cx="469744" cy="259045"/>
    <xdr:sp macro="" textlink="">
      <xdr:nvSpPr>
        <xdr:cNvPr id="616" name="n_3mainValue【保健センター・保健所】&#10;一人当たり面積">
          <a:extLst>
            <a:ext uri="{FF2B5EF4-FFF2-40B4-BE49-F238E27FC236}">
              <a16:creationId xmlns:a16="http://schemas.microsoft.com/office/drawing/2014/main" id="{F16CA663-B933-452F-A1CD-F8211CAEABC4}"/>
            </a:ext>
          </a:extLst>
        </xdr:cNvPr>
        <xdr:cNvSpPr txBox="1"/>
      </xdr:nvSpPr>
      <xdr:spPr>
        <a:xfrm>
          <a:off x="19310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617" name="n_4mainValue【保健センター・保健所】&#10;一人当たり面積">
          <a:extLst>
            <a:ext uri="{FF2B5EF4-FFF2-40B4-BE49-F238E27FC236}">
              <a16:creationId xmlns:a16="http://schemas.microsoft.com/office/drawing/2014/main" id="{26A6BA1C-DDFB-4DC8-BDDF-EC75B52F76FE}"/>
            </a:ext>
          </a:extLst>
        </xdr:cNvPr>
        <xdr:cNvSpPr txBox="1"/>
      </xdr:nvSpPr>
      <xdr:spPr>
        <a:xfrm>
          <a:off x="18421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9548610-F247-425A-8480-401874F37F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961D4BC-C276-429D-B1B0-1A07D81000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639B582F-5D5B-49A2-A741-F5E3CB8D54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8D2FB6E7-55C2-4362-A879-856F6014BC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35D0147-E820-4F80-92A1-5F8E652B78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2541444-85DF-47C0-8DC5-3E7B6CD66C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95B4166-669B-4FC0-B07F-2CCA6D4BF3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B3335669-3D3F-43DB-8C3F-79645B0C5D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19F8B5C-DCD0-4CB8-856B-99C8F0A64C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2B86171-C6AF-419D-986C-56DC073892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39EE0A4-808F-46E6-96EC-55F0ACD680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519E315C-356C-4F43-8B53-9ACFC0BCD3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5E9DBEDC-A702-464B-BCF6-3A59873DE1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473175B2-1979-4D55-AF3F-9565BBE3292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BC073142-036E-4A43-BA04-9A7A10ADE5A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A50075C7-BF2B-46ED-9512-E6F89296A3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6DB8C945-1DB3-449F-852E-1151BDE588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C288FCC0-37B4-4056-83C2-7972A02597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A005EB9C-F980-4DBD-9C72-CB13297627D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30F1FBFB-E273-4681-8759-331EE3D9DE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D00CC3FD-D335-41AB-B0E7-F1F271E4F77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8AD496F-91ED-43DA-A4B3-088202EBED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B17CFAE2-5142-4507-A7CC-853C03E780A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44C9192E-719D-4398-AA8A-CDD03880CD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B3BC51D2-66CC-45C7-9ECC-04CACF6AC8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7812C98B-A803-4B78-B79D-06589DE32314}"/>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7562F382-B0C5-4AEA-A7D5-6F447B91299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AF0E04CD-755A-456B-8B5A-3CBAEDC7AF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A83645B-9440-4EFF-92C7-F17B09883092}"/>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a:extLst>
            <a:ext uri="{FF2B5EF4-FFF2-40B4-BE49-F238E27FC236}">
              <a16:creationId xmlns:a16="http://schemas.microsoft.com/office/drawing/2014/main" id="{0C8B4FD3-70B4-45FA-8781-AE287967D694}"/>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AF29D14A-E33E-4FB8-BA74-A6461DE8BA3B}"/>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9" name="フローチャート: 判断 648">
          <a:extLst>
            <a:ext uri="{FF2B5EF4-FFF2-40B4-BE49-F238E27FC236}">
              <a16:creationId xmlns:a16="http://schemas.microsoft.com/office/drawing/2014/main" id="{0FA3CAEB-354D-4E9E-8AAC-26F655D48AEB}"/>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0" name="フローチャート: 判断 649">
          <a:extLst>
            <a:ext uri="{FF2B5EF4-FFF2-40B4-BE49-F238E27FC236}">
              <a16:creationId xmlns:a16="http://schemas.microsoft.com/office/drawing/2014/main" id="{EA4EFEE0-21F8-4349-B2DC-CEEAC1058CBD}"/>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1" name="フローチャート: 判断 650">
          <a:extLst>
            <a:ext uri="{FF2B5EF4-FFF2-40B4-BE49-F238E27FC236}">
              <a16:creationId xmlns:a16="http://schemas.microsoft.com/office/drawing/2014/main" id="{70797ECF-A47F-4B4F-88A3-2DE19542BA1B}"/>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2" name="フローチャート: 判断 651">
          <a:extLst>
            <a:ext uri="{FF2B5EF4-FFF2-40B4-BE49-F238E27FC236}">
              <a16:creationId xmlns:a16="http://schemas.microsoft.com/office/drawing/2014/main" id="{EB8E9068-51B5-4181-9279-DC13355DD2BC}"/>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3" name="フローチャート: 判断 652">
          <a:extLst>
            <a:ext uri="{FF2B5EF4-FFF2-40B4-BE49-F238E27FC236}">
              <a16:creationId xmlns:a16="http://schemas.microsoft.com/office/drawing/2014/main" id="{116C35EB-8FCE-4734-B4AF-C56D3871A172}"/>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7C54F54-6358-40AD-BE2E-2B03437621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162FB60-F04E-4D54-ABF9-B28EC11BED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76BA3B2-50D0-4536-9AC3-FA5B3D4E98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A95BEB6-9B22-4B5F-973E-4C93D43860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3E4EBDA-C947-438F-A733-B28D40877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659" name="楕円 658">
          <a:extLst>
            <a:ext uri="{FF2B5EF4-FFF2-40B4-BE49-F238E27FC236}">
              <a16:creationId xmlns:a16="http://schemas.microsoft.com/office/drawing/2014/main" id="{0253292A-B4CF-45E6-94C3-A681F9D2C0B6}"/>
            </a:ext>
          </a:extLst>
        </xdr:cNvPr>
        <xdr:cNvSpPr/>
      </xdr:nvSpPr>
      <xdr:spPr>
        <a:xfrm>
          <a:off x="16268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108148</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3F318DD6-87DD-4706-92AC-98F7FA937C65}"/>
            </a:ext>
          </a:extLst>
        </xdr:cNvPr>
        <xdr:cNvSpPr txBox="1"/>
      </xdr:nvSpPr>
      <xdr:spPr>
        <a:xfrm>
          <a:off x="16357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1" name="楕円 660">
          <a:extLst>
            <a:ext uri="{FF2B5EF4-FFF2-40B4-BE49-F238E27FC236}">
              <a16:creationId xmlns:a16="http://schemas.microsoft.com/office/drawing/2014/main" id="{05E24E36-7700-41E1-B150-7FB5C7794486}"/>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136071</xdr:rowOff>
    </xdr:to>
    <xdr:cxnSp macro="">
      <xdr:nvCxnSpPr>
        <xdr:cNvPr id="662" name="直線コネクタ 661">
          <a:extLst>
            <a:ext uri="{FF2B5EF4-FFF2-40B4-BE49-F238E27FC236}">
              <a16:creationId xmlns:a16="http://schemas.microsoft.com/office/drawing/2014/main" id="{E1E5E0FC-28FE-4E52-A0BF-480A6060964D}"/>
            </a:ext>
          </a:extLst>
        </xdr:cNvPr>
        <xdr:cNvCxnSpPr/>
      </xdr:nvCxnSpPr>
      <xdr:spPr>
        <a:xfrm>
          <a:off x="15481300" y="1397127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63" name="楕円 662">
          <a:extLst>
            <a:ext uri="{FF2B5EF4-FFF2-40B4-BE49-F238E27FC236}">
              <a16:creationId xmlns:a16="http://schemas.microsoft.com/office/drawing/2014/main" id="{FF7C426A-F8E4-4930-876F-86AB1FCB4233}"/>
            </a:ext>
          </a:extLst>
        </xdr:cNvPr>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83820</xdr:rowOff>
    </xdr:to>
    <xdr:cxnSp macro="">
      <xdr:nvCxnSpPr>
        <xdr:cNvPr id="664" name="直線コネクタ 663">
          <a:extLst>
            <a:ext uri="{FF2B5EF4-FFF2-40B4-BE49-F238E27FC236}">
              <a16:creationId xmlns:a16="http://schemas.microsoft.com/office/drawing/2014/main" id="{D90FF61E-F821-4C91-BB7F-0C373AFF1983}"/>
            </a:ext>
          </a:extLst>
        </xdr:cNvPr>
        <xdr:cNvCxnSpPr/>
      </xdr:nvCxnSpPr>
      <xdr:spPr>
        <a:xfrm>
          <a:off x="14592300" y="139173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117929</xdr:rowOff>
    </xdr:from>
    <xdr:to>
      <xdr:col>72</xdr:col>
      <xdr:colOff>38100</xdr:colOff>
      <xdr:row>81</xdr:row>
      <xdr:rowOff>48079</xdr:rowOff>
    </xdr:to>
    <xdr:sp macro="" textlink="">
      <xdr:nvSpPr>
        <xdr:cNvPr id="665" name="楕円 664">
          <a:extLst>
            <a:ext uri="{FF2B5EF4-FFF2-40B4-BE49-F238E27FC236}">
              <a16:creationId xmlns:a16="http://schemas.microsoft.com/office/drawing/2014/main" id="{0774BFC1-D621-40F6-8D03-606A5A10EDBC}"/>
            </a:ext>
          </a:extLst>
        </xdr:cNvPr>
        <xdr:cNvSpPr/>
      </xdr:nvSpPr>
      <xdr:spPr>
        <a:xfrm>
          <a:off x="13652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168729</xdr:rowOff>
    </xdr:from>
    <xdr:to>
      <xdr:col>76</xdr:col>
      <xdr:colOff>114300</xdr:colOff>
      <xdr:row>81</xdr:row>
      <xdr:rowOff>29936</xdr:rowOff>
    </xdr:to>
    <xdr:cxnSp macro="">
      <xdr:nvCxnSpPr>
        <xdr:cNvPr id="666" name="直線コネクタ 665">
          <a:extLst>
            <a:ext uri="{FF2B5EF4-FFF2-40B4-BE49-F238E27FC236}">
              <a16:creationId xmlns:a16="http://schemas.microsoft.com/office/drawing/2014/main" id="{9862C60C-AF67-4B55-B32A-71656E340A58}"/>
            </a:ext>
          </a:extLst>
        </xdr:cNvPr>
        <xdr:cNvCxnSpPr/>
      </xdr:nvCxnSpPr>
      <xdr:spPr>
        <a:xfrm>
          <a:off x="13703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60779</xdr:rowOff>
    </xdr:from>
    <xdr:to>
      <xdr:col>67</xdr:col>
      <xdr:colOff>101600</xdr:colOff>
      <xdr:row>80</xdr:row>
      <xdr:rowOff>162379</xdr:rowOff>
    </xdr:to>
    <xdr:sp macro="" textlink="">
      <xdr:nvSpPr>
        <xdr:cNvPr id="667" name="楕円 666">
          <a:extLst>
            <a:ext uri="{FF2B5EF4-FFF2-40B4-BE49-F238E27FC236}">
              <a16:creationId xmlns:a16="http://schemas.microsoft.com/office/drawing/2014/main" id="{55C00A8C-55CE-487F-978D-C6004FE03B57}"/>
            </a:ext>
          </a:extLst>
        </xdr:cNvPr>
        <xdr:cNvSpPr/>
      </xdr:nvSpPr>
      <xdr:spPr>
        <a:xfrm>
          <a:off x="12763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111579</xdr:rowOff>
    </xdr:from>
    <xdr:to>
      <xdr:col>71</xdr:col>
      <xdr:colOff>177800</xdr:colOff>
      <xdr:row>80</xdr:row>
      <xdr:rowOff>168729</xdr:rowOff>
    </xdr:to>
    <xdr:cxnSp macro="">
      <xdr:nvCxnSpPr>
        <xdr:cNvPr id="668" name="直線コネクタ 667">
          <a:extLst>
            <a:ext uri="{FF2B5EF4-FFF2-40B4-BE49-F238E27FC236}">
              <a16:creationId xmlns:a16="http://schemas.microsoft.com/office/drawing/2014/main" id="{B46E6242-6B63-4886-BD62-4C4CA4D526A7}"/>
            </a:ext>
          </a:extLst>
        </xdr:cNvPr>
        <xdr:cNvCxnSpPr/>
      </xdr:nvCxnSpPr>
      <xdr:spPr>
        <a:xfrm>
          <a:off x="12814300" y="138275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69" name="n_1aveValue【消防施設】&#10;有形固定資産減価償却率">
          <a:extLst>
            <a:ext uri="{FF2B5EF4-FFF2-40B4-BE49-F238E27FC236}">
              <a16:creationId xmlns:a16="http://schemas.microsoft.com/office/drawing/2014/main" id="{62A2B46F-E328-4099-A4BA-7E50794A1A35}"/>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0" name="n_2aveValue【消防施設】&#10;有形固定資産減価償却率">
          <a:extLst>
            <a:ext uri="{FF2B5EF4-FFF2-40B4-BE49-F238E27FC236}">
              <a16:creationId xmlns:a16="http://schemas.microsoft.com/office/drawing/2014/main" id="{8EBE57AD-2F94-4F3C-883A-569DC40BB426}"/>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1" name="n_3aveValue【消防施設】&#10;有形固定資産減価償却率">
          <a:extLst>
            <a:ext uri="{FF2B5EF4-FFF2-40B4-BE49-F238E27FC236}">
              <a16:creationId xmlns:a16="http://schemas.microsoft.com/office/drawing/2014/main" id="{FC94990A-CE9E-4BCE-9A50-A2C0698AC7E7}"/>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2" name="n_4aveValue【消防施設】&#10;有形固定資産減価償却率">
          <a:extLst>
            <a:ext uri="{FF2B5EF4-FFF2-40B4-BE49-F238E27FC236}">
              <a16:creationId xmlns:a16="http://schemas.microsoft.com/office/drawing/2014/main" id="{A741AF58-E897-47E6-933C-11248F8657BC}"/>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73" name="n_1mainValue【消防施設】&#10;有形固定資産減価償却率">
          <a:extLst>
            <a:ext uri="{FF2B5EF4-FFF2-40B4-BE49-F238E27FC236}">
              <a16:creationId xmlns:a16="http://schemas.microsoft.com/office/drawing/2014/main" id="{2F2F3641-1F0C-4C64-9D00-D04DD0D6700A}"/>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674" name="n_2mainValue【消防施設】&#10;有形固定資産減価償却率">
          <a:extLst>
            <a:ext uri="{FF2B5EF4-FFF2-40B4-BE49-F238E27FC236}">
              <a16:creationId xmlns:a16="http://schemas.microsoft.com/office/drawing/2014/main" id="{2E4130F8-1E4B-4029-8621-997F5702C1BC}"/>
            </a:ext>
          </a:extLst>
        </xdr:cNvPr>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64606</xdr:rowOff>
    </xdr:from>
    <xdr:ext cx="405111" cy="259045"/>
    <xdr:sp macro="" textlink="">
      <xdr:nvSpPr>
        <xdr:cNvPr id="675" name="n_3mainValue【消防施設】&#10;有形固定資産減価償却率">
          <a:extLst>
            <a:ext uri="{FF2B5EF4-FFF2-40B4-BE49-F238E27FC236}">
              <a16:creationId xmlns:a16="http://schemas.microsoft.com/office/drawing/2014/main" id="{AF0E053C-DB3B-452F-AF3F-4F241EB46344}"/>
            </a:ext>
          </a:extLst>
        </xdr:cNvPr>
        <xdr:cNvSpPr txBox="1"/>
      </xdr:nvSpPr>
      <xdr:spPr>
        <a:xfrm>
          <a:off x="13500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7456</xdr:rowOff>
    </xdr:from>
    <xdr:ext cx="405111" cy="259045"/>
    <xdr:sp macro="" textlink="">
      <xdr:nvSpPr>
        <xdr:cNvPr id="676" name="n_4mainValue【消防施設】&#10;有形固定資産減価償却率">
          <a:extLst>
            <a:ext uri="{FF2B5EF4-FFF2-40B4-BE49-F238E27FC236}">
              <a16:creationId xmlns:a16="http://schemas.microsoft.com/office/drawing/2014/main" id="{5C82F266-EFB0-4BC3-A21C-906950FAE77D}"/>
            </a:ext>
          </a:extLst>
        </xdr:cNvPr>
        <xdr:cNvSpPr txBox="1"/>
      </xdr:nvSpPr>
      <xdr:spPr>
        <a:xfrm>
          <a:off x="12611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AE6D3A57-98F8-4918-ABD9-6B07308093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D50044CB-568E-4AFA-B999-44AA549387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09F8715-232B-4F70-9731-26BFE7AE87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B8ADB29F-4E06-4E63-B2ED-A1A8863505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DF40872-6B7E-4B13-AEF3-8EC952951B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4108874-3AA3-461F-A78E-6E285BEF8A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1AFBD4D9-418B-4D61-8281-1A9F41053F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EBCAABD-0880-427A-B4E3-CFF39F3992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4CA676F0-FFF6-4265-BB5D-7F04312845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1DEDE2D0-78DE-48CD-B61D-89E7E202C1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48275438-EFA1-4563-B254-F94664BD80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DF5EC0E3-E5DD-4446-A821-EB470382A82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6782B83E-A00C-4A2D-95FE-C14E6C7F82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56F38C11-3107-491C-B4AC-B7C68D7E211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FCAA01BD-B464-4E8B-92EE-30061F73DB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4D84A9B7-4052-4F54-A89D-74E6E508CB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EDAA4D46-2F68-415A-A17D-14AE6CF8C7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15AC3D1F-DB09-4393-BDBC-E74BCD74951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7C2E9F6-BF06-44BF-997E-562C3680BB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564FE227-9975-44E5-987B-48F0876C7E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8281D2E0-3D9B-420D-8007-3C0252A887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81DF7B4D-C2C6-46A3-B781-D19455F563A7}"/>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6D0DE065-148F-498B-95AF-4A2F22C602C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7569A9DF-A90F-493B-BCA7-CBC9A5A1397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消防施設】&#10;一人当たり面積最大値テキスト">
          <a:extLst>
            <a:ext uri="{FF2B5EF4-FFF2-40B4-BE49-F238E27FC236}">
              <a16:creationId xmlns:a16="http://schemas.microsoft.com/office/drawing/2014/main" id="{BAA0167A-9803-4DE3-8CE1-91B4A8DF32B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a:extLst>
            <a:ext uri="{FF2B5EF4-FFF2-40B4-BE49-F238E27FC236}">
              <a16:creationId xmlns:a16="http://schemas.microsoft.com/office/drawing/2014/main" id="{0420CBBA-FA55-401E-9595-82D2D1FA309D}"/>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3" name="【消防施設】&#10;一人当たり面積平均値テキスト">
          <a:extLst>
            <a:ext uri="{FF2B5EF4-FFF2-40B4-BE49-F238E27FC236}">
              <a16:creationId xmlns:a16="http://schemas.microsoft.com/office/drawing/2014/main" id="{B45B6046-3672-4615-BB0B-590D9142F4FB}"/>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4" name="フローチャート: 判断 703">
          <a:extLst>
            <a:ext uri="{FF2B5EF4-FFF2-40B4-BE49-F238E27FC236}">
              <a16:creationId xmlns:a16="http://schemas.microsoft.com/office/drawing/2014/main" id="{1B0170C7-725D-4128-B8A8-B488182A6E1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5" name="フローチャート: 判断 704">
          <a:extLst>
            <a:ext uri="{FF2B5EF4-FFF2-40B4-BE49-F238E27FC236}">
              <a16:creationId xmlns:a16="http://schemas.microsoft.com/office/drawing/2014/main" id="{98A73D2B-B36F-4872-B216-8988522B4F59}"/>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6" name="フローチャート: 判断 705">
          <a:extLst>
            <a:ext uri="{FF2B5EF4-FFF2-40B4-BE49-F238E27FC236}">
              <a16:creationId xmlns:a16="http://schemas.microsoft.com/office/drawing/2014/main" id="{E73F46C1-57E1-4736-9D1D-A1EB565F5493}"/>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7" name="フローチャート: 判断 706">
          <a:extLst>
            <a:ext uri="{FF2B5EF4-FFF2-40B4-BE49-F238E27FC236}">
              <a16:creationId xmlns:a16="http://schemas.microsoft.com/office/drawing/2014/main" id="{02396ABE-6B80-4452-871D-AA0C6BCDBCF7}"/>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08" name="フローチャート: 判断 707">
          <a:extLst>
            <a:ext uri="{FF2B5EF4-FFF2-40B4-BE49-F238E27FC236}">
              <a16:creationId xmlns:a16="http://schemas.microsoft.com/office/drawing/2014/main" id="{E82EAFCB-0039-432C-8171-167CF139E429}"/>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FA6C05F-B05B-4BC8-A360-B5832F9806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A370B13-FD73-47C0-A1C5-A59086A063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02D0E53-8DF8-4AB5-A095-4F36D48C09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12619AE-50C0-4753-A4D6-640585F4E7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D8BEE38-5C16-4C3F-96EC-2DE4A3EF1B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714" name="楕円 713">
          <a:extLst>
            <a:ext uri="{FF2B5EF4-FFF2-40B4-BE49-F238E27FC236}">
              <a16:creationId xmlns:a16="http://schemas.microsoft.com/office/drawing/2014/main" id="{BEE1756C-02CE-4B1E-B1FE-AC78F5BCFDEC}"/>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715" name="【消防施設】&#10;一人当たり面積該当値テキスト">
          <a:extLst>
            <a:ext uri="{FF2B5EF4-FFF2-40B4-BE49-F238E27FC236}">
              <a16:creationId xmlns:a16="http://schemas.microsoft.com/office/drawing/2014/main" id="{CFE6A929-6DE5-40F6-822D-C0E0076149DF}"/>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16" name="楕円 715">
          <a:extLst>
            <a:ext uri="{FF2B5EF4-FFF2-40B4-BE49-F238E27FC236}">
              <a16:creationId xmlns:a16="http://schemas.microsoft.com/office/drawing/2014/main" id="{A33DE2D0-EEED-488F-9B09-2E0517ED0CCB}"/>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717" name="直線コネクタ 716">
          <a:extLst>
            <a:ext uri="{FF2B5EF4-FFF2-40B4-BE49-F238E27FC236}">
              <a16:creationId xmlns:a16="http://schemas.microsoft.com/office/drawing/2014/main" id="{423A2D10-EE8A-495A-9600-846D3EA0DE0E}"/>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18" name="楕円 717">
          <a:extLst>
            <a:ext uri="{FF2B5EF4-FFF2-40B4-BE49-F238E27FC236}">
              <a16:creationId xmlns:a16="http://schemas.microsoft.com/office/drawing/2014/main" id="{EB7F830E-3F64-4424-9B95-A14BB4E0A992}"/>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719" name="直線コネクタ 718">
          <a:extLst>
            <a:ext uri="{FF2B5EF4-FFF2-40B4-BE49-F238E27FC236}">
              <a16:creationId xmlns:a16="http://schemas.microsoft.com/office/drawing/2014/main" id="{96B20465-115F-4DA1-9B01-89C2DACE5EA3}"/>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0" name="楕円 719">
          <a:extLst>
            <a:ext uri="{FF2B5EF4-FFF2-40B4-BE49-F238E27FC236}">
              <a16:creationId xmlns:a16="http://schemas.microsoft.com/office/drawing/2014/main" id="{ED8CF405-FA6B-4760-9A2F-10F6B11FD3E6}"/>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721" name="直線コネクタ 720">
          <a:extLst>
            <a:ext uri="{FF2B5EF4-FFF2-40B4-BE49-F238E27FC236}">
              <a16:creationId xmlns:a16="http://schemas.microsoft.com/office/drawing/2014/main" id="{DC3D684A-884C-4B36-AF25-4B3A0900ABDD}"/>
            </a:ext>
          </a:extLst>
        </xdr:cNvPr>
        <xdr:cNvCxnSpPr/>
      </xdr:nvCxnSpPr>
      <xdr:spPr>
        <a:xfrm>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22" name="楕円 721">
          <a:extLst>
            <a:ext uri="{FF2B5EF4-FFF2-40B4-BE49-F238E27FC236}">
              <a16:creationId xmlns:a16="http://schemas.microsoft.com/office/drawing/2014/main" id="{EEF562A4-8A28-4897-A672-16B8318E0187}"/>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76963</xdr:rowOff>
    </xdr:to>
    <xdr:cxnSp macro="">
      <xdr:nvCxnSpPr>
        <xdr:cNvPr id="723" name="直線コネクタ 722">
          <a:extLst>
            <a:ext uri="{FF2B5EF4-FFF2-40B4-BE49-F238E27FC236}">
              <a16:creationId xmlns:a16="http://schemas.microsoft.com/office/drawing/2014/main" id="{D3FEC58F-49DE-48FF-8E87-C1855617A432}"/>
            </a:ext>
          </a:extLst>
        </xdr:cNvPr>
        <xdr:cNvCxnSpPr/>
      </xdr:nvCxnSpPr>
      <xdr:spPr>
        <a:xfrm>
          <a:off x="18656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4" name="n_1aveValue【消防施設】&#10;一人当たり面積">
          <a:extLst>
            <a:ext uri="{FF2B5EF4-FFF2-40B4-BE49-F238E27FC236}">
              <a16:creationId xmlns:a16="http://schemas.microsoft.com/office/drawing/2014/main" id="{0365CC20-05EB-44F1-85E2-5941A2188E7C}"/>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5" name="n_2aveValue【消防施設】&#10;一人当たり面積">
          <a:extLst>
            <a:ext uri="{FF2B5EF4-FFF2-40B4-BE49-F238E27FC236}">
              <a16:creationId xmlns:a16="http://schemas.microsoft.com/office/drawing/2014/main" id="{2DEDE8E2-4064-497C-B5D6-1FE147261D17}"/>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6" name="n_3aveValue【消防施設】&#10;一人当たり面積">
          <a:extLst>
            <a:ext uri="{FF2B5EF4-FFF2-40B4-BE49-F238E27FC236}">
              <a16:creationId xmlns:a16="http://schemas.microsoft.com/office/drawing/2014/main" id="{599EBC04-F4EF-4EEE-BA23-DBD13CADCF74}"/>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7" name="n_4aveValue【消防施設】&#10;一人当たり面積">
          <a:extLst>
            <a:ext uri="{FF2B5EF4-FFF2-40B4-BE49-F238E27FC236}">
              <a16:creationId xmlns:a16="http://schemas.microsoft.com/office/drawing/2014/main" id="{4F2A748D-DEE5-4060-B6E6-FBA550B0EE9D}"/>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28" name="n_1mainValue【消防施設】&#10;一人当たり面積">
          <a:extLst>
            <a:ext uri="{FF2B5EF4-FFF2-40B4-BE49-F238E27FC236}">
              <a16:creationId xmlns:a16="http://schemas.microsoft.com/office/drawing/2014/main" id="{89088C7A-1346-4E65-BD7E-C786B1E689B2}"/>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29" name="n_2mainValue【消防施設】&#10;一人当たり面積">
          <a:extLst>
            <a:ext uri="{FF2B5EF4-FFF2-40B4-BE49-F238E27FC236}">
              <a16:creationId xmlns:a16="http://schemas.microsoft.com/office/drawing/2014/main" id="{72602676-B821-4971-8D60-968D5E81E4EC}"/>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0" name="n_3mainValue【消防施設】&#10;一人当たり面積">
          <a:extLst>
            <a:ext uri="{FF2B5EF4-FFF2-40B4-BE49-F238E27FC236}">
              <a16:creationId xmlns:a16="http://schemas.microsoft.com/office/drawing/2014/main" id="{82355D0B-68CB-44A1-86B8-76A1097702D9}"/>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31" name="n_4mainValue【消防施設】&#10;一人当たり面積">
          <a:extLst>
            <a:ext uri="{FF2B5EF4-FFF2-40B4-BE49-F238E27FC236}">
              <a16:creationId xmlns:a16="http://schemas.microsoft.com/office/drawing/2014/main" id="{345979B0-653C-462A-9461-9666B8F30613}"/>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B2B107A4-9B75-4673-B72D-922FB879C0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3B03BAA0-6891-4C73-B834-7875E797CBB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813BF173-AE76-48F2-9755-3929B48F3F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AD7295DA-F784-45F3-9F10-D591420B1E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40CADE9D-447A-428F-8D94-0F6F84AFA4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EAC93C8-26B6-4F73-A9DF-6728499DF9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9B474889-64BB-42D3-853C-95AC127737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E35E345C-D94B-4BC0-A7B0-3F89E2CCAA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734ACC00-55D4-4660-A6DD-D6B47B2ADF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7AABF8F3-C1B2-4541-BE08-A8ED803334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232C0AFA-6ACD-4DF3-AE51-555E648333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7E0B9D46-EDDB-4729-9020-F4AAD44031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DA86105F-E4F4-4C22-B86E-42E2DA3F48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1AD31DCC-AD12-4066-AED7-0E9A0375F3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84E535DD-410B-40B3-8CCE-A33AAB1AE8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EBEA5F03-D295-480B-807B-3299386C0CA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746D04E4-B1DC-4658-B360-C616C574FE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F5692AB9-3FA7-4EEF-B5E9-464CCE1C48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DB8A1CBF-BEBC-4DF7-9E23-0C912E2443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92719BC9-8550-4591-B3BC-CA766D2099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D69879EF-73F0-4D91-8FC4-37CD305906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DD6F2FC3-B8F5-43AD-BBAC-A7789FD79D2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DA24A4D6-171A-4AB7-BACB-EBE4865AC5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835DF3D9-D202-43DE-827C-23139A84030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8AE5545A-6B5E-469D-8D08-01C7336812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00A572DF-B123-4B3C-A2F5-3CE91AF10B0D}"/>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庁舎】&#10;有形固定資産減価償却率最小値テキスト">
          <a:extLst>
            <a:ext uri="{FF2B5EF4-FFF2-40B4-BE49-F238E27FC236}">
              <a16:creationId xmlns:a16="http://schemas.microsoft.com/office/drawing/2014/main" id="{313EC77B-48B7-4B55-99D1-7D78F5C227FD}"/>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FB1DFB87-1801-4C1C-B3A4-B873F2B8AAAE}"/>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0" name="【庁舎】&#10;有形固定資産減価償却率最大値テキスト">
          <a:extLst>
            <a:ext uri="{FF2B5EF4-FFF2-40B4-BE49-F238E27FC236}">
              <a16:creationId xmlns:a16="http://schemas.microsoft.com/office/drawing/2014/main" id="{A956F585-B232-43EE-88A1-FC5F1C11BCBC}"/>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1" name="直線コネクタ 760">
          <a:extLst>
            <a:ext uri="{FF2B5EF4-FFF2-40B4-BE49-F238E27FC236}">
              <a16:creationId xmlns:a16="http://schemas.microsoft.com/office/drawing/2014/main" id="{808EFADA-39FA-42DD-A233-1C135C2444FE}"/>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62" name="【庁舎】&#10;有形固定資産減価償却率平均値テキスト">
          <a:extLst>
            <a:ext uri="{FF2B5EF4-FFF2-40B4-BE49-F238E27FC236}">
              <a16:creationId xmlns:a16="http://schemas.microsoft.com/office/drawing/2014/main" id="{163D6C89-16E4-43F0-ACD1-A64505F5CA54}"/>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3" name="フローチャート: 判断 762">
          <a:extLst>
            <a:ext uri="{FF2B5EF4-FFF2-40B4-BE49-F238E27FC236}">
              <a16:creationId xmlns:a16="http://schemas.microsoft.com/office/drawing/2014/main" id="{D4775668-EF42-415D-812E-D724F3F04556}"/>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a:extLst>
            <a:ext uri="{FF2B5EF4-FFF2-40B4-BE49-F238E27FC236}">
              <a16:creationId xmlns:a16="http://schemas.microsoft.com/office/drawing/2014/main" id="{FB74CA8A-5C4B-477A-8657-7A2B8E7E5625}"/>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5" name="フローチャート: 判断 764">
          <a:extLst>
            <a:ext uri="{FF2B5EF4-FFF2-40B4-BE49-F238E27FC236}">
              <a16:creationId xmlns:a16="http://schemas.microsoft.com/office/drawing/2014/main" id="{1C08947F-9406-4CC6-BB94-F3D5AFD98184}"/>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6" name="フローチャート: 判断 765">
          <a:extLst>
            <a:ext uri="{FF2B5EF4-FFF2-40B4-BE49-F238E27FC236}">
              <a16:creationId xmlns:a16="http://schemas.microsoft.com/office/drawing/2014/main" id="{669FD018-CDE0-4BB0-84B4-85AAA3EE4405}"/>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7" name="フローチャート: 判断 766">
          <a:extLst>
            <a:ext uri="{FF2B5EF4-FFF2-40B4-BE49-F238E27FC236}">
              <a16:creationId xmlns:a16="http://schemas.microsoft.com/office/drawing/2014/main" id="{DACAFF6A-04AA-4DE0-B006-320C198969A8}"/>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357C2AD0-B16A-42E9-9686-BAEC6D1E61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269BD53-F24E-4F46-B391-58CD4FDA13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09649EA-27A3-4E73-9739-BDA0F2B3CD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C226F09-3E90-415E-A6BF-E635712706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4EC6792-2882-4512-9506-2ED6E1D506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102144</xdr:rowOff>
    </xdr:from>
    <xdr:to>
      <xdr:col>85</xdr:col>
      <xdr:colOff>177800</xdr:colOff>
      <xdr:row>102</xdr:row>
      <xdr:rowOff>32294</xdr:rowOff>
    </xdr:to>
    <xdr:sp macro="" textlink="">
      <xdr:nvSpPr>
        <xdr:cNvPr id="773" name="楕円 772">
          <a:extLst>
            <a:ext uri="{FF2B5EF4-FFF2-40B4-BE49-F238E27FC236}">
              <a16:creationId xmlns:a16="http://schemas.microsoft.com/office/drawing/2014/main" id="{9067B205-C3A8-41A3-A76B-FD1270E85010}"/>
            </a:ext>
          </a:extLst>
        </xdr:cNvPr>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125021</xdr:rowOff>
    </xdr:from>
    <xdr:ext cx="405111" cy="259045"/>
    <xdr:sp macro="" textlink="">
      <xdr:nvSpPr>
        <xdr:cNvPr id="774" name="【庁舎】&#10;有形固定資産減価償却率該当値テキスト">
          <a:extLst>
            <a:ext uri="{FF2B5EF4-FFF2-40B4-BE49-F238E27FC236}">
              <a16:creationId xmlns:a16="http://schemas.microsoft.com/office/drawing/2014/main" id="{5F257CF4-2A70-429B-B002-1BBCD0B07179}"/>
            </a:ext>
          </a:extLst>
        </xdr:cNvPr>
        <xdr:cNvSpPr txBox="1"/>
      </xdr:nvSpPr>
      <xdr:spPr>
        <a:xfrm>
          <a:off x="16357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775" name="楕円 774">
          <a:extLst>
            <a:ext uri="{FF2B5EF4-FFF2-40B4-BE49-F238E27FC236}">
              <a16:creationId xmlns:a16="http://schemas.microsoft.com/office/drawing/2014/main" id="{A3CB5BD4-B301-4A64-8F01-48434A36502D}"/>
            </a:ext>
          </a:extLst>
        </xdr:cNvPr>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152944</xdr:rowOff>
    </xdr:to>
    <xdr:cxnSp macro="">
      <xdr:nvCxnSpPr>
        <xdr:cNvPr id="776" name="直線コネクタ 775">
          <a:extLst>
            <a:ext uri="{FF2B5EF4-FFF2-40B4-BE49-F238E27FC236}">
              <a16:creationId xmlns:a16="http://schemas.microsoft.com/office/drawing/2014/main" id="{A2CBD174-7FCF-429E-B99E-485E955B7B8C}"/>
            </a:ext>
          </a:extLst>
        </xdr:cNvPr>
        <xdr:cNvCxnSpPr/>
      </xdr:nvCxnSpPr>
      <xdr:spPr>
        <a:xfrm>
          <a:off x="15481300" y="174122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777" name="楕円 776">
          <a:extLst>
            <a:ext uri="{FF2B5EF4-FFF2-40B4-BE49-F238E27FC236}">
              <a16:creationId xmlns:a16="http://schemas.microsoft.com/office/drawing/2014/main" id="{8E1E56CB-B5C9-4796-86F3-5299067E9C76}"/>
            </a:ext>
          </a:extLst>
        </xdr:cNvPr>
        <xdr:cNvSpPr/>
      </xdr:nvSpPr>
      <xdr:spPr>
        <a:xfrm>
          <a:off x="14541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101</xdr:row>
      <xdr:rowOff>95794</xdr:rowOff>
    </xdr:to>
    <xdr:cxnSp macro="">
      <xdr:nvCxnSpPr>
        <xdr:cNvPr id="778" name="直線コネクタ 777">
          <a:extLst>
            <a:ext uri="{FF2B5EF4-FFF2-40B4-BE49-F238E27FC236}">
              <a16:creationId xmlns:a16="http://schemas.microsoft.com/office/drawing/2014/main" id="{8B472902-A2FF-41C9-9C31-5B9E162ABA99}"/>
            </a:ext>
          </a:extLst>
        </xdr:cNvPr>
        <xdr:cNvCxnSpPr/>
      </xdr:nvCxnSpPr>
      <xdr:spPr>
        <a:xfrm>
          <a:off x="14592300" y="1735346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779" name="楕円 778">
          <a:extLst>
            <a:ext uri="{FF2B5EF4-FFF2-40B4-BE49-F238E27FC236}">
              <a16:creationId xmlns:a16="http://schemas.microsoft.com/office/drawing/2014/main" id="{8A6A3D34-72D4-4F55-ABC7-1A4E2220E4AA}"/>
            </a:ext>
          </a:extLst>
        </xdr:cNvPr>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87630</xdr:rowOff>
    </xdr:to>
    <xdr:cxnSp macro="">
      <xdr:nvCxnSpPr>
        <xdr:cNvPr id="780" name="直線コネクタ 779">
          <a:extLst>
            <a:ext uri="{FF2B5EF4-FFF2-40B4-BE49-F238E27FC236}">
              <a16:creationId xmlns:a16="http://schemas.microsoft.com/office/drawing/2014/main" id="{4923D4EA-4779-4712-9DAE-254B70C9EE8A}"/>
            </a:ext>
          </a:extLst>
        </xdr:cNvPr>
        <xdr:cNvCxnSpPr/>
      </xdr:nvCxnSpPr>
      <xdr:spPr>
        <a:xfrm flipV="1">
          <a:off x="13703300" y="173534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44994</xdr:rowOff>
    </xdr:from>
    <xdr:to>
      <xdr:col>67</xdr:col>
      <xdr:colOff>101600</xdr:colOff>
      <xdr:row>101</xdr:row>
      <xdr:rowOff>146594</xdr:rowOff>
    </xdr:to>
    <xdr:sp macro="" textlink="">
      <xdr:nvSpPr>
        <xdr:cNvPr id="781" name="楕円 780">
          <a:extLst>
            <a:ext uri="{FF2B5EF4-FFF2-40B4-BE49-F238E27FC236}">
              <a16:creationId xmlns:a16="http://schemas.microsoft.com/office/drawing/2014/main" id="{13182E37-6124-49E6-B990-787C1FF7E9F9}"/>
            </a:ext>
          </a:extLst>
        </xdr:cNvPr>
        <xdr:cNvSpPr/>
      </xdr:nvSpPr>
      <xdr:spPr>
        <a:xfrm>
          <a:off x="12763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87630</xdr:rowOff>
    </xdr:from>
    <xdr:to>
      <xdr:col>71</xdr:col>
      <xdr:colOff>177800</xdr:colOff>
      <xdr:row>101</xdr:row>
      <xdr:rowOff>95794</xdr:rowOff>
    </xdr:to>
    <xdr:cxnSp macro="">
      <xdr:nvCxnSpPr>
        <xdr:cNvPr id="782" name="直線コネクタ 781">
          <a:extLst>
            <a:ext uri="{FF2B5EF4-FFF2-40B4-BE49-F238E27FC236}">
              <a16:creationId xmlns:a16="http://schemas.microsoft.com/office/drawing/2014/main" id="{B7504E24-29E0-4AE4-BC57-89249499958D}"/>
            </a:ext>
          </a:extLst>
        </xdr:cNvPr>
        <xdr:cNvCxnSpPr/>
      </xdr:nvCxnSpPr>
      <xdr:spPr>
        <a:xfrm flipV="1">
          <a:off x="12814300" y="17404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3" name="n_1aveValue【庁舎】&#10;有形固定資産減価償却率">
          <a:extLst>
            <a:ext uri="{FF2B5EF4-FFF2-40B4-BE49-F238E27FC236}">
              <a16:creationId xmlns:a16="http://schemas.microsoft.com/office/drawing/2014/main" id="{8B92E945-EAFD-4628-A53A-A956080DFEC3}"/>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4" name="n_2aveValue【庁舎】&#10;有形固定資産減価償却率">
          <a:extLst>
            <a:ext uri="{FF2B5EF4-FFF2-40B4-BE49-F238E27FC236}">
              <a16:creationId xmlns:a16="http://schemas.microsoft.com/office/drawing/2014/main" id="{EC493FE1-4267-49B7-ABD0-4D9076307554}"/>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5" name="n_3aveValue【庁舎】&#10;有形固定資産減価償却率">
          <a:extLst>
            <a:ext uri="{FF2B5EF4-FFF2-40B4-BE49-F238E27FC236}">
              <a16:creationId xmlns:a16="http://schemas.microsoft.com/office/drawing/2014/main" id="{E9AD97E7-1AA8-4F50-AC3D-47243739827E}"/>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86" name="n_4aveValue【庁舎】&#10;有形固定資産減価償却率">
          <a:extLst>
            <a:ext uri="{FF2B5EF4-FFF2-40B4-BE49-F238E27FC236}">
              <a16:creationId xmlns:a16="http://schemas.microsoft.com/office/drawing/2014/main" id="{498E5EBF-2848-4EC6-A909-16B5624046BD}"/>
            </a:ext>
          </a:extLst>
        </xdr:cNvPr>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787" name="n_1mainValue【庁舎】&#10;有形固定資産減価償却率">
          <a:extLst>
            <a:ext uri="{FF2B5EF4-FFF2-40B4-BE49-F238E27FC236}">
              <a16:creationId xmlns:a16="http://schemas.microsoft.com/office/drawing/2014/main" id="{F2AB8941-502F-439B-B76B-B3CA10BF0A25}"/>
            </a:ext>
          </a:extLst>
        </xdr:cNvPr>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788" name="n_2mainValue【庁舎】&#10;有形固定資産減価償却率">
          <a:extLst>
            <a:ext uri="{FF2B5EF4-FFF2-40B4-BE49-F238E27FC236}">
              <a16:creationId xmlns:a16="http://schemas.microsoft.com/office/drawing/2014/main" id="{19EB2284-8AE7-405F-AA1C-7FEB804A8110}"/>
            </a:ext>
          </a:extLst>
        </xdr:cNvPr>
        <xdr:cNvSpPr txBox="1"/>
      </xdr:nvSpPr>
      <xdr:spPr>
        <a:xfrm>
          <a:off x="14389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789" name="n_3mainValue【庁舎】&#10;有形固定資産減価償却率">
          <a:extLst>
            <a:ext uri="{FF2B5EF4-FFF2-40B4-BE49-F238E27FC236}">
              <a16:creationId xmlns:a16="http://schemas.microsoft.com/office/drawing/2014/main" id="{C56DAC80-EDDD-4426-8117-D99E01931BC5}"/>
            </a:ext>
          </a:extLst>
        </xdr:cNvPr>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163121</xdr:rowOff>
    </xdr:from>
    <xdr:ext cx="405111" cy="259045"/>
    <xdr:sp macro="" textlink="">
      <xdr:nvSpPr>
        <xdr:cNvPr id="790" name="n_4mainValue【庁舎】&#10;有形固定資産減価償却率">
          <a:extLst>
            <a:ext uri="{FF2B5EF4-FFF2-40B4-BE49-F238E27FC236}">
              <a16:creationId xmlns:a16="http://schemas.microsoft.com/office/drawing/2014/main" id="{6DFA596D-5317-4CAB-84A9-48128DA5C552}"/>
            </a:ext>
          </a:extLst>
        </xdr:cNvPr>
        <xdr:cNvSpPr txBox="1"/>
      </xdr:nvSpPr>
      <xdr:spPr>
        <a:xfrm>
          <a:off x="12611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949333C3-E7C0-4CE2-8514-067960EE0A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3703208-5AAF-4AF8-8DB1-CC438F79E9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35878868-3E04-4065-86BE-E5924BC4A1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ABF439B5-D039-42F1-A2B4-65523FBC70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3D56EC11-532F-46CF-A5B5-0013604E98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174A4781-4BD0-45B4-A82F-4C1A33703A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E2A5E5BB-5BF1-4ADD-9747-4CFD6C0FBE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C5927E87-CB71-4F15-B0E7-D5C2B33EEA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A515B77F-6786-4336-A08F-ADD17CDD7E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EB231280-8AD3-4B11-943E-A11FEF35DC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CEC75161-5E8A-4218-8100-840124ECCA2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C9904A96-3393-48AE-9D49-6F3A6FC3E0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A730242A-B944-47BC-ADF6-8734F8FCE0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1FEF951A-45CC-401B-B2B7-81B03AF8D12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73B4A905-BC47-4091-8B07-13592F2D9A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1309AF98-2724-4D3F-9501-BF735E8ADE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DAFF0603-C9B9-4D03-B7E3-0CB352A690B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281B0D96-9FF6-4893-8609-593154EE77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EC130445-37E2-4981-A432-12A6CD48A73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6859B029-7A98-4F38-8F34-FE9F426BCC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25CCE605-D3E2-4416-86FE-351FF4171E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7CC226E-10B5-4012-A829-EFD088DB5EB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641CC344-206E-4CB2-AC65-08B630B57E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F60E4D60-F3B8-4F44-8E66-5CC3FA2E04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881BF77E-6574-4530-8DEF-3AE5DF857A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6" name="直線コネクタ 815">
          <a:extLst>
            <a:ext uri="{FF2B5EF4-FFF2-40B4-BE49-F238E27FC236}">
              <a16:creationId xmlns:a16="http://schemas.microsoft.com/office/drawing/2014/main" id="{E415111D-824E-4A0A-8122-34253B77A3D1}"/>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庁舎】&#10;一人当たり面積最小値テキスト">
          <a:extLst>
            <a:ext uri="{FF2B5EF4-FFF2-40B4-BE49-F238E27FC236}">
              <a16:creationId xmlns:a16="http://schemas.microsoft.com/office/drawing/2014/main" id="{3D0AD2EA-4FD2-421B-AF97-7C1D8B88555F}"/>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a:extLst>
            <a:ext uri="{FF2B5EF4-FFF2-40B4-BE49-F238E27FC236}">
              <a16:creationId xmlns:a16="http://schemas.microsoft.com/office/drawing/2014/main" id="{59011962-D11E-4D9D-AFB7-2E3545D7C714}"/>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9" name="【庁舎】&#10;一人当たり面積最大値テキスト">
          <a:extLst>
            <a:ext uri="{FF2B5EF4-FFF2-40B4-BE49-F238E27FC236}">
              <a16:creationId xmlns:a16="http://schemas.microsoft.com/office/drawing/2014/main" id="{678E9DA4-2A6F-440A-A5A1-FFA4ED278E3C}"/>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0" name="直線コネクタ 819">
          <a:extLst>
            <a:ext uri="{FF2B5EF4-FFF2-40B4-BE49-F238E27FC236}">
              <a16:creationId xmlns:a16="http://schemas.microsoft.com/office/drawing/2014/main" id="{88FEAC86-F6AB-4F38-9AA9-22E3B86407ED}"/>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1" name="【庁舎】&#10;一人当たり面積平均値テキスト">
          <a:extLst>
            <a:ext uri="{FF2B5EF4-FFF2-40B4-BE49-F238E27FC236}">
              <a16:creationId xmlns:a16="http://schemas.microsoft.com/office/drawing/2014/main" id="{4DE784A7-3B2E-4507-B9F7-F041A301D6E7}"/>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1EFF824F-518B-4456-BCCF-78044CC7E68C}"/>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3" name="フローチャート: 判断 822">
          <a:extLst>
            <a:ext uri="{FF2B5EF4-FFF2-40B4-BE49-F238E27FC236}">
              <a16:creationId xmlns:a16="http://schemas.microsoft.com/office/drawing/2014/main" id="{35AB1D98-BE67-499A-8E3B-61E250767B08}"/>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4" name="フローチャート: 判断 823">
          <a:extLst>
            <a:ext uri="{FF2B5EF4-FFF2-40B4-BE49-F238E27FC236}">
              <a16:creationId xmlns:a16="http://schemas.microsoft.com/office/drawing/2014/main" id="{479B3D78-7973-49BF-BE81-D6B5AC9185A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1B4A8D5A-841E-40FB-86D5-252C12CE1233}"/>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6" name="フローチャート: 判断 825">
          <a:extLst>
            <a:ext uri="{FF2B5EF4-FFF2-40B4-BE49-F238E27FC236}">
              <a16:creationId xmlns:a16="http://schemas.microsoft.com/office/drawing/2014/main" id="{85657960-0C2B-41C4-8AC0-533885ABBD2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3B2BB21-77FC-4D35-A984-39094FEEFF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CC65609-123C-4450-A781-C1E93495E2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B6C0E16-9EDC-4725-87AC-86854A55C4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4CEF575-703D-4DFB-B506-A23034638F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322CF80-FD68-46E3-B878-900346EE69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832" name="楕円 831">
          <a:extLst>
            <a:ext uri="{FF2B5EF4-FFF2-40B4-BE49-F238E27FC236}">
              <a16:creationId xmlns:a16="http://schemas.microsoft.com/office/drawing/2014/main" id="{58AD6FAA-3CC7-4511-8968-2E954A745B23}"/>
            </a:ext>
          </a:extLst>
        </xdr:cNvPr>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833" name="【庁舎】&#10;一人当たり面積該当値テキスト">
          <a:extLst>
            <a:ext uri="{FF2B5EF4-FFF2-40B4-BE49-F238E27FC236}">
              <a16:creationId xmlns:a16="http://schemas.microsoft.com/office/drawing/2014/main" id="{1A31D3D5-A7CE-4803-A606-253E14B60526}"/>
            </a:ext>
          </a:extLst>
        </xdr:cNvPr>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834" name="楕円 833">
          <a:extLst>
            <a:ext uri="{FF2B5EF4-FFF2-40B4-BE49-F238E27FC236}">
              <a16:creationId xmlns:a16="http://schemas.microsoft.com/office/drawing/2014/main" id="{55C3D232-67BD-4D54-BEAC-6E54E21A5208}"/>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61505</xdr:rowOff>
    </xdr:to>
    <xdr:cxnSp macro="">
      <xdr:nvCxnSpPr>
        <xdr:cNvPr id="835" name="直線コネクタ 834">
          <a:extLst>
            <a:ext uri="{FF2B5EF4-FFF2-40B4-BE49-F238E27FC236}">
              <a16:creationId xmlns:a16="http://schemas.microsoft.com/office/drawing/2014/main" id="{0FE0D7C9-CAFF-44C1-A299-69F0C24D8756}"/>
            </a:ext>
          </a:extLst>
        </xdr:cNvPr>
        <xdr:cNvCxnSpPr/>
      </xdr:nvCxnSpPr>
      <xdr:spPr>
        <a:xfrm>
          <a:off x="21323300" y="1806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6" name="楕円 835">
          <a:extLst>
            <a:ext uri="{FF2B5EF4-FFF2-40B4-BE49-F238E27FC236}">
              <a16:creationId xmlns:a16="http://schemas.microsoft.com/office/drawing/2014/main" id="{0A6C45FB-F7E1-427D-A825-4507A0178597}"/>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64770</xdr:rowOff>
    </xdr:to>
    <xdr:cxnSp macro="">
      <xdr:nvCxnSpPr>
        <xdr:cNvPr id="837" name="直線コネクタ 836">
          <a:extLst>
            <a:ext uri="{FF2B5EF4-FFF2-40B4-BE49-F238E27FC236}">
              <a16:creationId xmlns:a16="http://schemas.microsoft.com/office/drawing/2014/main" id="{DAD0FB89-FCF4-470E-86E3-D44ED4D72DC7}"/>
            </a:ext>
          </a:extLst>
        </xdr:cNvPr>
        <xdr:cNvCxnSpPr/>
      </xdr:nvCxnSpPr>
      <xdr:spPr>
        <a:xfrm flipV="1">
          <a:off x="20434300" y="180637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154395</xdr:rowOff>
    </xdr:from>
    <xdr:to>
      <xdr:col>102</xdr:col>
      <xdr:colOff>165100</xdr:colOff>
      <xdr:row>104</xdr:row>
      <xdr:rowOff>84545</xdr:rowOff>
    </xdr:to>
    <xdr:sp macro="" textlink="">
      <xdr:nvSpPr>
        <xdr:cNvPr id="838" name="楕円 837">
          <a:extLst>
            <a:ext uri="{FF2B5EF4-FFF2-40B4-BE49-F238E27FC236}">
              <a16:creationId xmlns:a16="http://schemas.microsoft.com/office/drawing/2014/main" id="{FFC4398D-FFD0-458D-9B7C-32800D2CF752}"/>
            </a:ext>
          </a:extLst>
        </xdr:cNvPr>
        <xdr:cNvSpPr/>
      </xdr:nvSpPr>
      <xdr:spPr>
        <a:xfrm>
          <a:off x="19494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33745</xdr:rowOff>
    </xdr:from>
    <xdr:to>
      <xdr:col>107</xdr:col>
      <xdr:colOff>50800</xdr:colOff>
      <xdr:row>105</xdr:row>
      <xdr:rowOff>64770</xdr:rowOff>
    </xdr:to>
    <xdr:cxnSp macro="">
      <xdr:nvCxnSpPr>
        <xdr:cNvPr id="839" name="直線コネクタ 838">
          <a:extLst>
            <a:ext uri="{FF2B5EF4-FFF2-40B4-BE49-F238E27FC236}">
              <a16:creationId xmlns:a16="http://schemas.microsoft.com/office/drawing/2014/main" id="{FD5FAB2C-833D-4071-93D3-6B71284074FF}"/>
            </a:ext>
          </a:extLst>
        </xdr:cNvPr>
        <xdr:cNvCxnSpPr/>
      </xdr:nvCxnSpPr>
      <xdr:spPr>
        <a:xfrm>
          <a:off x="19545300" y="17864545"/>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46627</xdr:rowOff>
    </xdr:from>
    <xdr:to>
      <xdr:col>98</xdr:col>
      <xdr:colOff>38100</xdr:colOff>
      <xdr:row>103</xdr:row>
      <xdr:rowOff>148227</xdr:rowOff>
    </xdr:to>
    <xdr:sp macro="" textlink="">
      <xdr:nvSpPr>
        <xdr:cNvPr id="840" name="楕円 839">
          <a:extLst>
            <a:ext uri="{FF2B5EF4-FFF2-40B4-BE49-F238E27FC236}">
              <a16:creationId xmlns:a16="http://schemas.microsoft.com/office/drawing/2014/main" id="{3F6F4653-37C6-41D6-B9A3-645B3264378B}"/>
            </a:ext>
          </a:extLst>
        </xdr:cNvPr>
        <xdr:cNvSpPr/>
      </xdr:nvSpPr>
      <xdr:spPr>
        <a:xfrm>
          <a:off x="18605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97427</xdr:rowOff>
    </xdr:from>
    <xdr:to>
      <xdr:col>102</xdr:col>
      <xdr:colOff>114300</xdr:colOff>
      <xdr:row>104</xdr:row>
      <xdr:rowOff>33745</xdr:rowOff>
    </xdr:to>
    <xdr:cxnSp macro="">
      <xdr:nvCxnSpPr>
        <xdr:cNvPr id="841" name="直線コネクタ 840">
          <a:extLst>
            <a:ext uri="{FF2B5EF4-FFF2-40B4-BE49-F238E27FC236}">
              <a16:creationId xmlns:a16="http://schemas.microsoft.com/office/drawing/2014/main" id="{109C3717-792E-4EA9-92F5-9E998275567F}"/>
            </a:ext>
          </a:extLst>
        </xdr:cNvPr>
        <xdr:cNvCxnSpPr/>
      </xdr:nvCxnSpPr>
      <xdr:spPr>
        <a:xfrm>
          <a:off x="18656300" y="1775677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2" name="n_1aveValue【庁舎】&#10;一人当たり面積">
          <a:extLst>
            <a:ext uri="{FF2B5EF4-FFF2-40B4-BE49-F238E27FC236}">
              <a16:creationId xmlns:a16="http://schemas.microsoft.com/office/drawing/2014/main" id="{F29F2C27-8D80-45D8-AFBA-860997F2C3B2}"/>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3" name="n_2aveValue【庁舎】&#10;一人当たり面積">
          <a:extLst>
            <a:ext uri="{FF2B5EF4-FFF2-40B4-BE49-F238E27FC236}">
              <a16:creationId xmlns:a16="http://schemas.microsoft.com/office/drawing/2014/main" id="{46B0266F-AD92-4CD8-8473-BFE26A16A860}"/>
            </a:ext>
          </a:extLst>
        </xdr:cNvPr>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4" name="n_3aveValue【庁舎】&#10;一人当たり面積">
          <a:extLst>
            <a:ext uri="{FF2B5EF4-FFF2-40B4-BE49-F238E27FC236}">
              <a16:creationId xmlns:a16="http://schemas.microsoft.com/office/drawing/2014/main" id="{3C1BB2BA-11AF-452A-BDDD-E12B68A73E5C}"/>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5" name="n_4aveValue【庁舎】&#10;一人当たり面積">
          <a:extLst>
            <a:ext uri="{FF2B5EF4-FFF2-40B4-BE49-F238E27FC236}">
              <a16:creationId xmlns:a16="http://schemas.microsoft.com/office/drawing/2014/main" id="{6586BED9-8053-4A50-AB9B-57DE787C53FE}"/>
            </a:ext>
          </a:extLst>
        </xdr:cNvPr>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846" name="n_1mainValue【庁舎】&#10;一人当たり面積">
          <a:extLst>
            <a:ext uri="{FF2B5EF4-FFF2-40B4-BE49-F238E27FC236}">
              <a16:creationId xmlns:a16="http://schemas.microsoft.com/office/drawing/2014/main" id="{742DFC37-E6E5-4570-AD30-1F96798FE712}"/>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7" name="n_2mainValue【庁舎】&#10;一人当たり面積">
          <a:extLst>
            <a:ext uri="{FF2B5EF4-FFF2-40B4-BE49-F238E27FC236}">
              <a16:creationId xmlns:a16="http://schemas.microsoft.com/office/drawing/2014/main" id="{88683C84-8162-4E8C-A7EE-35D9690C9548}"/>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101072</xdr:rowOff>
    </xdr:from>
    <xdr:ext cx="469744" cy="259045"/>
    <xdr:sp macro="" textlink="">
      <xdr:nvSpPr>
        <xdr:cNvPr id="848" name="n_3mainValue【庁舎】&#10;一人当たり面積">
          <a:extLst>
            <a:ext uri="{FF2B5EF4-FFF2-40B4-BE49-F238E27FC236}">
              <a16:creationId xmlns:a16="http://schemas.microsoft.com/office/drawing/2014/main" id="{59E28ABC-A242-43C8-B4DC-E32164F14B80}"/>
            </a:ext>
          </a:extLst>
        </xdr:cNvPr>
        <xdr:cNvSpPr txBox="1"/>
      </xdr:nvSpPr>
      <xdr:spPr>
        <a:xfrm>
          <a:off x="19310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164754</xdr:rowOff>
    </xdr:from>
    <xdr:ext cx="469744" cy="259045"/>
    <xdr:sp macro="" textlink="">
      <xdr:nvSpPr>
        <xdr:cNvPr id="849" name="n_4mainValue【庁舎】&#10;一人当たり面積">
          <a:extLst>
            <a:ext uri="{FF2B5EF4-FFF2-40B4-BE49-F238E27FC236}">
              <a16:creationId xmlns:a16="http://schemas.microsoft.com/office/drawing/2014/main" id="{78EDC117-16B5-4667-BD0F-4531E3F4AF8E}"/>
            </a:ext>
          </a:extLst>
        </xdr:cNvPr>
        <xdr:cNvSpPr txBox="1"/>
      </xdr:nvSpPr>
      <xdr:spPr>
        <a:xfrm>
          <a:off x="18421427" y="1748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FF727D77-8AEE-4E7F-972B-1D621F7180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69A2B257-7F52-4DF7-9737-111519F469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4DF73AF1-6EF6-4152-B682-E4C673B325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は、老朽化が進んでいるため類似団体内平均値、全国、県平均を大きく上回っている。一人当たり面積が類似団体内平均値、全国、県平均を上回っているため、３施設ある図書館の今後の在り方を検討するとともに、個別計画に基づき適切に対応する必要がある。体育館・プールについては、有形固定資産減価償却率が類似団体内平均値と同水準で移行しており、今後も計画的に維持補修、更新等を行っていくことが重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保健センター・保健所、福祉施設、消防施設、及び市民会館は、計画的な長寿命化対策に取り組み、維持補修、更新等を実施しているため、</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は、いずれも類似団体内平均値、全国、県平均を下回っている状況である。保健センター・保健所、福祉施設については、一人当たり面積が類似団体内平均値を上回っている一方、消防施設、市民会館については、一人当たり面積が類似団体内平均値、全国、県平均と比較すると大きく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庁舎については、新庁舎を</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年度に整備したことや、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年度に築</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年経過した旧石橋庁舎、</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経過した旧国分寺庁舎を解体したことにより有形固定資産減価償却率が類似団体内平均値、全国、県平均を大きく下回り低い状況にある。施設規模が大きいため、今後予防保全を考慮した維持管理が重要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R5&#24180;&#24230;&#36001;&#25919;&#35506;&#25991;&#26360;/03&#12288;&#27770;&#31639;/07_&#36001;&#25919;&#29366;&#27841;&#36039;&#26009;&#38598;/05.10.04_&#20196;&#21644;&#65299;&#24180;&#24230;&#36001;&#25919;&#29366;&#27841;&#36039;&#26009;&#38598;&#12398;&#20316;&#25104;&#12395;&#12388;&#12356;&#12390;&#65288;2&#22238;&#30446;&#12539;&#22320;&#26041;&#20844;&#20250;&#35336;&#38306;&#20418;&#65289;/03_&#20998;&#26512;&#27396;&#35352;&#20837;&#65288;2&#22238;&#30446;&#12398;&#12415;&#65289;/&#12304;&#36001;&#25919;&#29366;&#27841;&#36039;&#26009;&#38598;&#12305;_092169_&#19979;&#3732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59.3</v>
          </cell>
          <cell r="BX53">
            <v>60.4</v>
          </cell>
          <cell r="CF53">
            <v>59.6</v>
          </cell>
          <cell r="CN53">
            <v>59</v>
          </cell>
          <cell r="CV53">
            <v>58.5</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row>
        <row r="75">
          <cell r="BP75">
            <v>3.9</v>
          </cell>
          <cell r="BX75">
            <v>3</v>
          </cell>
          <cell r="CF75">
            <v>1.8</v>
          </cell>
          <cell r="CN75">
            <v>1.6</v>
          </cell>
          <cell r="CV75">
            <v>2.1</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7"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33051510</v>
      </c>
      <c r="BO4" s="446"/>
      <c r="BP4" s="446"/>
      <c r="BQ4" s="446"/>
      <c r="BR4" s="446"/>
      <c r="BS4" s="446"/>
      <c r="BT4" s="446"/>
      <c r="BU4" s="447"/>
      <c r="BV4" s="445">
        <v>36016436</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14.6</v>
      </c>
      <c r="CU4" s="586"/>
      <c r="CV4" s="586"/>
      <c r="CW4" s="586"/>
      <c r="CX4" s="586"/>
      <c r="CY4" s="586"/>
      <c r="CZ4" s="586"/>
      <c r="DA4" s="587"/>
      <c r="DB4" s="585">
        <v>11.4</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30270639</v>
      </c>
      <c r="BO5" s="417"/>
      <c r="BP5" s="417"/>
      <c r="BQ5" s="417"/>
      <c r="BR5" s="417"/>
      <c r="BS5" s="417"/>
      <c r="BT5" s="417"/>
      <c r="BU5" s="418"/>
      <c r="BV5" s="416">
        <v>34036909</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84.5</v>
      </c>
      <c r="CU5" s="414"/>
      <c r="CV5" s="414"/>
      <c r="CW5" s="414"/>
      <c r="CX5" s="414"/>
      <c r="CY5" s="414"/>
      <c r="CZ5" s="414"/>
      <c r="DA5" s="415"/>
      <c r="DB5" s="413">
        <v>85.1</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94</v>
      </c>
      <c r="AV6" s="475"/>
      <c r="AW6" s="475"/>
      <c r="AX6" s="475"/>
      <c r="AY6" s="430" t="s">
        <v>102</v>
      </c>
      <c r="AZ6" s="431"/>
      <c r="BA6" s="431"/>
      <c r="BB6" s="431"/>
      <c r="BC6" s="431"/>
      <c r="BD6" s="431"/>
      <c r="BE6" s="431"/>
      <c r="BF6" s="431"/>
      <c r="BG6" s="431"/>
      <c r="BH6" s="431"/>
      <c r="BI6" s="431"/>
      <c r="BJ6" s="431"/>
      <c r="BK6" s="431"/>
      <c r="BL6" s="431"/>
      <c r="BM6" s="432"/>
      <c r="BN6" s="416">
        <v>2780871</v>
      </c>
      <c r="BO6" s="417"/>
      <c r="BP6" s="417"/>
      <c r="BQ6" s="417"/>
      <c r="BR6" s="417"/>
      <c r="BS6" s="417"/>
      <c r="BT6" s="417"/>
      <c r="BU6" s="418"/>
      <c r="BV6" s="416">
        <v>1979527</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91.4</v>
      </c>
      <c r="CU6" s="560"/>
      <c r="CV6" s="560"/>
      <c r="CW6" s="560"/>
      <c r="CX6" s="560"/>
      <c r="CY6" s="560"/>
      <c r="CZ6" s="560"/>
      <c r="DA6" s="561"/>
      <c r="DB6" s="559">
        <v>89.9</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105</v>
      </c>
      <c r="AV7" s="475"/>
      <c r="AW7" s="475"/>
      <c r="AX7" s="475"/>
      <c r="AY7" s="430" t="s">
        <v>106</v>
      </c>
      <c r="AZ7" s="431"/>
      <c r="BA7" s="431"/>
      <c r="BB7" s="431"/>
      <c r="BC7" s="431"/>
      <c r="BD7" s="431"/>
      <c r="BE7" s="431"/>
      <c r="BF7" s="431"/>
      <c r="BG7" s="431"/>
      <c r="BH7" s="431"/>
      <c r="BI7" s="431"/>
      <c r="BJ7" s="431"/>
      <c r="BK7" s="431"/>
      <c r="BL7" s="431"/>
      <c r="BM7" s="432"/>
      <c r="BN7" s="416">
        <v>469945</v>
      </c>
      <c r="BO7" s="417"/>
      <c r="BP7" s="417"/>
      <c r="BQ7" s="417"/>
      <c r="BR7" s="417"/>
      <c r="BS7" s="417"/>
      <c r="BT7" s="417"/>
      <c r="BU7" s="418"/>
      <c r="BV7" s="416">
        <v>262523</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15820436</v>
      </c>
      <c r="CU7" s="417"/>
      <c r="CV7" s="417"/>
      <c r="CW7" s="417"/>
      <c r="CX7" s="417"/>
      <c r="CY7" s="417"/>
      <c r="CZ7" s="417"/>
      <c r="DA7" s="418"/>
      <c r="DB7" s="416">
        <v>15079948</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94</v>
      </c>
      <c r="AV8" s="475"/>
      <c r="AW8" s="475"/>
      <c r="AX8" s="475"/>
      <c r="AY8" s="430" t="s">
        <v>109</v>
      </c>
      <c r="AZ8" s="431"/>
      <c r="BA8" s="431"/>
      <c r="BB8" s="431"/>
      <c r="BC8" s="431"/>
      <c r="BD8" s="431"/>
      <c r="BE8" s="431"/>
      <c r="BF8" s="431"/>
      <c r="BG8" s="431"/>
      <c r="BH8" s="431"/>
      <c r="BI8" s="431"/>
      <c r="BJ8" s="431"/>
      <c r="BK8" s="431"/>
      <c r="BL8" s="431"/>
      <c r="BM8" s="432"/>
      <c r="BN8" s="416">
        <v>2310926</v>
      </c>
      <c r="BO8" s="417"/>
      <c r="BP8" s="417"/>
      <c r="BQ8" s="417"/>
      <c r="BR8" s="417"/>
      <c r="BS8" s="417"/>
      <c r="BT8" s="417"/>
      <c r="BU8" s="418"/>
      <c r="BV8" s="416">
        <v>1717004</v>
      </c>
      <c r="BW8" s="417"/>
      <c r="BX8" s="417"/>
      <c r="BY8" s="417"/>
      <c r="BZ8" s="417"/>
      <c r="CA8" s="417"/>
      <c r="CB8" s="417"/>
      <c r="CC8" s="418"/>
      <c r="CD8" s="456" t="s">
        <v>110</v>
      </c>
      <c r="CE8" s="376"/>
      <c r="CF8" s="376"/>
      <c r="CG8" s="376"/>
      <c r="CH8" s="376"/>
      <c r="CI8" s="376"/>
      <c r="CJ8" s="376"/>
      <c r="CK8" s="376"/>
      <c r="CL8" s="376"/>
      <c r="CM8" s="376"/>
      <c r="CN8" s="376"/>
      <c r="CO8" s="376"/>
      <c r="CP8" s="376"/>
      <c r="CQ8" s="376"/>
      <c r="CR8" s="376"/>
      <c r="CS8" s="457"/>
      <c r="CT8" s="519">
        <v>0.72</v>
      </c>
      <c r="CU8" s="520"/>
      <c r="CV8" s="520"/>
      <c r="CW8" s="520"/>
      <c r="CX8" s="520"/>
      <c r="CY8" s="520"/>
      <c r="CZ8" s="520"/>
      <c r="DA8" s="521"/>
      <c r="DB8" s="519">
        <v>0.74</v>
      </c>
      <c r="DC8" s="520"/>
      <c r="DD8" s="520"/>
      <c r="DE8" s="520"/>
      <c r="DF8" s="520"/>
      <c r="DG8" s="520"/>
      <c r="DH8" s="520"/>
      <c r="DI8" s="521"/>
    </row>
    <row r="9" spans="1:119" ht="18.75" customHeight="1" thickBot="1" x14ac:dyDescent="0.2">
      <c r="A9" s="178"/>
      <c r="B9" s="548" t="s">
        <v>111</v>
      </c>
      <c r="C9" s="549"/>
      <c r="D9" s="549"/>
      <c r="E9" s="549"/>
      <c r="F9" s="549"/>
      <c r="G9" s="549"/>
      <c r="H9" s="549"/>
      <c r="I9" s="549"/>
      <c r="J9" s="549"/>
      <c r="K9" s="467"/>
      <c r="L9" s="550" t="s">
        <v>112</v>
      </c>
      <c r="M9" s="551"/>
      <c r="N9" s="551"/>
      <c r="O9" s="551"/>
      <c r="P9" s="551"/>
      <c r="Q9" s="552"/>
      <c r="R9" s="553">
        <v>59507</v>
      </c>
      <c r="S9" s="554"/>
      <c r="T9" s="554"/>
      <c r="U9" s="554"/>
      <c r="V9" s="555"/>
      <c r="W9" s="485" t="s">
        <v>113</v>
      </c>
      <c r="X9" s="486"/>
      <c r="Y9" s="486"/>
      <c r="Z9" s="486"/>
      <c r="AA9" s="486"/>
      <c r="AB9" s="486"/>
      <c r="AC9" s="486"/>
      <c r="AD9" s="486"/>
      <c r="AE9" s="486"/>
      <c r="AF9" s="486"/>
      <c r="AG9" s="486"/>
      <c r="AH9" s="486"/>
      <c r="AI9" s="486"/>
      <c r="AJ9" s="486"/>
      <c r="AK9" s="486"/>
      <c r="AL9" s="556"/>
      <c r="AM9" s="473" t="s">
        <v>114</v>
      </c>
      <c r="AN9" s="373"/>
      <c r="AO9" s="373"/>
      <c r="AP9" s="373"/>
      <c r="AQ9" s="373"/>
      <c r="AR9" s="373"/>
      <c r="AS9" s="373"/>
      <c r="AT9" s="374"/>
      <c r="AU9" s="474" t="s">
        <v>94</v>
      </c>
      <c r="AV9" s="475"/>
      <c r="AW9" s="475"/>
      <c r="AX9" s="475"/>
      <c r="AY9" s="430" t="s">
        <v>115</v>
      </c>
      <c r="AZ9" s="431"/>
      <c r="BA9" s="431"/>
      <c r="BB9" s="431"/>
      <c r="BC9" s="431"/>
      <c r="BD9" s="431"/>
      <c r="BE9" s="431"/>
      <c r="BF9" s="431"/>
      <c r="BG9" s="431"/>
      <c r="BH9" s="431"/>
      <c r="BI9" s="431"/>
      <c r="BJ9" s="431"/>
      <c r="BK9" s="431"/>
      <c r="BL9" s="431"/>
      <c r="BM9" s="432"/>
      <c r="BN9" s="416">
        <v>593922</v>
      </c>
      <c r="BO9" s="417"/>
      <c r="BP9" s="417"/>
      <c r="BQ9" s="417"/>
      <c r="BR9" s="417"/>
      <c r="BS9" s="417"/>
      <c r="BT9" s="417"/>
      <c r="BU9" s="418"/>
      <c r="BV9" s="416">
        <v>148955</v>
      </c>
      <c r="BW9" s="417"/>
      <c r="BX9" s="417"/>
      <c r="BY9" s="417"/>
      <c r="BZ9" s="417"/>
      <c r="CA9" s="417"/>
      <c r="CB9" s="417"/>
      <c r="CC9" s="418"/>
      <c r="CD9" s="456" t="s">
        <v>116</v>
      </c>
      <c r="CE9" s="376"/>
      <c r="CF9" s="376"/>
      <c r="CG9" s="376"/>
      <c r="CH9" s="376"/>
      <c r="CI9" s="376"/>
      <c r="CJ9" s="376"/>
      <c r="CK9" s="376"/>
      <c r="CL9" s="376"/>
      <c r="CM9" s="376"/>
      <c r="CN9" s="376"/>
      <c r="CO9" s="376"/>
      <c r="CP9" s="376"/>
      <c r="CQ9" s="376"/>
      <c r="CR9" s="376"/>
      <c r="CS9" s="457"/>
      <c r="CT9" s="413">
        <v>15.2</v>
      </c>
      <c r="CU9" s="414"/>
      <c r="CV9" s="414"/>
      <c r="CW9" s="414"/>
      <c r="CX9" s="414"/>
      <c r="CY9" s="414"/>
      <c r="CZ9" s="414"/>
      <c r="DA9" s="415"/>
      <c r="DB9" s="413">
        <v>14.8</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117</v>
      </c>
      <c r="M10" s="373"/>
      <c r="N10" s="373"/>
      <c r="O10" s="373"/>
      <c r="P10" s="373"/>
      <c r="Q10" s="374"/>
      <c r="R10" s="369">
        <v>59431</v>
      </c>
      <c r="S10" s="370"/>
      <c r="T10" s="370"/>
      <c r="U10" s="370"/>
      <c r="V10" s="429"/>
      <c r="W10" s="557"/>
      <c r="X10" s="367"/>
      <c r="Y10" s="367"/>
      <c r="Z10" s="367"/>
      <c r="AA10" s="367"/>
      <c r="AB10" s="367"/>
      <c r="AC10" s="367"/>
      <c r="AD10" s="367"/>
      <c r="AE10" s="367"/>
      <c r="AF10" s="367"/>
      <c r="AG10" s="367"/>
      <c r="AH10" s="367"/>
      <c r="AI10" s="367"/>
      <c r="AJ10" s="367"/>
      <c r="AK10" s="367"/>
      <c r="AL10" s="558"/>
      <c r="AM10" s="473" t="s">
        <v>118</v>
      </c>
      <c r="AN10" s="373"/>
      <c r="AO10" s="373"/>
      <c r="AP10" s="373"/>
      <c r="AQ10" s="373"/>
      <c r="AR10" s="373"/>
      <c r="AS10" s="373"/>
      <c r="AT10" s="374"/>
      <c r="AU10" s="474" t="s">
        <v>94</v>
      </c>
      <c r="AV10" s="475"/>
      <c r="AW10" s="475"/>
      <c r="AX10" s="475"/>
      <c r="AY10" s="430" t="s">
        <v>119</v>
      </c>
      <c r="AZ10" s="431"/>
      <c r="BA10" s="431"/>
      <c r="BB10" s="431"/>
      <c r="BC10" s="431"/>
      <c r="BD10" s="431"/>
      <c r="BE10" s="431"/>
      <c r="BF10" s="431"/>
      <c r="BG10" s="431"/>
      <c r="BH10" s="431"/>
      <c r="BI10" s="431"/>
      <c r="BJ10" s="431"/>
      <c r="BK10" s="431"/>
      <c r="BL10" s="431"/>
      <c r="BM10" s="432"/>
      <c r="BN10" s="416">
        <v>4318</v>
      </c>
      <c r="BO10" s="417"/>
      <c r="BP10" s="417"/>
      <c r="BQ10" s="417"/>
      <c r="BR10" s="417"/>
      <c r="BS10" s="417"/>
      <c r="BT10" s="417"/>
      <c r="BU10" s="418"/>
      <c r="BV10" s="416">
        <v>1191405</v>
      </c>
      <c r="BW10" s="417"/>
      <c r="BX10" s="417"/>
      <c r="BY10" s="417"/>
      <c r="BZ10" s="417"/>
      <c r="CA10" s="417"/>
      <c r="CB10" s="417"/>
      <c r="CC10" s="41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121</v>
      </c>
      <c r="M11" s="378"/>
      <c r="N11" s="378"/>
      <c r="O11" s="378"/>
      <c r="P11" s="378"/>
      <c r="Q11" s="379"/>
      <c r="R11" s="545" t="s">
        <v>122</v>
      </c>
      <c r="S11" s="546"/>
      <c r="T11" s="546"/>
      <c r="U11" s="546"/>
      <c r="V11" s="547"/>
      <c r="W11" s="557"/>
      <c r="X11" s="367"/>
      <c r="Y11" s="367"/>
      <c r="Z11" s="367"/>
      <c r="AA11" s="367"/>
      <c r="AB11" s="367"/>
      <c r="AC11" s="367"/>
      <c r="AD11" s="367"/>
      <c r="AE11" s="367"/>
      <c r="AF11" s="367"/>
      <c r="AG11" s="367"/>
      <c r="AH11" s="367"/>
      <c r="AI11" s="367"/>
      <c r="AJ11" s="367"/>
      <c r="AK11" s="367"/>
      <c r="AL11" s="558"/>
      <c r="AM11" s="473" t="s">
        <v>123</v>
      </c>
      <c r="AN11" s="373"/>
      <c r="AO11" s="373"/>
      <c r="AP11" s="373"/>
      <c r="AQ11" s="373"/>
      <c r="AR11" s="373"/>
      <c r="AS11" s="373"/>
      <c r="AT11" s="374"/>
      <c r="AU11" s="474" t="s">
        <v>94</v>
      </c>
      <c r="AV11" s="475"/>
      <c r="AW11" s="475"/>
      <c r="AX11" s="475"/>
      <c r="AY11" s="430" t="s">
        <v>124</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125</v>
      </c>
      <c r="CE11" s="376"/>
      <c r="CF11" s="376"/>
      <c r="CG11" s="376"/>
      <c r="CH11" s="376"/>
      <c r="CI11" s="376"/>
      <c r="CJ11" s="376"/>
      <c r="CK11" s="376"/>
      <c r="CL11" s="376"/>
      <c r="CM11" s="376"/>
      <c r="CN11" s="376"/>
      <c r="CO11" s="376"/>
      <c r="CP11" s="376"/>
      <c r="CQ11" s="376"/>
      <c r="CR11" s="376"/>
      <c r="CS11" s="457"/>
      <c r="CT11" s="519" t="s">
        <v>126</v>
      </c>
      <c r="CU11" s="520"/>
      <c r="CV11" s="520"/>
      <c r="CW11" s="520"/>
      <c r="CX11" s="520"/>
      <c r="CY11" s="520"/>
      <c r="CZ11" s="520"/>
      <c r="DA11" s="521"/>
      <c r="DB11" s="519" t="s">
        <v>126</v>
      </c>
      <c r="DC11" s="520"/>
      <c r="DD11" s="520"/>
      <c r="DE11" s="520"/>
      <c r="DF11" s="520"/>
      <c r="DG11" s="520"/>
      <c r="DH11" s="520"/>
      <c r="DI11" s="521"/>
    </row>
    <row r="12" spans="1:119" ht="18.75" customHeight="1" x14ac:dyDescent="0.15">
      <c r="A12" s="178"/>
      <c r="B12" s="522" t="s">
        <v>127</v>
      </c>
      <c r="C12" s="523"/>
      <c r="D12" s="523"/>
      <c r="E12" s="523"/>
      <c r="F12" s="523"/>
      <c r="G12" s="523"/>
      <c r="H12" s="523"/>
      <c r="I12" s="523"/>
      <c r="J12" s="523"/>
      <c r="K12" s="524"/>
      <c r="L12" s="531" t="s">
        <v>128</v>
      </c>
      <c r="M12" s="532"/>
      <c r="N12" s="532"/>
      <c r="O12" s="532"/>
      <c r="P12" s="532"/>
      <c r="Q12" s="533"/>
      <c r="R12" s="534">
        <v>60202</v>
      </c>
      <c r="S12" s="535"/>
      <c r="T12" s="535"/>
      <c r="U12" s="535"/>
      <c r="V12" s="536"/>
      <c r="W12" s="537" t="s">
        <v>1</v>
      </c>
      <c r="X12" s="475"/>
      <c r="Y12" s="475"/>
      <c r="Z12" s="475"/>
      <c r="AA12" s="475"/>
      <c r="AB12" s="538"/>
      <c r="AC12" s="539" t="s">
        <v>129</v>
      </c>
      <c r="AD12" s="540"/>
      <c r="AE12" s="540"/>
      <c r="AF12" s="540"/>
      <c r="AG12" s="541"/>
      <c r="AH12" s="539" t="s">
        <v>130</v>
      </c>
      <c r="AI12" s="540"/>
      <c r="AJ12" s="540"/>
      <c r="AK12" s="540"/>
      <c r="AL12" s="542"/>
      <c r="AM12" s="473" t="s">
        <v>131</v>
      </c>
      <c r="AN12" s="373"/>
      <c r="AO12" s="373"/>
      <c r="AP12" s="373"/>
      <c r="AQ12" s="373"/>
      <c r="AR12" s="373"/>
      <c r="AS12" s="373"/>
      <c r="AT12" s="374"/>
      <c r="AU12" s="474" t="s">
        <v>132</v>
      </c>
      <c r="AV12" s="475"/>
      <c r="AW12" s="475"/>
      <c r="AX12" s="475"/>
      <c r="AY12" s="430" t="s">
        <v>133</v>
      </c>
      <c r="AZ12" s="431"/>
      <c r="BA12" s="431"/>
      <c r="BB12" s="431"/>
      <c r="BC12" s="431"/>
      <c r="BD12" s="431"/>
      <c r="BE12" s="431"/>
      <c r="BF12" s="431"/>
      <c r="BG12" s="431"/>
      <c r="BH12" s="431"/>
      <c r="BI12" s="431"/>
      <c r="BJ12" s="431"/>
      <c r="BK12" s="431"/>
      <c r="BL12" s="431"/>
      <c r="BM12" s="432"/>
      <c r="BN12" s="416">
        <v>7702</v>
      </c>
      <c r="BO12" s="417"/>
      <c r="BP12" s="417"/>
      <c r="BQ12" s="417"/>
      <c r="BR12" s="417"/>
      <c r="BS12" s="417"/>
      <c r="BT12" s="417"/>
      <c r="BU12" s="418"/>
      <c r="BV12" s="416">
        <v>117799</v>
      </c>
      <c r="BW12" s="417"/>
      <c r="BX12" s="417"/>
      <c r="BY12" s="417"/>
      <c r="BZ12" s="417"/>
      <c r="CA12" s="417"/>
      <c r="CB12" s="417"/>
      <c r="CC12" s="418"/>
      <c r="CD12" s="456" t="s">
        <v>134</v>
      </c>
      <c r="CE12" s="376"/>
      <c r="CF12" s="376"/>
      <c r="CG12" s="376"/>
      <c r="CH12" s="376"/>
      <c r="CI12" s="376"/>
      <c r="CJ12" s="376"/>
      <c r="CK12" s="376"/>
      <c r="CL12" s="376"/>
      <c r="CM12" s="376"/>
      <c r="CN12" s="376"/>
      <c r="CO12" s="376"/>
      <c r="CP12" s="376"/>
      <c r="CQ12" s="376"/>
      <c r="CR12" s="376"/>
      <c r="CS12" s="457"/>
      <c r="CT12" s="519" t="s">
        <v>135</v>
      </c>
      <c r="CU12" s="520"/>
      <c r="CV12" s="520"/>
      <c r="CW12" s="520"/>
      <c r="CX12" s="520"/>
      <c r="CY12" s="520"/>
      <c r="CZ12" s="520"/>
      <c r="DA12" s="521"/>
      <c r="DB12" s="519" t="s">
        <v>136</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137</v>
      </c>
      <c r="N13" s="501"/>
      <c r="O13" s="501"/>
      <c r="P13" s="501"/>
      <c r="Q13" s="502"/>
      <c r="R13" s="503">
        <v>59439</v>
      </c>
      <c r="S13" s="504"/>
      <c r="T13" s="504"/>
      <c r="U13" s="504"/>
      <c r="V13" s="505"/>
      <c r="W13" s="506" t="s">
        <v>138</v>
      </c>
      <c r="X13" s="402"/>
      <c r="Y13" s="402"/>
      <c r="Z13" s="402"/>
      <c r="AA13" s="402"/>
      <c r="AB13" s="403"/>
      <c r="AC13" s="369">
        <v>1850</v>
      </c>
      <c r="AD13" s="370"/>
      <c r="AE13" s="370"/>
      <c r="AF13" s="370"/>
      <c r="AG13" s="371"/>
      <c r="AH13" s="369">
        <v>2015</v>
      </c>
      <c r="AI13" s="370"/>
      <c r="AJ13" s="370"/>
      <c r="AK13" s="370"/>
      <c r="AL13" s="429"/>
      <c r="AM13" s="473" t="s">
        <v>139</v>
      </c>
      <c r="AN13" s="373"/>
      <c r="AO13" s="373"/>
      <c r="AP13" s="373"/>
      <c r="AQ13" s="373"/>
      <c r="AR13" s="373"/>
      <c r="AS13" s="373"/>
      <c r="AT13" s="374"/>
      <c r="AU13" s="474" t="s">
        <v>140</v>
      </c>
      <c r="AV13" s="475"/>
      <c r="AW13" s="475"/>
      <c r="AX13" s="475"/>
      <c r="AY13" s="430" t="s">
        <v>141</v>
      </c>
      <c r="AZ13" s="431"/>
      <c r="BA13" s="431"/>
      <c r="BB13" s="431"/>
      <c r="BC13" s="431"/>
      <c r="BD13" s="431"/>
      <c r="BE13" s="431"/>
      <c r="BF13" s="431"/>
      <c r="BG13" s="431"/>
      <c r="BH13" s="431"/>
      <c r="BI13" s="431"/>
      <c r="BJ13" s="431"/>
      <c r="BK13" s="431"/>
      <c r="BL13" s="431"/>
      <c r="BM13" s="432"/>
      <c r="BN13" s="416">
        <v>590538</v>
      </c>
      <c r="BO13" s="417"/>
      <c r="BP13" s="417"/>
      <c r="BQ13" s="417"/>
      <c r="BR13" s="417"/>
      <c r="BS13" s="417"/>
      <c r="BT13" s="417"/>
      <c r="BU13" s="418"/>
      <c r="BV13" s="416">
        <v>1222561</v>
      </c>
      <c r="BW13" s="417"/>
      <c r="BX13" s="417"/>
      <c r="BY13" s="417"/>
      <c r="BZ13" s="417"/>
      <c r="CA13" s="417"/>
      <c r="CB13" s="417"/>
      <c r="CC13" s="418"/>
      <c r="CD13" s="456" t="s">
        <v>142</v>
      </c>
      <c r="CE13" s="376"/>
      <c r="CF13" s="376"/>
      <c r="CG13" s="376"/>
      <c r="CH13" s="376"/>
      <c r="CI13" s="376"/>
      <c r="CJ13" s="376"/>
      <c r="CK13" s="376"/>
      <c r="CL13" s="376"/>
      <c r="CM13" s="376"/>
      <c r="CN13" s="376"/>
      <c r="CO13" s="376"/>
      <c r="CP13" s="376"/>
      <c r="CQ13" s="376"/>
      <c r="CR13" s="376"/>
      <c r="CS13" s="457"/>
      <c r="CT13" s="413">
        <v>2.1</v>
      </c>
      <c r="CU13" s="414"/>
      <c r="CV13" s="414"/>
      <c r="CW13" s="414"/>
      <c r="CX13" s="414"/>
      <c r="CY13" s="414"/>
      <c r="CZ13" s="414"/>
      <c r="DA13" s="415"/>
      <c r="DB13" s="413">
        <v>1.6</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143</v>
      </c>
      <c r="M14" s="543"/>
      <c r="N14" s="543"/>
      <c r="O14" s="543"/>
      <c r="P14" s="543"/>
      <c r="Q14" s="544"/>
      <c r="R14" s="503">
        <v>60163</v>
      </c>
      <c r="S14" s="504"/>
      <c r="T14" s="504"/>
      <c r="U14" s="504"/>
      <c r="V14" s="505"/>
      <c r="W14" s="507"/>
      <c r="X14" s="405"/>
      <c r="Y14" s="405"/>
      <c r="Z14" s="405"/>
      <c r="AA14" s="405"/>
      <c r="AB14" s="406"/>
      <c r="AC14" s="496">
        <v>6.3</v>
      </c>
      <c r="AD14" s="497"/>
      <c r="AE14" s="497"/>
      <c r="AF14" s="497"/>
      <c r="AG14" s="498"/>
      <c r="AH14" s="496">
        <v>6.8</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144</v>
      </c>
      <c r="CE14" s="454"/>
      <c r="CF14" s="454"/>
      <c r="CG14" s="454"/>
      <c r="CH14" s="454"/>
      <c r="CI14" s="454"/>
      <c r="CJ14" s="454"/>
      <c r="CK14" s="454"/>
      <c r="CL14" s="454"/>
      <c r="CM14" s="454"/>
      <c r="CN14" s="454"/>
      <c r="CO14" s="454"/>
      <c r="CP14" s="454"/>
      <c r="CQ14" s="454"/>
      <c r="CR14" s="454"/>
      <c r="CS14" s="455"/>
      <c r="CT14" s="513" t="s">
        <v>135</v>
      </c>
      <c r="CU14" s="514"/>
      <c r="CV14" s="514"/>
      <c r="CW14" s="514"/>
      <c r="CX14" s="514"/>
      <c r="CY14" s="514"/>
      <c r="CZ14" s="514"/>
      <c r="DA14" s="515"/>
      <c r="DB14" s="513" t="s">
        <v>126</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137</v>
      </c>
      <c r="N15" s="501"/>
      <c r="O15" s="501"/>
      <c r="P15" s="501"/>
      <c r="Q15" s="502"/>
      <c r="R15" s="503">
        <v>59378</v>
      </c>
      <c r="S15" s="504"/>
      <c r="T15" s="504"/>
      <c r="U15" s="504"/>
      <c r="V15" s="505"/>
      <c r="W15" s="506" t="s">
        <v>145</v>
      </c>
      <c r="X15" s="402"/>
      <c r="Y15" s="402"/>
      <c r="Z15" s="402"/>
      <c r="AA15" s="402"/>
      <c r="AB15" s="403"/>
      <c r="AC15" s="369">
        <v>7609</v>
      </c>
      <c r="AD15" s="370"/>
      <c r="AE15" s="370"/>
      <c r="AF15" s="370"/>
      <c r="AG15" s="371"/>
      <c r="AH15" s="369">
        <v>8165</v>
      </c>
      <c r="AI15" s="370"/>
      <c r="AJ15" s="370"/>
      <c r="AK15" s="370"/>
      <c r="AL15" s="429"/>
      <c r="AM15" s="473"/>
      <c r="AN15" s="373"/>
      <c r="AO15" s="373"/>
      <c r="AP15" s="373"/>
      <c r="AQ15" s="373"/>
      <c r="AR15" s="373"/>
      <c r="AS15" s="373"/>
      <c r="AT15" s="374"/>
      <c r="AU15" s="474"/>
      <c r="AV15" s="475"/>
      <c r="AW15" s="475"/>
      <c r="AX15" s="475"/>
      <c r="AY15" s="442" t="s">
        <v>146</v>
      </c>
      <c r="AZ15" s="443"/>
      <c r="BA15" s="443"/>
      <c r="BB15" s="443"/>
      <c r="BC15" s="443"/>
      <c r="BD15" s="443"/>
      <c r="BE15" s="443"/>
      <c r="BF15" s="443"/>
      <c r="BG15" s="443"/>
      <c r="BH15" s="443"/>
      <c r="BI15" s="443"/>
      <c r="BJ15" s="443"/>
      <c r="BK15" s="443"/>
      <c r="BL15" s="443"/>
      <c r="BM15" s="444"/>
      <c r="BN15" s="445">
        <v>8332844</v>
      </c>
      <c r="BO15" s="446"/>
      <c r="BP15" s="446"/>
      <c r="BQ15" s="446"/>
      <c r="BR15" s="446"/>
      <c r="BS15" s="446"/>
      <c r="BT15" s="446"/>
      <c r="BU15" s="447"/>
      <c r="BV15" s="445">
        <v>8577193</v>
      </c>
      <c r="BW15" s="446"/>
      <c r="BX15" s="446"/>
      <c r="BY15" s="446"/>
      <c r="BZ15" s="446"/>
      <c r="CA15" s="446"/>
      <c r="CB15" s="446"/>
      <c r="CC15" s="447"/>
      <c r="CD15" s="516" t="s">
        <v>147</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148</v>
      </c>
      <c r="M16" s="491"/>
      <c r="N16" s="491"/>
      <c r="O16" s="491"/>
      <c r="P16" s="491"/>
      <c r="Q16" s="492"/>
      <c r="R16" s="493" t="s">
        <v>122</v>
      </c>
      <c r="S16" s="494"/>
      <c r="T16" s="494"/>
      <c r="U16" s="494"/>
      <c r="V16" s="495"/>
      <c r="W16" s="507"/>
      <c r="X16" s="405"/>
      <c r="Y16" s="405"/>
      <c r="Z16" s="405"/>
      <c r="AA16" s="405"/>
      <c r="AB16" s="406"/>
      <c r="AC16" s="496">
        <v>26</v>
      </c>
      <c r="AD16" s="497"/>
      <c r="AE16" s="497"/>
      <c r="AF16" s="497"/>
      <c r="AG16" s="498"/>
      <c r="AH16" s="496">
        <v>27.5</v>
      </c>
      <c r="AI16" s="497"/>
      <c r="AJ16" s="497"/>
      <c r="AK16" s="497"/>
      <c r="AL16" s="499"/>
      <c r="AM16" s="473"/>
      <c r="AN16" s="373"/>
      <c r="AO16" s="373"/>
      <c r="AP16" s="373"/>
      <c r="AQ16" s="373"/>
      <c r="AR16" s="373"/>
      <c r="AS16" s="373"/>
      <c r="AT16" s="374"/>
      <c r="AU16" s="474"/>
      <c r="AV16" s="475"/>
      <c r="AW16" s="475"/>
      <c r="AX16" s="475"/>
      <c r="AY16" s="430" t="s">
        <v>149</v>
      </c>
      <c r="AZ16" s="431"/>
      <c r="BA16" s="431"/>
      <c r="BB16" s="431"/>
      <c r="BC16" s="431"/>
      <c r="BD16" s="431"/>
      <c r="BE16" s="431"/>
      <c r="BF16" s="431"/>
      <c r="BG16" s="431"/>
      <c r="BH16" s="431"/>
      <c r="BI16" s="431"/>
      <c r="BJ16" s="431"/>
      <c r="BK16" s="431"/>
      <c r="BL16" s="431"/>
      <c r="BM16" s="432"/>
      <c r="BN16" s="416">
        <v>12207364</v>
      </c>
      <c r="BO16" s="417"/>
      <c r="BP16" s="417"/>
      <c r="BQ16" s="417"/>
      <c r="BR16" s="417"/>
      <c r="BS16" s="417"/>
      <c r="BT16" s="417"/>
      <c r="BU16" s="418"/>
      <c r="BV16" s="416">
        <v>11681161</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150</v>
      </c>
      <c r="N17" s="510"/>
      <c r="O17" s="510"/>
      <c r="P17" s="510"/>
      <c r="Q17" s="511"/>
      <c r="R17" s="493" t="s">
        <v>151</v>
      </c>
      <c r="S17" s="494"/>
      <c r="T17" s="494"/>
      <c r="U17" s="494"/>
      <c r="V17" s="495"/>
      <c r="W17" s="506" t="s">
        <v>152</v>
      </c>
      <c r="X17" s="402"/>
      <c r="Y17" s="402"/>
      <c r="Z17" s="402"/>
      <c r="AA17" s="402"/>
      <c r="AB17" s="403"/>
      <c r="AC17" s="369">
        <v>19792</v>
      </c>
      <c r="AD17" s="370"/>
      <c r="AE17" s="370"/>
      <c r="AF17" s="370"/>
      <c r="AG17" s="371"/>
      <c r="AH17" s="369">
        <v>19471</v>
      </c>
      <c r="AI17" s="370"/>
      <c r="AJ17" s="370"/>
      <c r="AK17" s="370"/>
      <c r="AL17" s="429"/>
      <c r="AM17" s="473"/>
      <c r="AN17" s="373"/>
      <c r="AO17" s="373"/>
      <c r="AP17" s="373"/>
      <c r="AQ17" s="373"/>
      <c r="AR17" s="373"/>
      <c r="AS17" s="373"/>
      <c r="AT17" s="374"/>
      <c r="AU17" s="474"/>
      <c r="AV17" s="475"/>
      <c r="AW17" s="475"/>
      <c r="AX17" s="475"/>
      <c r="AY17" s="430" t="s">
        <v>153</v>
      </c>
      <c r="AZ17" s="431"/>
      <c r="BA17" s="431"/>
      <c r="BB17" s="431"/>
      <c r="BC17" s="431"/>
      <c r="BD17" s="431"/>
      <c r="BE17" s="431"/>
      <c r="BF17" s="431"/>
      <c r="BG17" s="431"/>
      <c r="BH17" s="431"/>
      <c r="BI17" s="431"/>
      <c r="BJ17" s="431"/>
      <c r="BK17" s="431"/>
      <c r="BL17" s="431"/>
      <c r="BM17" s="432"/>
      <c r="BN17" s="416">
        <v>10678758</v>
      </c>
      <c r="BO17" s="417"/>
      <c r="BP17" s="417"/>
      <c r="BQ17" s="417"/>
      <c r="BR17" s="417"/>
      <c r="BS17" s="417"/>
      <c r="BT17" s="417"/>
      <c r="BU17" s="418"/>
      <c r="BV17" s="416">
        <v>11025291</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154</v>
      </c>
      <c r="C18" s="467"/>
      <c r="D18" s="467"/>
      <c r="E18" s="468"/>
      <c r="F18" s="468"/>
      <c r="G18" s="468"/>
      <c r="H18" s="468"/>
      <c r="I18" s="468"/>
      <c r="J18" s="468"/>
      <c r="K18" s="468"/>
      <c r="L18" s="469">
        <v>74.59</v>
      </c>
      <c r="M18" s="469"/>
      <c r="N18" s="469"/>
      <c r="O18" s="469"/>
      <c r="P18" s="469"/>
      <c r="Q18" s="469"/>
      <c r="R18" s="470"/>
      <c r="S18" s="470"/>
      <c r="T18" s="470"/>
      <c r="U18" s="470"/>
      <c r="V18" s="471"/>
      <c r="W18" s="487"/>
      <c r="X18" s="488"/>
      <c r="Y18" s="488"/>
      <c r="Z18" s="488"/>
      <c r="AA18" s="488"/>
      <c r="AB18" s="512"/>
      <c r="AC18" s="386">
        <v>67.7</v>
      </c>
      <c r="AD18" s="387"/>
      <c r="AE18" s="387"/>
      <c r="AF18" s="387"/>
      <c r="AG18" s="472"/>
      <c r="AH18" s="386">
        <v>65.7</v>
      </c>
      <c r="AI18" s="387"/>
      <c r="AJ18" s="387"/>
      <c r="AK18" s="387"/>
      <c r="AL18" s="388"/>
      <c r="AM18" s="473"/>
      <c r="AN18" s="373"/>
      <c r="AO18" s="373"/>
      <c r="AP18" s="373"/>
      <c r="AQ18" s="373"/>
      <c r="AR18" s="373"/>
      <c r="AS18" s="373"/>
      <c r="AT18" s="374"/>
      <c r="AU18" s="474"/>
      <c r="AV18" s="475"/>
      <c r="AW18" s="475"/>
      <c r="AX18" s="475"/>
      <c r="AY18" s="430" t="s">
        <v>155</v>
      </c>
      <c r="AZ18" s="431"/>
      <c r="BA18" s="431"/>
      <c r="BB18" s="431"/>
      <c r="BC18" s="431"/>
      <c r="BD18" s="431"/>
      <c r="BE18" s="431"/>
      <c r="BF18" s="431"/>
      <c r="BG18" s="431"/>
      <c r="BH18" s="431"/>
      <c r="BI18" s="431"/>
      <c r="BJ18" s="431"/>
      <c r="BK18" s="431"/>
      <c r="BL18" s="431"/>
      <c r="BM18" s="432"/>
      <c r="BN18" s="416">
        <v>13966352</v>
      </c>
      <c r="BO18" s="417"/>
      <c r="BP18" s="417"/>
      <c r="BQ18" s="417"/>
      <c r="BR18" s="417"/>
      <c r="BS18" s="417"/>
      <c r="BT18" s="417"/>
      <c r="BU18" s="418"/>
      <c r="BV18" s="416">
        <v>13002935</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156</v>
      </c>
      <c r="C19" s="467"/>
      <c r="D19" s="467"/>
      <c r="E19" s="468"/>
      <c r="F19" s="468"/>
      <c r="G19" s="468"/>
      <c r="H19" s="468"/>
      <c r="I19" s="468"/>
      <c r="J19" s="468"/>
      <c r="K19" s="468"/>
      <c r="L19" s="476">
        <v>798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157</v>
      </c>
      <c r="AZ19" s="431"/>
      <c r="BA19" s="431"/>
      <c r="BB19" s="431"/>
      <c r="BC19" s="431"/>
      <c r="BD19" s="431"/>
      <c r="BE19" s="431"/>
      <c r="BF19" s="431"/>
      <c r="BG19" s="431"/>
      <c r="BH19" s="431"/>
      <c r="BI19" s="431"/>
      <c r="BJ19" s="431"/>
      <c r="BK19" s="431"/>
      <c r="BL19" s="431"/>
      <c r="BM19" s="432"/>
      <c r="BN19" s="416">
        <v>20405070</v>
      </c>
      <c r="BO19" s="417"/>
      <c r="BP19" s="417"/>
      <c r="BQ19" s="417"/>
      <c r="BR19" s="417"/>
      <c r="BS19" s="417"/>
      <c r="BT19" s="417"/>
      <c r="BU19" s="418"/>
      <c r="BV19" s="416">
        <v>19255255</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158</v>
      </c>
      <c r="C20" s="467"/>
      <c r="D20" s="467"/>
      <c r="E20" s="468"/>
      <c r="F20" s="468"/>
      <c r="G20" s="468"/>
      <c r="H20" s="468"/>
      <c r="I20" s="468"/>
      <c r="J20" s="468"/>
      <c r="K20" s="468"/>
      <c r="L20" s="476">
        <v>23497</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159</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160</v>
      </c>
      <c r="C22" s="393"/>
      <c r="D22" s="394"/>
      <c r="E22" s="401" t="s">
        <v>1</v>
      </c>
      <c r="F22" s="402"/>
      <c r="G22" s="402"/>
      <c r="H22" s="402"/>
      <c r="I22" s="402"/>
      <c r="J22" s="402"/>
      <c r="K22" s="403"/>
      <c r="L22" s="401" t="s">
        <v>161</v>
      </c>
      <c r="M22" s="402"/>
      <c r="N22" s="402"/>
      <c r="O22" s="402"/>
      <c r="P22" s="403"/>
      <c r="Q22" s="407" t="s">
        <v>162</v>
      </c>
      <c r="R22" s="408"/>
      <c r="S22" s="408"/>
      <c r="T22" s="408"/>
      <c r="U22" s="408"/>
      <c r="V22" s="409"/>
      <c r="W22" s="458" t="s">
        <v>163</v>
      </c>
      <c r="X22" s="393"/>
      <c r="Y22" s="394"/>
      <c r="Z22" s="401" t="s">
        <v>1</v>
      </c>
      <c r="AA22" s="402"/>
      <c r="AB22" s="402"/>
      <c r="AC22" s="402"/>
      <c r="AD22" s="402"/>
      <c r="AE22" s="402"/>
      <c r="AF22" s="402"/>
      <c r="AG22" s="403"/>
      <c r="AH22" s="419" t="s">
        <v>164</v>
      </c>
      <c r="AI22" s="402"/>
      <c r="AJ22" s="402"/>
      <c r="AK22" s="402"/>
      <c r="AL22" s="403"/>
      <c r="AM22" s="419" t="s">
        <v>165</v>
      </c>
      <c r="AN22" s="420"/>
      <c r="AO22" s="420"/>
      <c r="AP22" s="420"/>
      <c r="AQ22" s="420"/>
      <c r="AR22" s="421"/>
      <c r="AS22" s="407" t="s">
        <v>162</v>
      </c>
      <c r="AT22" s="408"/>
      <c r="AU22" s="408"/>
      <c r="AV22" s="408"/>
      <c r="AW22" s="408"/>
      <c r="AX22" s="425"/>
      <c r="AY22" s="442" t="s">
        <v>166</v>
      </c>
      <c r="AZ22" s="443"/>
      <c r="BA22" s="443"/>
      <c r="BB22" s="443"/>
      <c r="BC22" s="443"/>
      <c r="BD22" s="443"/>
      <c r="BE22" s="443"/>
      <c r="BF22" s="443"/>
      <c r="BG22" s="443"/>
      <c r="BH22" s="443"/>
      <c r="BI22" s="443"/>
      <c r="BJ22" s="443"/>
      <c r="BK22" s="443"/>
      <c r="BL22" s="443"/>
      <c r="BM22" s="444"/>
      <c r="BN22" s="445">
        <v>28896399</v>
      </c>
      <c r="BO22" s="446"/>
      <c r="BP22" s="446"/>
      <c r="BQ22" s="446"/>
      <c r="BR22" s="446"/>
      <c r="BS22" s="446"/>
      <c r="BT22" s="446"/>
      <c r="BU22" s="447"/>
      <c r="BV22" s="445">
        <v>28007707</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167</v>
      </c>
      <c r="AZ23" s="431"/>
      <c r="BA23" s="431"/>
      <c r="BB23" s="431"/>
      <c r="BC23" s="431"/>
      <c r="BD23" s="431"/>
      <c r="BE23" s="431"/>
      <c r="BF23" s="431"/>
      <c r="BG23" s="431"/>
      <c r="BH23" s="431"/>
      <c r="BI23" s="431"/>
      <c r="BJ23" s="431"/>
      <c r="BK23" s="431"/>
      <c r="BL23" s="431"/>
      <c r="BM23" s="432"/>
      <c r="BN23" s="416">
        <v>13576228</v>
      </c>
      <c r="BO23" s="417"/>
      <c r="BP23" s="417"/>
      <c r="BQ23" s="417"/>
      <c r="BR23" s="417"/>
      <c r="BS23" s="417"/>
      <c r="BT23" s="417"/>
      <c r="BU23" s="418"/>
      <c r="BV23" s="416">
        <v>13041054</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168</v>
      </c>
      <c r="F24" s="373"/>
      <c r="G24" s="373"/>
      <c r="H24" s="373"/>
      <c r="I24" s="373"/>
      <c r="J24" s="373"/>
      <c r="K24" s="374"/>
      <c r="L24" s="369">
        <v>1</v>
      </c>
      <c r="M24" s="370"/>
      <c r="N24" s="370"/>
      <c r="O24" s="370"/>
      <c r="P24" s="371"/>
      <c r="Q24" s="369">
        <v>9400</v>
      </c>
      <c r="R24" s="370"/>
      <c r="S24" s="370"/>
      <c r="T24" s="370"/>
      <c r="U24" s="370"/>
      <c r="V24" s="371"/>
      <c r="W24" s="459"/>
      <c r="X24" s="396"/>
      <c r="Y24" s="397"/>
      <c r="Z24" s="372" t="s">
        <v>169</v>
      </c>
      <c r="AA24" s="373"/>
      <c r="AB24" s="373"/>
      <c r="AC24" s="373"/>
      <c r="AD24" s="373"/>
      <c r="AE24" s="373"/>
      <c r="AF24" s="373"/>
      <c r="AG24" s="374"/>
      <c r="AH24" s="369">
        <v>359</v>
      </c>
      <c r="AI24" s="370"/>
      <c r="AJ24" s="370"/>
      <c r="AK24" s="370"/>
      <c r="AL24" s="371"/>
      <c r="AM24" s="369">
        <v>1088488</v>
      </c>
      <c r="AN24" s="370"/>
      <c r="AO24" s="370"/>
      <c r="AP24" s="370"/>
      <c r="AQ24" s="370"/>
      <c r="AR24" s="371"/>
      <c r="AS24" s="369">
        <v>3032</v>
      </c>
      <c r="AT24" s="370"/>
      <c r="AU24" s="370"/>
      <c r="AV24" s="370"/>
      <c r="AW24" s="370"/>
      <c r="AX24" s="429"/>
      <c r="AY24" s="389" t="s">
        <v>170</v>
      </c>
      <c r="AZ24" s="390"/>
      <c r="BA24" s="390"/>
      <c r="BB24" s="390"/>
      <c r="BC24" s="390"/>
      <c r="BD24" s="390"/>
      <c r="BE24" s="390"/>
      <c r="BF24" s="390"/>
      <c r="BG24" s="390"/>
      <c r="BH24" s="390"/>
      <c r="BI24" s="390"/>
      <c r="BJ24" s="390"/>
      <c r="BK24" s="390"/>
      <c r="BL24" s="390"/>
      <c r="BM24" s="391"/>
      <c r="BN24" s="416">
        <v>18454254</v>
      </c>
      <c r="BO24" s="417"/>
      <c r="BP24" s="417"/>
      <c r="BQ24" s="417"/>
      <c r="BR24" s="417"/>
      <c r="BS24" s="417"/>
      <c r="BT24" s="417"/>
      <c r="BU24" s="418"/>
      <c r="BV24" s="416">
        <v>18110536</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171</v>
      </c>
      <c r="F25" s="373"/>
      <c r="G25" s="373"/>
      <c r="H25" s="373"/>
      <c r="I25" s="373"/>
      <c r="J25" s="373"/>
      <c r="K25" s="374"/>
      <c r="L25" s="369">
        <v>1</v>
      </c>
      <c r="M25" s="370"/>
      <c r="N25" s="370"/>
      <c r="O25" s="370"/>
      <c r="P25" s="371"/>
      <c r="Q25" s="369">
        <v>7400</v>
      </c>
      <c r="R25" s="370"/>
      <c r="S25" s="370"/>
      <c r="T25" s="370"/>
      <c r="U25" s="370"/>
      <c r="V25" s="371"/>
      <c r="W25" s="459"/>
      <c r="X25" s="396"/>
      <c r="Y25" s="397"/>
      <c r="Z25" s="372" t="s">
        <v>172</v>
      </c>
      <c r="AA25" s="373"/>
      <c r="AB25" s="373"/>
      <c r="AC25" s="373"/>
      <c r="AD25" s="373"/>
      <c r="AE25" s="373"/>
      <c r="AF25" s="373"/>
      <c r="AG25" s="374"/>
      <c r="AH25" s="369" t="s">
        <v>126</v>
      </c>
      <c r="AI25" s="370"/>
      <c r="AJ25" s="370"/>
      <c r="AK25" s="370"/>
      <c r="AL25" s="371"/>
      <c r="AM25" s="369" t="s">
        <v>135</v>
      </c>
      <c r="AN25" s="370"/>
      <c r="AO25" s="370"/>
      <c r="AP25" s="370"/>
      <c r="AQ25" s="370"/>
      <c r="AR25" s="371"/>
      <c r="AS25" s="369" t="s">
        <v>135</v>
      </c>
      <c r="AT25" s="370"/>
      <c r="AU25" s="370"/>
      <c r="AV25" s="370"/>
      <c r="AW25" s="370"/>
      <c r="AX25" s="429"/>
      <c r="AY25" s="442" t="s">
        <v>173</v>
      </c>
      <c r="AZ25" s="443"/>
      <c r="BA25" s="443"/>
      <c r="BB25" s="443"/>
      <c r="BC25" s="443"/>
      <c r="BD25" s="443"/>
      <c r="BE25" s="443"/>
      <c r="BF25" s="443"/>
      <c r="BG25" s="443"/>
      <c r="BH25" s="443"/>
      <c r="BI25" s="443"/>
      <c r="BJ25" s="443"/>
      <c r="BK25" s="443"/>
      <c r="BL25" s="443"/>
      <c r="BM25" s="444"/>
      <c r="BN25" s="445">
        <v>13219</v>
      </c>
      <c r="BO25" s="446"/>
      <c r="BP25" s="446"/>
      <c r="BQ25" s="446"/>
      <c r="BR25" s="446"/>
      <c r="BS25" s="446"/>
      <c r="BT25" s="446"/>
      <c r="BU25" s="447"/>
      <c r="BV25" s="445">
        <v>14687</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174</v>
      </c>
      <c r="F26" s="373"/>
      <c r="G26" s="373"/>
      <c r="H26" s="373"/>
      <c r="I26" s="373"/>
      <c r="J26" s="373"/>
      <c r="K26" s="374"/>
      <c r="L26" s="369">
        <v>1</v>
      </c>
      <c r="M26" s="370"/>
      <c r="N26" s="370"/>
      <c r="O26" s="370"/>
      <c r="P26" s="371"/>
      <c r="Q26" s="369">
        <v>6600</v>
      </c>
      <c r="R26" s="370"/>
      <c r="S26" s="370"/>
      <c r="T26" s="370"/>
      <c r="U26" s="370"/>
      <c r="V26" s="371"/>
      <c r="W26" s="459"/>
      <c r="X26" s="396"/>
      <c r="Y26" s="397"/>
      <c r="Z26" s="372" t="s">
        <v>175</v>
      </c>
      <c r="AA26" s="427"/>
      <c r="AB26" s="427"/>
      <c r="AC26" s="427"/>
      <c r="AD26" s="427"/>
      <c r="AE26" s="427"/>
      <c r="AF26" s="427"/>
      <c r="AG26" s="428"/>
      <c r="AH26" s="369">
        <v>14</v>
      </c>
      <c r="AI26" s="370"/>
      <c r="AJ26" s="370"/>
      <c r="AK26" s="370"/>
      <c r="AL26" s="371"/>
      <c r="AM26" s="369">
        <v>40152</v>
      </c>
      <c r="AN26" s="370"/>
      <c r="AO26" s="370"/>
      <c r="AP26" s="370"/>
      <c r="AQ26" s="370"/>
      <c r="AR26" s="371"/>
      <c r="AS26" s="369">
        <v>2868</v>
      </c>
      <c r="AT26" s="370"/>
      <c r="AU26" s="370"/>
      <c r="AV26" s="370"/>
      <c r="AW26" s="370"/>
      <c r="AX26" s="429"/>
      <c r="AY26" s="456" t="s">
        <v>176</v>
      </c>
      <c r="AZ26" s="376"/>
      <c r="BA26" s="376"/>
      <c r="BB26" s="376"/>
      <c r="BC26" s="376"/>
      <c r="BD26" s="376"/>
      <c r="BE26" s="376"/>
      <c r="BF26" s="376"/>
      <c r="BG26" s="376"/>
      <c r="BH26" s="376"/>
      <c r="BI26" s="376"/>
      <c r="BJ26" s="376"/>
      <c r="BK26" s="376"/>
      <c r="BL26" s="376"/>
      <c r="BM26" s="457"/>
      <c r="BN26" s="416" t="s">
        <v>135</v>
      </c>
      <c r="BO26" s="417"/>
      <c r="BP26" s="417"/>
      <c r="BQ26" s="417"/>
      <c r="BR26" s="417"/>
      <c r="BS26" s="417"/>
      <c r="BT26" s="417"/>
      <c r="BU26" s="418"/>
      <c r="BV26" s="416" t="s">
        <v>126</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177</v>
      </c>
      <c r="F27" s="373"/>
      <c r="G27" s="373"/>
      <c r="H27" s="373"/>
      <c r="I27" s="373"/>
      <c r="J27" s="373"/>
      <c r="K27" s="374"/>
      <c r="L27" s="369">
        <v>1</v>
      </c>
      <c r="M27" s="370"/>
      <c r="N27" s="370"/>
      <c r="O27" s="370"/>
      <c r="P27" s="371"/>
      <c r="Q27" s="369">
        <v>4700</v>
      </c>
      <c r="R27" s="370"/>
      <c r="S27" s="370"/>
      <c r="T27" s="370"/>
      <c r="U27" s="370"/>
      <c r="V27" s="371"/>
      <c r="W27" s="459"/>
      <c r="X27" s="396"/>
      <c r="Y27" s="397"/>
      <c r="Z27" s="372" t="s">
        <v>178</v>
      </c>
      <c r="AA27" s="373"/>
      <c r="AB27" s="373"/>
      <c r="AC27" s="373"/>
      <c r="AD27" s="373"/>
      <c r="AE27" s="373"/>
      <c r="AF27" s="373"/>
      <c r="AG27" s="374"/>
      <c r="AH27" s="369">
        <v>7</v>
      </c>
      <c r="AI27" s="370"/>
      <c r="AJ27" s="370"/>
      <c r="AK27" s="370"/>
      <c r="AL27" s="371"/>
      <c r="AM27" s="369">
        <v>26684</v>
      </c>
      <c r="AN27" s="370"/>
      <c r="AO27" s="370"/>
      <c r="AP27" s="370"/>
      <c r="AQ27" s="370"/>
      <c r="AR27" s="371"/>
      <c r="AS27" s="369">
        <v>3812</v>
      </c>
      <c r="AT27" s="370"/>
      <c r="AU27" s="370"/>
      <c r="AV27" s="370"/>
      <c r="AW27" s="370"/>
      <c r="AX27" s="429"/>
      <c r="AY27" s="453" t="s">
        <v>179</v>
      </c>
      <c r="AZ27" s="454"/>
      <c r="BA27" s="454"/>
      <c r="BB27" s="454"/>
      <c r="BC27" s="454"/>
      <c r="BD27" s="454"/>
      <c r="BE27" s="454"/>
      <c r="BF27" s="454"/>
      <c r="BG27" s="454"/>
      <c r="BH27" s="454"/>
      <c r="BI27" s="454"/>
      <c r="BJ27" s="454"/>
      <c r="BK27" s="454"/>
      <c r="BL27" s="454"/>
      <c r="BM27" s="455"/>
      <c r="BN27" s="450">
        <v>684291</v>
      </c>
      <c r="BO27" s="451"/>
      <c r="BP27" s="451"/>
      <c r="BQ27" s="451"/>
      <c r="BR27" s="451"/>
      <c r="BS27" s="451"/>
      <c r="BT27" s="451"/>
      <c r="BU27" s="452"/>
      <c r="BV27" s="450">
        <v>682971</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180</v>
      </c>
      <c r="F28" s="373"/>
      <c r="G28" s="373"/>
      <c r="H28" s="373"/>
      <c r="I28" s="373"/>
      <c r="J28" s="373"/>
      <c r="K28" s="374"/>
      <c r="L28" s="369">
        <v>1</v>
      </c>
      <c r="M28" s="370"/>
      <c r="N28" s="370"/>
      <c r="O28" s="370"/>
      <c r="P28" s="371"/>
      <c r="Q28" s="369">
        <v>3800</v>
      </c>
      <c r="R28" s="370"/>
      <c r="S28" s="370"/>
      <c r="T28" s="370"/>
      <c r="U28" s="370"/>
      <c r="V28" s="371"/>
      <c r="W28" s="459"/>
      <c r="X28" s="396"/>
      <c r="Y28" s="397"/>
      <c r="Z28" s="372" t="s">
        <v>181</v>
      </c>
      <c r="AA28" s="373"/>
      <c r="AB28" s="373"/>
      <c r="AC28" s="373"/>
      <c r="AD28" s="373"/>
      <c r="AE28" s="373"/>
      <c r="AF28" s="373"/>
      <c r="AG28" s="374"/>
      <c r="AH28" s="369" t="s">
        <v>126</v>
      </c>
      <c r="AI28" s="370"/>
      <c r="AJ28" s="370"/>
      <c r="AK28" s="370"/>
      <c r="AL28" s="371"/>
      <c r="AM28" s="369" t="s">
        <v>135</v>
      </c>
      <c r="AN28" s="370"/>
      <c r="AO28" s="370"/>
      <c r="AP28" s="370"/>
      <c r="AQ28" s="370"/>
      <c r="AR28" s="371"/>
      <c r="AS28" s="369" t="s">
        <v>135</v>
      </c>
      <c r="AT28" s="370"/>
      <c r="AU28" s="370"/>
      <c r="AV28" s="370"/>
      <c r="AW28" s="370"/>
      <c r="AX28" s="429"/>
      <c r="AY28" s="433" t="s">
        <v>182</v>
      </c>
      <c r="AZ28" s="434"/>
      <c r="BA28" s="434"/>
      <c r="BB28" s="435"/>
      <c r="BC28" s="442" t="s">
        <v>48</v>
      </c>
      <c r="BD28" s="443"/>
      <c r="BE28" s="443"/>
      <c r="BF28" s="443"/>
      <c r="BG28" s="443"/>
      <c r="BH28" s="443"/>
      <c r="BI28" s="443"/>
      <c r="BJ28" s="443"/>
      <c r="BK28" s="443"/>
      <c r="BL28" s="443"/>
      <c r="BM28" s="444"/>
      <c r="BN28" s="445">
        <v>2229914</v>
      </c>
      <c r="BO28" s="446"/>
      <c r="BP28" s="446"/>
      <c r="BQ28" s="446"/>
      <c r="BR28" s="446"/>
      <c r="BS28" s="446"/>
      <c r="BT28" s="446"/>
      <c r="BU28" s="447"/>
      <c r="BV28" s="445">
        <v>2233298</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183</v>
      </c>
      <c r="F29" s="373"/>
      <c r="G29" s="373"/>
      <c r="H29" s="373"/>
      <c r="I29" s="373"/>
      <c r="J29" s="373"/>
      <c r="K29" s="374"/>
      <c r="L29" s="369">
        <v>16</v>
      </c>
      <c r="M29" s="370"/>
      <c r="N29" s="370"/>
      <c r="O29" s="370"/>
      <c r="P29" s="371"/>
      <c r="Q29" s="369">
        <v>3500</v>
      </c>
      <c r="R29" s="370"/>
      <c r="S29" s="370"/>
      <c r="T29" s="370"/>
      <c r="U29" s="370"/>
      <c r="V29" s="371"/>
      <c r="W29" s="460"/>
      <c r="X29" s="461"/>
      <c r="Y29" s="462"/>
      <c r="Z29" s="372" t="s">
        <v>184</v>
      </c>
      <c r="AA29" s="373"/>
      <c r="AB29" s="373"/>
      <c r="AC29" s="373"/>
      <c r="AD29" s="373"/>
      <c r="AE29" s="373"/>
      <c r="AF29" s="373"/>
      <c r="AG29" s="374"/>
      <c r="AH29" s="369">
        <v>366</v>
      </c>
      <c r="AI29" s="370"/>
      <c r="AJ29" s="370"/>
      <c r="AK29" s="370"/>
      <c r="AL29" s="371"/>
      <c r="AM29" s="369">
        <v>1115172</v>
      </c>
      <c r="AN29" s="370"/>
      <c r="AO29" s="370"/>
      <c r="AP29" s="370"/>
      <c r="AQ29" s="370"/>
      <c r="AR29" s="371"/>
      <c r="AS29" s="369">
        <v>3047</v>
      </c>
      <c r="AT29" s="370"/>
      <c r="AU29" s="370"/>
      <c r="AV29" s="370"/>
      <c r="AW29" s="370"/>
      <c r="AX29" s="429"/>
      <c r="AY29" s="436"/>
      <c r="AZ29" s="437"/>
      <c r="BA29" s="437"/>
      <c r="BB29" s="438"/>
      <c r="BC29" s="430" t="s">
        <v>185</v>
      </c>
      <c r="BD29" s="431"/>
      <c r="BE29" s="431"/>
      <c r="BF29" s="431"/>
      <c r="BG29" s="431"/>
      <c r="BH29" s="431"/>
      <c r="BI29" s="431"/>
      <c r="BJ29" s="431"/>
      <c r="BK29" s="431"/>
      <c r="BL29" s="431"/>
      <c r="BM29" s="432"/>
      <c r="BN29" s="416">
        <v>2609809</v>
      </c>
      <c r="BO29" s="417"/>
      <c r="BP29" s="417"/>
      <c r="BQ29" s="417"/>
      <c r="BR29" s="417"/>
      <c r="BS29" s="417"/>
      <c r="BT29" s="417"/>
      <c r="BU29" s="418"/>
      <c r="BV29" s="416">
        <v>2524928</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186</v>
      </c>
      <c r="X30" s="384"/>
      <c r="Y30" s="384"/>
      <c r="Z30" s="384"/>
      <c r="AA30" s="384"/>
      <c r="AB30" s="384"/>
      <c r="AC30" s="384"/>
      <c r="AD30" s="384"/>
      <c r="AE30" s="384"/>
      <c r="AF30" s="384"/>
      <c r="AG30" s="385"/>
      <c r="AH30" s="386">
        <v>99.1</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5708796</v>
      </c>
      <c r="BO30" s="451"/>
      <c r="BP30" s="451"/>
      <c r="BQ30" s="451"/>
      <c r="BR30" s="451"/>
      <c r="BS30" s="451"/>
      <c r="BT30" s="451"/>
      <c r="BU30" s="452"/>
      <c r="BV30" s="450">
        <v>6280759</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187</v>
      </c>
      <c r="D32" s="375"/>
      <c r="E32" s="375"/>
      <c r="F32" s="375"/>
      <c r="G32" s="375"/>
      <c r="H32" s="375"/>
      <c r="I32" s="375"/>
      <c r="J32" s="375"/>
      <c r="K32" s="375"/>
      <c r="L32" s="375"/>
      <c r="M32" s="375"/>
      <c r="N32" s="375"/>
      <c r="O32" s="375"/>
      <c r="P32" s="375"/>
      <c r="Q32" s="375"/>
      <c r="R32" s="375"/>
      <c r="S32" s="375"/>
      <c r="U32" s="376" t="s">
        <v>188</v>
      </c>
      <c r="V32" s="376"/>
      <c r="W32" s="376"/>
      <c r="X32" s="376"/>
      <c r="Y32" s="376"/>
      <c r="Z32" s="376"/>
      <c r="AA32" s="376"/>
      <c r="AB32" s="376"/>
      <c r="AC32" s="376"/>
      <c r="AD32" s="376"/>
      <c r="AE32" s="376"/>
      <c r="AF32" s="376"/>
      <c r="AG32" s="376"/>
      <c r="AH32" s="376"/>
      <c r="AI32" s="376"/>
      <c r="AJ32" s="376"/>
      <c r="AK32" s="376"/>
      <c r="AM32" s="376" t="s">
        <v>189</v>
      </c>
      <c r="AN32" s="376"/>
      <c r="AO32" s="376"/>
      <c r="AP32" s="376"/>
      <c r="AQ32" s="376"/>
      <c r="AR32" s="376"/>
      <c r="AS32" s="376"/>
      <c r="AT32" s="376"/>
      <c r="AU32" s="376"/>
      <c r="AV32" s="376"/>
      <c r="AW32" s="376"/>
      <c r="AX32" s="376"/>
      <c r="AY32" s="376"/>
      <c r="AZ32" s="376"/>
      <c r="BA32" s="376"/>
      <c r="BB32" s="376"/>
      <c r="BC32" s="376"/>
      <c r="BE32" s="376" t="s">
        <v>190</v>
      </c>
      <c r="BF32" s="376"/>
      <c r="BG32" s="376"/>
      <c r="BH32" s="376"/>
      <c r="BI32" s="376"/>
      <c r="BJ32" s="376"/>
      <c r="BK32" s="376"/>
      <c r="BL32" s="376"/>
      <c r="BM32" s="376"/>
      <c r="BN32" s="376"/>
      <c r="BO32" s="376"/>
      <c r="BP32" s="376"/>
      <c r="BQ32" s="376"/>
      <c r="BR32" s="376"/>
      <c r="BS32" s="376"/>
      <c r="BT32" s="376"/>
      <c r="BU32" s="376"/>
      <c r="BW32" s="376" t="s">
        <v>191</v>
      </c>
      <c r="BX32" s="376"/>
      <c r="BY32" s="376"/>
      <c r="BZ32" s="376"/>
      <c r="CA32" s="376"/>
      <c r="CB32" s="376"/>
      <c r="CC32" s="376"/>
      <c r="CD32" s="376"/>
      <c r="CE32" s="376"/>
      <c r="CF32" s="376"/>
      <c r="CG32" s="376"/>
      <c r="CH32" s="376"/>
      <c r="CI32" s="376"/>
      <c r="CJ32" s="376"/>
      <c r="CK32" s="376"/>
      <c r="CL32" s="376"/>
      <c r="CM32" s="376"/>
      <c r="CO32" s="376" t="s">
        <v>192</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193</v>
      </c>
      <c r="D33" s="368"/>
      <c r="E33" s="367" t="s">
        <v>194</v>
      </c>
      <c r="F33" s="367"/>
      <c r="G33" s="367"/>
      <c r="H33" s="367"/>
      <c r="I33" s="367"/>
      <c r="J33" s="367"/>
      <c r="K33" s="367"/>
      <c r="L33" s="367"/>
      <c r="M33" s="367"/>
      <c r="N33" s="367"/>
      <c r="O33" s="367"/>
      <c r="P33" s="367"/>
      <c r="Q33" s="367"/>
      <c r="R33" s="367"/>
      <c r="S33" s="367"/>
      <c r="T33" s="203"/>
      <c r="U33" s="368" t="s">
        <v>195</v>
      </c>
      <c r="V33" s="368"/>
      <c r="W33" s="367" t="s">
        <v>196</v>
      </c>
      <c r="X33" s="367"/>
      <c r="Y33" s="367"/>
      <c r="Z33" s="367"/>
      <c r="AA33" s="367"/>
      <c r="AB33" s="367"/>
      <c r="AC33" s="367"/>
      <c r="AD33" s="367"/>
      <c r="AE33" s="367"/>
      <c r="AF33" s="367"/>
      <c r="AG33" s="367"/>
      <c r="AH33" s="367"/>
      <c r="AI33" s="367"/>
      <c r="AJ33" s="367"/>
      <c r="AK33" s="367"/>
      <c r="AL33" s="203"/>
      <c r="AM33" s="368" t="s">
        <v>195</v>
      </c>
      <c r="AN33" s="368"/>
      <c r="AO33" s="367" t="s">
        <v>194</v>
      </c>
      <c r="AP33" s="367"/>
      <c r="AQ33" s="367"/>
      <c r="AR33" s="367"/>
      <c r="AS33" s="367"/>
      <c r="AT33" s="367"/>
      <c r="AU33" s="367"/>
      <c r="AV33" s="367"/>
      <c r="AW33" s="367"/>
      <c r="AX33" s="367"/>
      <c r="AY33" s="367"/>
      <c r="AZ33" s="367"/>
      <c r="BA33" s="367"/>
      <c r="BB33" s="367"/>
      <c r="BC33" s="367"/>
      <c r="BD33" s="204"/>
      <c r="BE33" s="367" t="s">
        <v>197</v>
      </c>
      <c r="BF33" s="367"/>
      <c r="BG33" s="367" t="s">
        <v>198</v>
      </c>
      <c r="BH33" s="367"/>
      <c r="BI33" s="367"/>
      <c r="BJ33" s="367"/>
      <c r="BK33" s="367"/>
      <c r="BL33" s="367"/>
      <c r="BM33" s="367"/>
      <c r="BN33" s="367"/>
      <c r="BO33" s="367"/>
      <c r="BP33" s="367"/>
      <c r="BQ33" s="367"/>
      <c r="BR33" s="367"/>
      <c r="BS33" s="367"/>
      <c r="BT33" s="367"/>
      <c r="BU33" s="367"/>
      <c r="BV33" s="204"/>
      <c r="BW33" s="368" t="s">
        <v>197</v>
      </c>
      <c r="BX33" s="368"/>
      <c r="BY33" s="367" t="s">
        <v>199</v>
      </c>
      <c r="BZ33" s="367"/>
      <c r="CA33" s="367"/>
      <c r="CB33" s="367"/>
      <c r="CC33" s="367"/>
      <c r="CD33" s="367"/>
      <c r="CE33" s="367"/>
      <c r="CF33" s="367"/>
      <c r="CG33" s="367"/>
      <c r="CH33" s="367"/>
      <c r="CI33" s="367"/>
      <c r="CJ33" s="367"/>
      <c r="CK33" s="367"/>
      <c r="CL33" s="367"/>
      <c r="CM33" s="367"/>
      <c r="CN33" s="203"/>
      <c r="CO33" s="368" t="s">
        <v>193</v>
      </c>
      <c r="CP33" s="368"/>
      <c r="CQ33" s="367" t="s">
        <v>200</v>
      </c>
      <c r="CR33" s="367"/>
      <c r="CS33" s="367"/>
      <c r="CT33" s="367"/>
      <c r="CU33" s="367"/>
      <c r="CV33" s="367"/>
      <c r="CW33" s="367"/>
      <c r="CX33" s="367"/>
      <c r="CY33" s="367"/>
      <c r="CZ33" s="367"/>
      <c r="DA33" s="367"/>
      <c r="DB33" s="367"/>
      <c r="DC33" s="367"/>
      <c r="DD33" s="367"/>
      <c r="DE33" s="367"/>
      <c r="DF33" s="203"/>
      <c r="DG33" s="366" t="s">
        <v>201</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5</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f>IF(BG34="","",MAX(C34:D43,U34:V43,AM34:AN43)+1)</f>
        <v>7</v>
      </c>
      <c r="BF34" s="364"/>
      <c r="BG34" s="365" t="str">
        <f>IF('各会計、関係団体の財政状況及び健全化判断比率'!B33="","",'各会計、関係団体の財政状況及び健全化判断比率'!B33)</f>
        <v>小山栃木都市計画事業石橋駅周辺土地区画整理事業特別会計</v>
      </c>
      <c r="BH34" s="365"/>
      <c r="BI34" s="365"/>
      <c r="BJ34" s="365"/>
      <c r="BK34" s="365"/>
      <c r="BL34" s="365"/>
      <c r="BM34" s="365"/>
      <c r="BN34" s="365"/>
      <c r="BO34" s="365"/>
      <c r="BP34" s="365"/>
      <c r="BQ34" s="365"/>
      <c r="BR34" s="365"/>
      <c r="BS34" s="365"/>
      <c r="BT34" s="365"/>
      <c r="BU34" s="365"/>
      <c r="BV34" s="178"/>
      <c r="BW34" s="364">
        <f>IF(BY34="","",MAX(C34:D43,U34:V43,AM34:AN43,BE34:BF43)+1)</f>
        <v>9</v>
      </c>
      <c r="BX34" s="364"/>
      <c r="BY34" s="365" t="str">
        <f>IF('各会計、関係団体の財政状況及び健全化判断比率'!B68="","",'各会計、関係団体の財政状況及び健全化判断比率'!B68)</f>
        <v>小山広域保健衛生組合</v>
      </c>
      <c r="BZ34" s="365"/>
      <c r="CA34" s="365"/>
      <c r="CB34" s="365"/>
      <c r="CC34" s="365"/>
      <c r="CD34" s="365"/>
      <c r="CE34" s="365"/>
      <c r="CF34" s="365"/>
      <c r="CG34" s="365"/>
      <c r="CH34" s="365"/>
      <c r="CI34" s="365"/>
      <c r="CJ34" s="365"/>
      <c r="CK34" s="365"/>
      <c r="CL34" s="365"/>
      <c r="CM34" s="365"/>
      <c r="CN34" s="178"/>
      <c r="CO34" s="364">
        <f>IF(CQ34="","",MAX(C34:D43,U34:V43,AM34:AN43,BE34:BF43,BW34:BX43)+1)</f>
        <v>15</v>
      </c>
      <c r="CP34" s="364"/>
      <c r="CQ34" s="365" t="str">
        <f>IF('各会計、関係団体の財政状況及び健全化判断比率'!BS7="","",'各会計、関係団体の財政状況及び健全化判断比率'!BS7)</f>
        <v>下野市農業公社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8"/>
      <c r="AM35" s="364">
        <f t="shared" ref="AM35:AM43" si="0">IF(AO35="","",AM34+1)</f>
        <v>6</v>
      </c>
      <c r="AN35" s="364"/>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78"/>
      <c r="BE35" s="364">
        <f t="shared" ref="BE35:BE43" si="1">IF(BG35="","",BE34+1)</f>
        <v>8</v>
      </c>
      <c r="BF35" s="364"/>
      <c r="BG35" s="365" t="str">
        <f>IF('各会計、関係団体の財政状況及び健全化判断比率'!B34="","",'各会計、関係団体の財政状況及び健全化判断比率'!B34)</f>
        <v>小山栃木都市計画事業仁良川地区土地区画整理事業特別会計</v>
      </c>
      <c r="BH35" s="365"/>
      <c r="BI35" s="365"/>
      <c r="BJ35" s="365"/>
      <c r="BK35" s="365"/>
      <c r="BL35" s="365"/>
      <c r="BM35" s="365"/>
      <c r="BN35" s="365"/>
      <c r="BO35" s="365"/>
      <c r="BP35" s="365"/>
      <c r="BQ35" s="365"/>
      <c r="BR35" s="365"/>
      <c r="BS35" s="365"/>
      <c r="BT35" s="365"/>
      <c r="BU35" s="365"/>
      <c r="BV35" s="178"/>
      <c r="BW35" s="364">
        <f t="shared" ref="BW35:BW43" si="2">IF(BY35="","",BW34+1)</f>
        <v>10</v>
      </c>
      <c r="BX35" s="364"/>
      <c r="BY35" s="365" t="str">
        <f>IF('各会計、関係団体の財政状況及び健全化判断比率'!B69="","",'各会計、関係団体の財政状況及び健全化判断比率'!B69)</f>
        <v>石橋地区消防組合</v>
      </c>
      <c r="BZ35" s="365"/>
      <c r="CA35" s="365"/>
      <c r="CB35" s="365"/>
      <c r="CC35" s="365"/>
      <c r="CD35" s="365"/>
      <c r="CE35" s="365"/>
      <c r="CF35" s="365"/>
      <c r="CG35" s="365"/>
      <c r="CH35" s="365"/>
      <c r="CI35" s="365"/>
      <c r="CJ35" s="365"/>
      <c r="CK35" s="365"/>
      <c r="CL35" s="365"/>
      <c r="CM35" s="365"/>
      <c r="CN35" s="178"/>
      <c r="CO35" s="364">
        <f t="shared" ref="CO35:CO43" si="3">IF(CQ35="","",CO34+1)</f>
        <v>16</v>
      </c>
      <c r="CP35" s="364"/>
      <c r="CQ35" s="365" t="str">
        <f>IF('各会計、関係団体の財政状況及び健全化判断比率'!BS8="","",'各会計、関係団体の財政状況及び健全化判断比率'!BS8)</f>
        <v>グリムの里いしばし</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11</v>
      </c>
      <c r="BX36" s="364"/>
      <c r="BY36" s="365" t="str">
        <f>IF('各会計、関係団体の財政状況及び健全化判断比率'!B70="","",'各会計、関係団体の財政状況及び健全化判断比率'!B70)</f>
        <v>栃木県市町村総合事務組合一般会計</v>
      </c>
      <c r="BZ36" s="365"/>
      <c r="CA36" s="365"/>
      <c r="CB36" s="365"/>
      <c r="CC36" s="365"/>
      <c r="CD36" s="365"/>
      <c r="CE36" s="365"/>
      <c r="CF36" s="365"/>
      <c r="CG36" s="365"/>
      <c r="CH36" s="365"/>
      <c r="CI36" s="365"/>
      <c r="CJ36" s="365"/>
      <c r="CK36" s="365"/>
      <c r="CL36" s="365"/>
      <c r="CM36" s="365"/>
      <c r="CN36" s="178"/>
      <c r="CO36" s="364">
        <f t="shared" si="3"/>
        <v>17</v>
      </c>
      <c r="CP36" s="364"/>
      <c r="CQ36" s="365" t="str">
        <f>IF('各会計、関係団体の財政状況及び健全化判断比率'!BS9="","",'各会計、関係団体の財政状況及び健全化判断比率'!BS9)</f>
        <v>道の駅しもつけ</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12</v>
      </c>
      <c r="BX37" s="364"/>
      <c r="BY37" s="365" t="str">
        <f>IF('各会計、関係団体の財政状況及び健全化判断比率'!B71="","",'各会計、関係団体の財政状況及び健全化判断比率'!B71)</f>
        <v>栃木県市町村総合事務組合特別会計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13</v>
      </c>
      <c r="BX38" s="364"/>
      <c r="BY38" s="365" t="str">
        <f>IF('各会計、関係団体の財政状況及び健全化判断比率'!B72="","",'各会計、関係団体の財政状況及び健全化判断比率'!B72)</f>
        <v>栃木県後期高齢者医療広域連合一般会計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14</v>
      </c>
      <c r="BX39" s="364"/>
      <c r="BY39" s="365" t="str">
        <f>IF('各会計、関係団体の財政状況及び健全化判断比率'!B73="","",'各会計、関係団体の財政状況及び健全化判断比率'!B73)</f>
        <v>栃木県後期高齢者医療広域連合特別会計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1" t="s">
        <v>203</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204</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205</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206</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207</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208</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209</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594</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6F2C-0CD1-4039-9CCC-E1C3A0129EF5}">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210</v>
      </c>
      <c r="DI1" s="715"/>
      <c r="DJ1" s="715"/>
      <c r="DK1" s="715"/>
      <c r="DL1" s="715"/>
      <c r="DM1" s="715"/>
      <c r="DN1" s="716"/>
      <c r="DO1" s="211"/>
      <c r="DP1" s="714" t="s">
        <v>211</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214</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215</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216</v>
      </c>
      <c r="S4" s="676"/>
      <c r="T4" s="676"/>
      <c r="U4" s="676"/>
      <c r="V4" s="676"/>
      <c r="W4" s="676"/>
      <c r="X4" s="676"/>
      <c r="Y4" s="677"/>
      <c r="Z4" s="675" t="s">
        <v>217</v>
      </c>
      <c r="AA4" s="676"/>
      <c r="AB4" s="676"/>
      <c r="AC4" s="677"/>
      <c r="AD4" s="675" t="s">
        <v>218</v>
      </c>
      <c r="AE4" s="676"/>
      <c r="AF4" s="676"/>
      <c r="AG4" s="676"/>
      <c r="AH4" s="676"/>
      <c r="AI4" s="676"/>
      <c r="AJ4" s="676"/>
      <c r="AK4" s="677"/>
      <c r="AL4" s="675" t="s">
        <v>217</v>
      </c>
      <c r="AM4" s="676"/>
      <c r="AN4" s="676"/>
      <c r="AO4" s="677"/>
      <c r="AP4" s="711" t="s">
        <v>219</v>
      </c>
      <c r="AQ4" s="711"/>
      <c r="AR4" s="711"/>
      <c r="AS4" s="711"/>
      <c r="AT4" s="711"/>
      <c r="AU4" s="711"/>
      <c r="AV4" s="711"/>
      <c r="AW4" s="711"/>
      <c r="AX4" s="711"/>
      <c r="AY4" s="711"/>
      <c r="AZ4" s="711"/>
      <c r="BA4" s="711"/>
      <c r="BB4" s="711"/>
      <c r="BC4" s="711"/>
      <c r="BD4" s="711"/>
      <c r="BE4" s="711"/>
      <c r="BF4" s="711"/>
      <c r="BG4" s="711" t="s">
        <v>220</v>
      </c>
      <c r="BH4" s="711"/>
      <c r="BI4" s="711"/>
      <c r="BJ4" s="711"/>
      <c r="BK4" s="711"/>
      <c r="BL4" s="711"/>
      <c r="BM4" s="711"/>
      <c r="BN4" s="711"/>
      <c r="BO4" s="711" t="s">
        <v>217</v>
      </c>
      <c r="BP4" s="711"/>
      <c r="BQ4" s="711"/>
      <c r="BR4" s="711"/>
      <c r="BS4" s="711" t="s">
        <v>221</v>
      </c>
      <c r="BT4" s="711"/>
      <c r="BU4" s="711"/>
      <c r="BV4" s="711"/>
      <c r="BW4" s="711"/>
      <c r="BX4" s="711"/>
      <c r="BY4" s="711"/>
      <c r="BZ4" s="711"/>
      <c r="CA4" s="711"/>
      <c r="CB4" s="711"/>
      <c r="CD4" s="675" t="s">
        <v>222</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223</v>
      </c>
      <c r="C5" s="673"/>
      <c r="D5" s="673"/>
      <c r="E5" s="673"/>
      <c r="F5" s="673"/>
      <c r="G5" s="673"/>
      <c r="H5" s="673"/>
      <c r="I5" s="673"/>
      <c r="J5" s="673"/>
      <c r="K5" s="673"/>
      <c r="L5" s="673"/>
      <c r="M5" s="673"/>
      <c r="N5" s="673"/>
      <c r="O5" s="673"/>
      <c r="P5" s="673"/>
      <c r="Q5" s="674"/>
      <c r="R5" s="669">
        <v>9776127</v>
      </c>
      <c r="S5" s="670"/>
      <c r="T5" s="670"/>
      <c r="U5" s="670"/>
      <c r="V5" s="670"/>
      <c r="W5" s="670"/>
      <c r="X5" s="670"/>
      <c r="Y5" s="698"/>
      <c r="Z5" s="712">
        <v>29.6</v>
      </c>
      <c r="AA5" s="712"/>
      <c r="AB5" s="712"/>
      <c r="AC5" s="712"/>
      <c r="AD5" s="713">
        <v>9286291</v>
      </c>
      <c r="AE5" s="713"/>
      <c r="AF5" s="713"/>
      <c r="AG5" s="713"/>
      <c r="AH5" s="713"/>
      <c r="AI5" s="713"/>
      <c r="AJ5" s="713"/>
      <c r="AK5" s="713"/>
      <c r="AL5" s="699">
        <v>60.8</v>
      </c>
      <c r="AM5" s="685"/>
      <c r="AN5" s="685"/>
      <c r="AO5" s="700"/>
      <c r="AP5" s="672" t="s">
        <v>224</v>
      </c>
      <c r="AQ5" s="673"/>
      <c r="AR5" s="673"/>
      <c r="AS5" s="673"/>
      <c r="AT5" s="673"/>
      <c r="AU5" s="673"/>
      <c r="AV5" s="673"/>
      <c r="AW5" s="673"/>
      <c r="AX5" s="673"/>
      <c r="AY5" s="673"/>
      <c r="AZ5" s="673"/>
      <c r="BA5" s="673"/>
      <c r="BB5" s="673"/>
      <c r="BC5" s="673"/>
      <c r="BD5" s="673"/>
      <c r="BE5" s="673"/>
      <c r="BF5" s="674"/>
      <c r="BG5" s="622">
        <v>9286291</v>
      </c>
      <c r="BH5" s="623"/>
      <c r="BI5" s="623"/>
      <c r="BJ5" s="623"/>
      <c r="BK5" s="623"/>
      <c r="BL5" s="623"/>
      <c r="BM5" s="623"/>
      <c r="BN5" s="624"/>
      <c r="BO5" s="648">
        <v>95</v>
      </c>
      <c r="BP5" s="648"/>
      <c r="BQ5" s="648"/>
      <c r="BR5" s="648"/>
      <c r="BS5" s="649">
        <v>148093</v>
      </c>
      <c r="BT5" s="649"/>
      <c r="BU5" s="649"/>
      <c r="BV5" s="649"/>
      <c r="BW5" s="649"/>
      <c r="BX5" s="649"/>
      <c r="BY5" s="649"/>
      <c r="BZ5" s="649"/>
      <c r="CA5" s="649"/>
      <c r="CB5" s="694"/>
      <c r="CD5" s="675" t="s">
        <v>219</v>
      </c>
      <c r="CE5" s="676"/>
      <c r="CF5" s="676"/>
      <c r="CG5" s="676"/>
      <c r="CH5" s="676"/>
      <c r="CI5" s="676"/>
      <c r="CJ5" s="676"/>
      <c r="CK5" s="676"/>
      <c r="CL5" s="676"/>
      <c r="CM5" s="676"/>
      <c r="CN5" s="676"/>
      <c r="CO5" s="676"/>
      <c r="CP5" s="676"/>
      <c r="CQ5" s="677"/>
      <c r="CR5" s="675" t="s">
        <v>225</v>
      </c>
      <c r="CS5" s="676"/>
      <c r="CT5" s="676"/>
      <c r="CU5" s="676"/>
      <c r="CV5" s="676"/>
      <c r="CW5" s="676"/>
      <c r="CX5" s="676"/>
      <c r="CY5" s="677"/>
      <c r="CZ5" s="675" t="s">
        <v>217</v>
      </c>
      <c r="DA5" s="676"/>
      <c r="DB5" s="676"/>
      <c r="DC5" s="677"/>
      <c r="DD5" s="675" t="s">
        <v>226</v>
      </c>
      <c r="DE5" s="676"/>
      <c r="DF5" s="676"/>
      <c r="DG5" s="676"/>
      <c r="DH5" s="676"/>
      <c r="DI5" s="676"/>
      <c r="DJ5" s="676"/>
      <c r="DK5" s="676"/>
      <c r="DL5" s="676"/>
      <c r="DM5" s="676"/>
      <c r="DN5" s="676"/>
      <c r="DO5" s="676"/>
      <c r="DP5" s="677"/>
      <c r="DQ5" s="675" t="s">
        <v>227</v>
      </c>
      <c r="DR5" s="676"/>
      <c r="DS5" s="676"/>
      <c r="DT5" s="676"/>
      <c r="DU5" s="676"/>
      <c r="DV5" s="676"/>
      <c r="DW5" s="676"/>
      <c r="DX5" s="676"/>
      <c r="DY5" s="676"/>
      <c r="DZ5" s="676"/>
      <c r="EA5" s="676"/>
      <c r="EB5" s="676"/>
      <c r="EC5" s="677"/>
    </row>
    <row r="6" spans="2:143" ht="11.25" customHeight="1" x14ac:dyDescent="0.15">
      <c r="B6" s="619" t="s">
        <v>228</v>
      </c>
      <c r="C6" s="620"/>
      <c r="D6" s="620"/>
      <c r="E6" s="620"/>
      <c r="F6" s="620"/>
      <c r="G6" s="620"/>
      <c r="H6" s="620"/>
      <c r="I6" s="620"/>
      <c r="J6" s="620"/>
      <c r="K6" s="620"/>
      <c r="L6" s="620"/>
      <c r="M6" s="620"/>
      <c r="N6" s="620"/>
      <c r="O6" s="620"/>
      <c r="P6" s="620"/>
      <c r="Q6" s="621"/>
      <c r="R6" s="622">
        <v>250039</v>
      </c>
      <c r="S6" s="623"/>
      <c r="T6" s="623"/>
      <c r="U6" s="623"/>
      <c r="V6" s="623"/>
      <c r="W6" s="623"/>
      <c r="X6" s="623"/>
      <c r="Y6" s="624"/>
      <c r="Z6" s="648">
        <v>0.8</v>
      </c>
      <c r="AA6" s="648"/>
      <c r="AB6" s="648"/>
      <c r="AC6" s="648"/>
      <c r="AD6" s="649">
        <v>250039</v>
      </c>
      <c r="AE6" s="649"/>
      <c r="AF6" s="649"/>
      <c r="AG6" s="649"/>
      <c r="AH6" s="649"/>
      <c r="AI6" s="649"/>
      <c r="AJ6" s="649"/>
      <c r="AK6" s="649"/>
      <c r="AL6" s="625">
        <v>1.6</v>
      </c>
      <c r="AM6" s="626"/>
      <c r="AN6" s="626"/>
      <c r="AO6" s="650"/>
      <c r="AP6" s="619" t="s">
        <v>229</v>
      </c>
      <c r="AQ6" s="620"/>
      <c r="AR6" s="620"/>
      <c r="AS6" s="620"/>
      <c r="AT6" s="620"/>
      <c r="AU6" s="620"/>
      <c r="AV6" s="620"/>
      <c r="AW6" s="620"/>
      <c r="AX6" s="620"/>
      <c r="AY6" s="620"/>
      <c r="AZ6" s="620"/>
      <c r="BA6" s="620"/>
      <c r="BB6" s="620"/>
      <c r="BC6" s="620"/>
      <c r="BD6" s="620"/>
      <c r="BE6" s="620"/>
      <c r="BF6" s="621"/>
      <c r="BG6" s="622">
        <v>9286291</v>
      </c>
      <c r="BH6" s="623"/>
      <c r="BI6" s="623"/>
      <c r="BJ6" s="623"/>
      <c r="BK6" s="623"/>
      <c r="BL6" s="623"/>
      <c r="BM6" s="623"/>
      <c r="BN6" s="624"/>
      <c r="BO6" s="648">
        <v>95</v>
      </c>
      <c r="BP6" s="648"/>
      <c r="BQ6" s="648"/>
      <c r="BR6" s="648"/>
      <c r="BS6" s="649">
        <v>148093</v>
      </c>
      <c r="BT6" s="649"/>
      <c r="BU6" s="649"/>
      <c r="BV6" s="649"/>
      <c r="BW6" s="649"/>
      <c r="BX6" s="649"/>
      <c r="BY6" s="649"/>
      <c r="BZ6" s="649"/>
      <c r="CA6" s="649"/>
      <c r="CB6" s="694"/>
      <c r="CD6" s="672" t="s">
        <v>230</v>
      </c>
      <c r="CE6" s="673"/>
      <c r="CF6" s="673"/>
      <c r="CG6" s="673"/>
      <c r="CH6" s="673"/>
      <c r="CI6" s="673"/>
      <c r="CJ6" s="673"/>
      <c r="CK6" s="673"/>
      <c r="CL6" s="673"/>
      <c r="CM6" s="673"/>
      <c r="CN6" s="673"/>
      <c r="CO6" s="673"/>
      <c r="CP6" s="673"/>
      <c r="CQ6" s="674"/>
      <c r="CR6" s="622">
        <v>179268</v>
      </c>
      <c r="CS6" s="623"/>
      <c r="CT6" s="623"/>
      <c r="CU6" s="623"/>
      <c r="CV6" s="623"/>
      <c r="CW6" s="623"/>
      <c r="CX6" s="623"/>
      <c r="CY6" s="624"/>
      <c r="CZ6" s="699">
        <v>0.6</v>
      </c>
      <c r="DA6" s="685"/>
      <c r="DB6" s="685"/>
      <c r="DC6" s="701"/>
      <c r="DD6" s="628" t="s">
        <v>126</v>
      </c>
      <c r="DE6" s="623"/>
      <c r="DF6" s="623"/>
      <c r="DG6" s="623"/>
      <c r="DH6" s="623"/>
      <c r="DI6" s="623"/>
      <c r="DJ6" s="623"/>
      <c r="DK6" s="623"/>
      <c r="DL6" s="623"/>
      <c r="DM6" s="623"/>
      <c r="DN6" s="623"/>
      <c r="DO6" s="623"/>
      <c r="DP6" s="624"/>
      <c r="DQ6" s="628">
        <v>179268</v>
      </c>
      <c r="DR6" s="623"/>
      <c r="DS6" s="623"/>
      <c r="DT6" s="623"/>
      <c r="DU6" s="623"/>
      <c r="DV6" s="623"/>
      <c r="DW6" s="623"/>
      <c r="DX6" s="623"/>
      <c r="DY6" s="623"/>
      <c r="DZ6" s="623"/>
      <c r="EA6" s="623"/>
      <c r="EB6" s="623"/>
      <c r="EC6" s="661"/>
    </row>
    <row r="7" spans="2:143" ht="11.25" customHeight="1" x14ac:dyDescent="0.15">
      <c r="B7" s="619" t="s">
        <v>231</v>
      </c>
      <c r="C7" s="620"/>
      <c r="D7" s="620"/>
      <c r="E7" s="620"/>
      <c r="F7" s="620"/>
      <c r="G7" s="620"/>
      <c r="H7" s="620"/>
      <c r="I7" s="620"/>
      <c r="J7" s="620"/>
      <c r="K7" s="620"/>
      <c r="L7" s="620"/>
      <c r="M7" s="620"/>
      <c r="N7" s="620"/>
      <c r="O7" s="620"/>
      <c r="P7" s="620"/>
      <c r="Q7" s="621"/>
      <c r="R7" s="622">
        <v>5777</v>
      </c>
      <c r="S7" s="623"/>
      <c r="T7" s="623"/>
      <c r="U7" s="623"/>
      <c r="V7" s="623"/>
      <c r="W7" s="623"/>
      <c r="X7" s="623"/>
      <c r="Y7" s="624"/>
      <c r="Z7" s="648">
        <v>0</v>
      </c>
      <c r="AA7" s="648"/>
      <c r="AB7" s="648"/>
      <c r="AC7" s="648"/>
      <c r="AD7" s="649">
        <v>5777</v>
      </c>
      <c r="AE7" s="649"/>
      <c r="AF7" s="649"/>
      <c r="AG7" s="649"/>
      <c r="AH7" s="649"/>
      <c r="AI7" s="649"/>
      <c r="AJ7" s="649"/>
      <c r="AK7" s="649"/>
      <c r="AL7" s="625">
        <v>0</v>
      </c>
      <c r="AM7" s="626"/>
      <c r="AN7" s="626"/>
      <c r="AO7" s="650"/>
      <c r="AP7" s="619" t="s">
        <v>232</v>
      </c>
      <c r="AQ7" s="620"/>
      <c r="AR7" s="620"/>
      <c r="AS7" s="620"/>
      <c r="AT7" s="620"/>
      <c r="AU7" s="620"/>
      <c r="AV7" s="620"/>
      <c r="AW7" s="620"/>
      <c r="AX7" s="620"/>
      <c r="AY7" s="620"/>
      <c r="AZ7" s="620"/>
      <c r="BA7" s="620"/>
      <c r="BB7" s="620"/>
      <c r="BC7" s="620"/>
      <c r="BD7" s="620"/>
      <c r="BE7" s="620"/>
      <c r="BF7" s="621"/>
      <c r="BG7" s="622">
        <v>4705672</v>
      </c>
      <c r="BH7" s="623"/>
      <c r="BI7" s="623"/>
      <c r="BJ7" s="623"/>
      <c r="BK7" s="623"/>
      <c r="BL7" s="623"/>
      <c r="BM7" s="623"/>
      <c r="BN7" s="624"/>
      <c r="BO7" s="648">
        <v>48.1</v>
      </c>
      <c r="BP7" s="648"/>
      <c r="BQ7" s="648"/>
      <c r="BR7" s="648"/>
      <c r="BS7" s="649">
        <v>148093</v>
      </c>
      <c r="BT7" s="649"/>
      <c r="BU7" s="649"/>
      <c r="BV7" s="649"/>
      <c r="BW7" s="649"/>
      <c r="BX7" s="649"/>
      <c r="BY7" s="649"/>
      <c r="BZ7" s="649"/>
      <c r="CA7" s="649"/>
      <c r="CB7" s="694"/>
      <c r="CD7" s="619" t="s">
        <v>233</v>
      </c>
      <c r="CE7" s="620"/>
      <c r="CF7" s="620"/>
      <c r="CG7" s="620"/>
      <c r="CH7" s="620"/>
      <c r="CI7" s="620"/>
      <c r="CJ7" s="620"/>
      <c r="CK7" s="620"/>
      <c r="CL7" s="620"/>
      <c r="CM7" s="620"/>
      <c r="CN7" s="620"/>
      <c r="CO7" s="620"/>
      <c r="CP7" s="620"/>
      <c r="CQ7" s="621"/>
      <c r="CR7" s="622">
        <v>2782617</v>
      </c>
      <c r="CS7" s="623"/>
      <c r="CT7" s="623"/>
      <c r="CU7" s="623"/>
      <c r="CV7" s="623"/>
      <c r="CW7" s="623"/>
      <c r="CX7" s="623"/>
      <c r="CY7" s="624"/>
      <c r="CZ7" s="648">
        <v>9.1999999999999993</v>
      </c>
      <c r="DA7" s="648"/>
      <c r="DB7" s="648"/>
      <c r="DC7" s="648"/>
      <c r="DD7" s="628">
        <v>128786</v>
      </c>
      <c r="DE7" s="623"/>
      <c r="DF7" s="623"/>
      <c r="DG7" s="623"/>
      <c r="DH7" s="623"/>
      <c r="DI7" s="623"/>
      <c r="DJ7" s="623"/>
      <c r="DK7" s="623"/>
      <c r="DL7" s="623"/>
      <c r="DM7" s="623"/>
      <c r="DN7" s="623"/>
      <c r="DO7" s="623"/>
      <c r="DP7" s="624"/>
      <c r="DQ7" s="628">
        <v>2384746</v>
      </c>
      <c r="DR7" s="623"/>
      <c r="DS7" s="623"/>
      <c r="DT7" s="623"/>
      <c r="DU7" s="623"/>
      <c r="DV7" s="623"/>
      <c r="DW7" s="623"/>
      <c r="DX7" s="623"/>
      <c r="DY7" s="623"/>
      <c r="DZ7" s="623"/>
      <c r="EA7" s="623"/>
      <c r="EB7" s="623"/>
      <c r="EC7" s="661"/>
    </row>
    <row r="8" spans="2:143" ht="11.25" customHeight="1" x14ac:dyDescent="0.15">
      <c r="B8" s="619" t="s">
        <v>234</v>
      </c>
      <c r="C8" s="620"/>
      <c r="D8" s="620"/>
      <c r="E8" s="620"/>
      <c r="F8" s="620"/>
      <c r="G8" s="620"/>
      <c r="H8" s="620"/>
      <c r="I8" s="620"/>
      <c r="J8" s="620"/>
      <c r="K8" s="620"/>
      <c r="L8" s="620"/>
      <c r="M8" s="620"/>
      <c r="N8" s="620"/>
      <c r="O8" s="620"/>
      <c r="P8" s="620"/>
      <c r="Q8" s="621"/>
      <c r="R8" s="622">
        <v>59550</v>
      </c>
      <c r="S8" s="623"/>
      <c r="T8" s="623"/>
      <c r="U8" s="623"/>
      <c r="V8" s="623"/>
      <c r="W8" s="623"/>
      <c r="X8" s="623"/>
      <c r="Y8" s="624"/>
      <c r="Z8" s="648">
        <v>0.2</v>
      </c>
      <c r="AA8" s="648"/>
      <c r="AB8" s="648"/>
      <c r="AC8" s="648"/>
      <c r="AD8" s="649">
        <v>59550</v>
      </c>
      <c r="AE8" s="649"/>
      <c r="AF8" s="649"/>
      <c r="AG8" s="649"/>
      <c r="AH8" s="649"/>
      <c r="AI8" s="649"/>
      <c r="AJ8" s="649"/>
      <c r="AK8" s="649"/>
      <c r="AL8" s="625">
        <v>0.4</v>
      </c>
      <c r="AM8" s="626"/>
      <c r="AN8" s="626"/>
      <c r="AO8" s="650"/>
      <c r="AP8" s="619" t="s">
        <v>235</v>
      </c>
      <c r="AQ8" s="620"/>
      <c r="AR8" s="620"/>
      <c r="AS8" s="620"/>
      <c r="AT8" s="620"/>
      <c r="AU8" s="620"/>
      <c r="AV8" s="620"/>
      <c r="AW8" s="620"/>
      <c r="AX8" s="620"/>
      <c r="AY8" s="620"/>
      <c r="AZ8" s="620"/>
      <c r="BA8" s="620"/>
      <c r="BB8" s="620"/>
      <c r="BC8" s="620"/>
      <c r="BD8" s="620"/>
      <c r="BE8" s="620"/>
      <c r="BF8" s="621"/>
      <c r="BG8" s="622">
        <v>105267</v>
      </c>
      <c r="BH8" s="623"/>
      <c r="BI8" s="623"/>
      <c r="BJ8" s="623"/>
      <c r="BK8" s="623"/>
      <c r="BL8" s="623"/>
      <c r="BM8" s="623"/>
      <c r="BN8" s="624"/>
      <c r="BO8" s="648">
        <v>1.1000000000000001</v>
      </c>
      <c r="BP8" s="648"/>
      <c r="BQ8" s="648"/>
      <c r="BR8" s="648"/>
      <c r="BS8" s="649" t="s">
        <v>126</v>
      </c>
      <c r="BT8" s="649"/>
      <c r="BU8" s="649"/>
      <c r="BV8" s="649"/>
      <c r="BW8" s="649"/>
      <c r="BX8" s="649"/>
      <c r="BY8" s="649"/>
      <c r="BZ8" s="649"/>
      <c r="CA8" s="649"/>
      <c r="CB8" s="694"/>
      <c r="CD8" s="619" t="s">
        <v>236</v>
      </c>
      <c r="CE8" s="620"/>
      <c r="CF8" s="620"/>
      <c r="CG8" s="620"/>
      <c r="CH8" s="620"/>
      <c r="CI8" s="620"/>
      <c r="CJ8" s="620"/>
      <c r="CK8" s="620"/>
      <c r="CL8" s="620"/>
      <c r="CM8" s="620"/>
      <c r="CN8" s="620"/>
      <c r="CO8" s="620"/>
      <c r="CP8" s="620"/>
      <c r="CQ8" s="621"/>
      <c r="CR8" s="622">
        <v>10008644</v>
      </c>
      <c r="CS8" s="623"/>
      <c r="CT8" s="623"/>
      <c r="CU8" s="623"/>
      <c r="CV8" s="623"/>
      <c r="CW8" s="623"/>
      <c r="CX8" s="623"/>
      <c r="CY8" s="624"/>
      <c r="CZ8" s="648">
        <v>33.1</v>
      </c>
      <c r="DA8" s="648"/>
      <c r="DB8" s="648"/>
      <c r="DC8" s="648"/>
      <c r="DD8" s="628">
        <v>304208</v>
      </c>
      <c r="DE8" s="623"/>
      <c r="DF8" s="623"/>
      <c r="DG8" s="623"/>
      <c r="DH8" s="623"/>
      <c r="DI8" s="623"/>
      <c r="DJ8" s="623"/>
      <c r="DK8" s="623"/>
      <c r="DL8" s="623"/>
      <c r="DM8" s="623"/>
      <c r="DN8" s="623"/>
      <c r="DO8" s="623"/>
      <c r="DP8" s="624"/>
      <c r="DQ8" s="628">
        <v>4289074</v>
      </c>
      <c r="DR8" s="623"/>
      <c r="DS8" s="623"/>
      <c r="DT8" s="623"/>
      <c r="DU8" s="623"/>
      <c r="DV8" s="623"/>
      <c r="DW8" s="623"/>
      <c r="DX8" s="623"/>
      <c r="DY8" s="623"/>
      <c r="DZ8" s="623"/>
      <c r="EA8" s="623"/>
      <c r="EB8" s="623"/>
      <c r="EC8" s="661"/>
    </row>
    <row r="9" spans="2:143" ht="11.25" customHeight="1" x14ac:dyDescent="0.15">
      <c r="B9" s="619" t="s">
        <v>237</v>
      </c>
      <c r="C9" s="620"/>
      <c r="D9" s="620"/>
      <c r="E9" s="620"/>
      <c r="F9" s="620"/>
      <c r="G9" s="620"/>
      <c r="H9" s="620"/>
      <c r="I9" s="620"/>
      <c r="J9" s="620"/>
      <c r="K9" s="620"/>
      <c r="L9" s="620"/>
      <c r="M9" s="620"/>
      <c r="N9" s="620"/>
      <c r="O9" s="620"/>
      <c r="P9" s="620"/>
      <c r="Q9" s="621"/>
      <c r="R9" s="622">
        <v>68914</v>
      </c>
      <c r="S9" s="623"/>
      <c r="T9" s="623"/>
      <c r="U9" s="623"/>
      <c r="V9" s="623"/>
      <c r="W9" s="623"/>
      <c r="X9" s="623"/>
      <c r="Y9" s="624"/>
      <c r="Z9" s="648">
        <v>0.2</v>
      </c>
      <c r="AA9" s="648"/>
      <c r="AB9" s="648"/>
      <c r="AC9" s="648"/>
      <c r="AD9" s="649">
        <v>68914</v>
      </c>
      <c r="AE9" s="649"/>
      <c r="AF9" s="649"/>
      <c r="AG9" s="649"/>
      <c r="AH9" s="649"/>
      <c r="AI9" s="649"/>
      <c r="AJ9" s="649"/>
      <c r="AK9" s="649"/>
      <c r="AL9" s="625">
        <v>0.5</v>
      </c>
      <c r="AM9" s="626"/>
      <c r="AN9" s="626"/>
      <c r="AO9" s="650"/>
      <c r="AP9" s="619" t="s">
        <v>238</v>
      </c>
      <c r="AQ9" s="620"/>
      <c r="AR9" s="620"/>
      <c r="AS9" s="620"/>
      <c r="AT9" s="620"/>
      <c r="AU9" s="620"/>
      <c r="AV9" s="620"/>
      <c r="AW9" s="620"/>
      <c r="AX9" s="620"/>
      <c r="AY9" s="620"/>
      <c r="AZ9" s="620"/>
      <c r="BA9" s="620"/>
      <c r="BB9" s="620"/>
      <c r="BC9" s="620"/>
      <c r="BD9" s="620"/>
      <c r="BE9" s="620"/>
      <c r="BF9" s="621"/>
      <c r="BG9" s="622">
        <v>4000053</v>
      </c>
      <c r="BH9" s="623"/>
      <c r="BI9" s="623"/>
      <c r="BJ9" s="623"/>
      <c r="BK9" s="623"/>
      <c r="BL9" s="623"/>
      <c r="BM9" s="623"/>
      <c r="BN9" s="624"/>
      <c r="BO9" s="648">
        <v>40.9</v>
      </c>
      <c r="BP9" s="648"/>
      <c r="BQ9" s="648"/>
      <c r="BR9" s="648"/>
      <c r="BS9" s="649" t="s">
        <v>126</v>
      </c>
      <c r="BT9" s="649"/>
      <c r="BU9" s="649"/>
      <c r="BV9" s="649"/>
      <c r="BW9" s="649"/>
      <c r="BX9" s="649"/>
      <c r="BY9" s="649"/>
      <c r="BZ9" s="649"/>
      <c r="CA9" s="649"/>
      <c r="CB9" s="694"/>
      <c r="CD9" s="619" t="s">
        <v>239</v>
      </c>
      <c r="CE9" s="620"/>
      <c r="CF9" s="620"/>
      <c r="CG9" s="620"/>
      <c r="CH9" s="620"/>
      <c r="CI9" s="620"/>
      <c r="CJ9" s="620"/>
      <c r="CK9" s="620"/>
      <c r="CL9" s="620"/>
      <c r="CM9" s="620"/>
      <c r="CN9" s="620"/>
      <c r="CO9" s="620"/>
      <c r="CP9" s="620"/>
      <c r="CQ9" s="621"/>
      <c r="CR9" s="622">
        <v>2011456</v>
      </c>
      <c r="CS9" s="623"/>
      <c r="CT9" s="623"/>
      <c r="CU9" s="623"/>
      <c r="CV9" s="623"/>
      <c r="CW9" s="623"/>
      <c r="CX9" s="623"/>
      <c r="CY9" s="624"/>
      <c r="CZ9" s="648">
        <v>6.6</v>
      </c>
      <c r="DA9" s="648"/>
      <c r="DB9" s="648"/>
      <c r="DC9" s="648"/>
      <c r="DD9" s="628">
        <v>8728</v>
      </c>
      <c r="DE9" s="623"/>
      <c r="DF9" s="623"/>
      <c r="DG9" s="623"/>
      <c r="DH9" s="623"/>
      <c r="DI9" s="623"/>
      <c r="DJ9" s="623"/>
      <c r="DK9" s="623"/>
      <c r="DL9" s="623"/>
      <c r="DM9" s="623"/>
      <c r="DN9" s="623"/>
      <c r="DO9" s="623"/>
      <c r="DP9" s="624"/>
      <c r="DQ9" s="628">
        <v>1615349</v>
      </c>
      <c r="DR9" s="623"/>
      <c r="DS9" s="623"/>
      <c r="DT9" s="623"/>
      <c r="DU9" s="623"/>
      <c r="DV9" s="623"/>
      <c r="DW9" s="623"/>
      <c r="DX9" s="623"/>
      <c r="DY9" s="623"/>
      <c r="DZ9" s="623"/>
      <c r="EA9" s="623"/>
      <c r="EB9" s="623"/>
      <c r="EC9" s="661"/>
    </row>
    <row r="10" spans="2:143" ht="11.25" customHeight="1" x14ac:dyDescent="0.15">
      <c r="B10" s="619" t="s">
        <v>240</v>
      </c>
      <c r="C10" s="620"/>
      <c r="D10" s="620"/>
      <c r="E10" s="620"/>
      <c r="F10" s="620"/>
      <c r="G10" s="620"/>
      <c r="H10" s="620"/>
      <c r="I10" s="620"/>
      <c r="J10" s="620"/>
      <c r="K10" s="620"/>
      <c r="L10" s="620"/>
      <c r="M10" s="620"/>
      <c r="N10" s="620"/>
      <c r="O10" s="620"/>
      <c r="P10" s="620"/>
      <c r="Q10" s="621"/>
      <c r="R10" s="622" t="s">
        <v>126</v>
      </c>
      <c r="S10" s="623"/>
      <c r="T10" s="623"/>
      <c r="U10" s="623"/>
      <c r="V10" s="623"/>
      <c r="W10" s="623"/>
      <c r="X10" s="623"/>
      <c r="Y10" s="624"/>
      <c r="Z10" s="648" t="s">
        <v>126</v>
      </c>
      <c r="AA10" s="648"/>
      <c r="AB10" s="648"/>
      <c r="AC10" s="648"/>
      <c r="AD10" s="649" t="s">
        <v>126</v>
      </c>
      <c r="AE10" s="649"/>
      <c r="AF10" s="649"/>
      <c r="AG10" s="649"/>
      <c r="AH10" s="649"/>
      <c r="AI10" s="649"/>
      <c r="AJ10" s="649"/>
      <c r="AK10" s="649"/>
      <c r="AL10" s="625" t="s">
        <v>126</v>
      </c>
      <c r="AM10" s="626"/>
      <c r="AN10" s="626"/>
      <c r="AO10" s="650"/>
      <c r="AP10" s="619" t="s">
        <v>241</v>
      </c>
      <c r="AQ10" s="620"/>
      <c r="AR10" s="620"/>
      <c r="AS10" s="620"/>
      <c r="AT10" s="620"/>
      <c r="AU10" s="620"/>
      <c r="AV10" s="620"/>
      <c r="AW10" s="620"/>
      <c r="AX10" s="620"/>
      <c r="AY10" s="620"/>
      <c r="AZ10" s="620"/>
      <c r="BA10" s="620"/>
      <c r="BB10" s="620"/>
      <c r="BC10" s="620"/>
      <c r="BD10" s="620"/>
      <c r="BE10" s="620"/>
      <c r="BF10" s="621"/>
      <c r="BG10" s="622">
        <v>189782</v>
      </c>
      <c r="BH10" s="623"/>
      <c r="BI10" s="623"/>
      <c r="BJ10" s="623"/>
      <c r="BK10" s="623"/>
      <c r="BL10" s="623"/>
      <c r="BM10" s="623"/>
      <c r="BN10" s="624"/>
      <c r="BO10" s="648">
        <v>1.9</v>
      </c>
      <c r="BP10" s="648"/>
      <c r="BQ10" s="648"/>
      <c r="BR10" s="648"/>
      <c r="BS10" s="649">
        <v>31456</v>
      </c>
      <c r="BT10" s="649"/>
      <c r="BU10" s="649"/>
      <c r="BV10" s="649"/>
      <c r="BW10" s="649"/>
      <c r="BX10" s="649"/>
      <c r="BY10" s="649"/>
      <c r="BZ10" s="649"/>
      <c r="CA10" s="649"/>
      <c r="CB10" s="694"/>
      <c r="CD10" s="619" t="s">
        <v>242</v>
      </c>
      <c r="CE10" s="620"/>
      <c r="CF10" s="620"/>
      <c r="CG10" s="620"/>
      <c r="CH10" s="620"/>
      <c r="CI10" s="620"/>
      <c r="CJ10" s="620"/>
      <c r="CK10" s="620"/>
      <c r="CL10" s="620"/>
      <c r="CM10" s="620"/>
      <c r="CN10" s="620"/>
      <c r="CO10" s="620"/>
      <c r="CP10" s="620"/>
      <c r="CQ10" s="621"/>
      <c r="CR10" s="622">
        <v>649</v>
      </c>
      <c r="CS10" s="623"/>
      <c r="CT10" s="623"/>
      <c r="CU10" s="623"/>
      <c r="CV10" s="623"/>
      <c r="CW10" s="623"/>
      <c r="CX10" s="623"/>
      <c r="CY10" s="624"/>
      <c r="CZ10" s="648">
        <v>0</v>
      </c>
      <c r="DA10" s="648"/>
      <c r="DB10" s="648"/>
      <c r="DC10" s="648"/>
      <c r="DD10" s="628" t="s">
        <v>126</v>
      </c>
      <c r="DE10" s="623"/>
      <c r="DF10" s="623"/>
      <c r="DG10" s="623"/>
      <c r="DH10" s="623"/>
      <c r="DI10" s="623"/>
      <c r="DJ10" s="623"/>
      <c r="DK10" s="623"/>
      <c r="DL10" s="623"/>
      <c r="DM10" s="623"/>
      <c r="DN10" s="623"/>
      <c r="DO10" s="623"/>
      <c r="DP10" s="624"/>
      <c r="DQ10" s="628">
        <v>649</v>
      </c>
      <c r="DR10" s="623"/>
      <c r="DS10" s="623"/>
      <c r="DT10" s="623"/>
      <c r="DU10" s="623"/>
      <c r="DV10" s="623"/>
      <c r="DW10" s="623"/>
      <c r="DX10" s="623"/>
      <c r="DY10" s="623"/>
      <c r="DZ10" s="623"/>
      <c r="EA10" s="623"/>
      <c r="EB10" s="623"/>
      <c r="EC10" s="661"/>
    </row>
    <row r="11" spans="2:143" ht="11.25" customHeight="1" x14ac:dyDescent="0.15">
      <c r="B11" s="619" t="s">
        <v>243</v>
      </c>
      <c r="C11" s="620"/>
      <c r="D11" s="620"/>
      <c r="E11" s="620"/>
      <c r="F11" s="620"/>
      <c r="G11" s="620"/>
      <c r="H11" s="620"/>
      <c r="I11" s="620"/>
      <c r="J11" s="620"/>
      <c r="K11" s="620"/>
      <c r="L11" s="620"/>
      <c r="M11" s="620"/>
      <c r="N11" s="620"/>
      <c r="O11" s="620"/>
      <c r="P11" s="620"/>
      <c r="Q11" s="621"/>
      <c r="R11" s="622">
        <v>1417377</v>
      </c>
      <c r="S11" s="623"/>
      <c r="T11" s="623"/>
      <c r="U11" s="623"/>
      <c r="V11" s="623"/>
      <c r="W11" s="623"/>
      <c r="X11" s="623"/>
      <c r="Y11" s="624"/>
      <c r="Z11" s="625">
        <v>4.3</v>
      </c>
      <c r="AA11" s="626"/>
      <c r="AB11" s="626"/>
      <c r="AC11" s="627"/>
      <c r="AD11" s="628">
        <v>1417377</v>
      </c>
      <c r="AE11" s="623"/>
      <c r="AF11" s="623"/>
      <c r="AG11" s="623"/>
      <c r="AH11" s="623"/>
      <c r="AI11" s="623"/>
      <c r="AJ11" s="623"/>
      <c r="AK11" s="624"/>
      <c r="AL11" s="625">
        <v>9.3000000000000007</v>
      </c>
      <c r="AM11" s="626"/>
      <c r="AN11" s="626"/>
      <c r="AO11" s="650"/>
      <c r="AP11" s="619" t="s">
        <v>244</v>
      </c>
      <c r="AQ11" s="620"/>
      <c r="AR11" s="620"/>
      <c r="AS11" s="620"/>
      <c r="AT11" s="620"/>
      <c r="AU11" s="620"/>
      <c r="AV11" s="620"/>
      <c r="AW11" s="620"/>
      <c r="AX11" s="620"/>
      <c r="AY11" s="620"/>
      <c r="AZ11" s="620"/>
      <c r="BA11" s="620"/>
      <c r="BB11" s="620"/>
      <c r="BC11" s="620"/>
      <c r="BD11" s="620"/>
      <c r="BE11" s="620"/>
      <c r="BF11" s="621"/>
      <c r="BG11" s="622">
        <v>410570</v>
      </c>
      <c r="BH11" s="623"/>
      <c r="BI11" s="623"/>
      <c r="BJ11" s="623"/>
      <c r="BK11" s="623"/>
      <c r="BL11" s="623"/>
      <c r="BM11" s="623"/>
      <c r="BN11" s="624"/>
      <c r="BO11" s="648">
        <v>4.2</v>
      </c>
      <c r="BP11" s="648"/>
      <c r="BQ11" s="648"/>
      <c r="BR11" s="648"/>
      <c r="BS11" s="649">
        <v>116637</v>
      </c>
      <c r="BT11" s="649"/>
      <c r="BU11" s="649"/>
      <c r="BV11" s="649"/>
      <c r="BW11" s="649"/>
      <c r="BX11" s="649"/>
      <c r="BY11" s="649"/>
      <c r="BZ11" s="649"/>
      <c r="CA11" s="649"/>
      <c r="CB11" s="694"/>
      <c r="CD11" s="619" t="s">
        <v>245</v>
      </c>
      <c r="CE11" s="620"/>
      <c r="CF11" s="620"/>
      <c r="CG11" s="620"/>
      <c r="CH11" s="620"/>
      <c r="CI11" s="620"/>
      <c r="CJ11" s="620"/>
      <c r="CK11" s="620"/>
      <c r="CL11" s="620"/>
      <c r="CM11" s="620"/>
      <c r="CN11" s="620"/>
      <c r="CO11" s="620"/>
      <c r="CP11" s="620"/>
      <c r="CQ11" s="621"/>
      <c r="CR11" s="622">
        <v>718505</v>
      </c>
      <c r="CS11" s="623"/>
      <c r="CT11" s="623"/>
      <c r="CU11" s="623"/>
      <c r="CV11" s="623"/>
      <c r="CW11" s="623"/>
      <c r="CX11" s="623"/>
      <c r="CY11" s="624"/>
      <c r="CZ11" s="648">
        <v>2.4</v>
      </c>
      <c r="DA11" s="648"/>
      <c r="DB11" s="648"/>
      <c r="DC11" s="648"/>
      <c r="DD11" s="628">
        <v>214579</v>
      </c>
      <c r="DE11" s="623"/>
      <c r="DF11" s="623"/>
      <c r="DG11" s="623"/>
      <c r="DH11" s="623"/>
      <c r="DI11" s="623"/>
      <c r="DJ11" s="623"/>
      <c r="DK11" s="623"/>
      <c r="DL11" s="623"/>
      <c r="DM11" s="623"/>
      <c r="DN11" s="623"/>
      <c r="DO11" s="623"/>
      <c r="DP11" s="624"/>
      <c r="DQ11" s="628">
        <v>322735</v>
      </c>
      <c r="DR11" s="623"/>
      <c r="DS11" s="623"/>
      <c r="DT11" s="623"/>
      <c r="DU11" s="623"/>
      <c r="DV11" s="623"/>
      <c r="DW11" s="623"/>
      <c r="DX11" s="623"/>
      <c r="DY11" s="623"/>
      <c r="DZ11" s="623"/>
      <c r="EA11" s="623"/>
      <c r="EB11" s="623"/>
      <c r="EC11" s="661"/>
    </row>
    <row r="12" spans="2:143" ht="11.25" customHeight="1" x14ac:dyDescent="0.15">
      <c r="B12" s="619" t="s">
        <v>246</v>
      </c>
      <c r="C12" s="620"/>
      <c r="D12" s="620"/>
      <c r="E12" s="620"/>
      <c r="F12" s="620"/>
      <c r="G12" s="620"/>
      <c r="H12" s="620"/>
      <c r="I12" s="620"/>
      <c r="J12" s="620"/>
      <c r="K12" s="620"/>
      <c r="L12" s="620"/>
      <c r="M12" s="620"/>
      <c r="N12" s="620"/>
      <c r="O12" s="620"/>
      <c r="P12" s="620"/>
      <c r="Q12" s="621"/>
      <c r="R12" s="622">
        <v>562</v>
      </c>
      <c r="S12" s="623"/>
      <c r="T12" s="623"/>
      <c r="U12" s="623"/>
      <c r="V12" s="623"/>
      <c r="W12" s="623"/>
      <c r="X12" s="623"/>
      <c r="Y12" s="624"/>
      <c r="Z12" s="648">
        <v>0</v>
      </c>
      <c r="AA12" s="648"/>
      <c r="AB12" s="648"/>
      <c r="AC12" s="648"/>
      <c r="AD12" s="649">
        <v>562</v>
      </c>
      <c r="AE12" s="649"/>
      <c r="AF12" s="649"/>
      <c r="AG12" s="649"/>
      <c r="AH12" s="649"/>
      <c r="AI12" s="649"/>
      <c r="AJ12" s="649"/>
      <c r="AK12" s="649"/>
      <c r="AL12" s="625">
        <v>0</v>
      </c>
      <c r="AM12" s="626"/>
      <c r="AN12" s="626"/>
      <c r="AO12" s="650"/>
      <c r="AP12" s="619" t="s">
        <v>247</v>
      </c>
      <c r="AQ12" s="620"/>
      <c r="AR12" s="620"/>
      <c r="AS12" s="620"/>
      <c r="AT12" s="620"/>
      <c r="AU12" s="620"/>
      <c r="AV12" s="620"/>
      <c r="AW12" s="620"/>
      <c r="AX12" s="620"/>
      <c r="AY12" s="620"/>
      <c r="AZ12" s="620"/>
      <c r="BA12" s="620"/>
      <c r="BB12" s="620"/>
      <c r="BC12" s="620"/>
      <c r="BD12" s="620"/>
      <c r="BE12" s="620"/>
      <c r="BF12" s="621"/>
      <c r="BG12" s="622">
        <v>4067673</v>
      </c>
      <c r="BH12" s="623"/>
      <c r="BI12" s="623"/>
      <c r="BJ12" s="623"/>
      <c r="BK12" s="623"/>
      <c r="BL12" s="623"/>
      <c r="BM12" s="623"/>
      <c r="BN12" s="624"/>
      <c r="BO12" s="648">
        <v>41.6</v>
      </c>
      <c r="BP12" s="648"/>
      <c r="BQ12" s="648"/>
      <c r="BR12" s="648"/>
      <c r="BS12" s="649" t="s">
        <v>126</v>
      </c>
      <c r="BT12" s="649"/>
      <c r="BU12" s="649"/>
      <c r="BV12" s="649"/>
      <c r="BW12" s="649"/>
      <c r="BX12" s="649"/>
      <c r="BY12" s="649"/>
      <c r="BZ12" s="649"/>
      <c r="CA12" s="649"/>
      <c r="CB12" s="694"/>
      <c r="CD12" s="619" t="s">
        <v>248</v>
      </c>
      <c r="CE12" s="620"/>
      <c r="CF12" s="620"/>
      <c r="CG12" s="620"/>
      <c r="CH12" s="620"/>
      <c r="CI12" s="620"/>
      <c r="CJ12" s="620"/>
      <c r="CK12" s="620"/>
      <c r="CL12" s="620"/>
      <c r="CM12" s="620"/>
      <c r="CN12" s="620"/>
      <c r="CO12" s="620"/>
      <c r="CP12" s="620"/>
      <c r="CQ12" s="621"/>
      <c r="CR12" s="622">
        <v>996120</v>
      </c>
      <c r="CS12" s="623"/>
      <c r="CT12" s="623"/>
      <c r="CU12" s="623"/>
      <c r="CV12" s="623"/>
      <c r="CW12" s="623"/>
      <c r="CX12" s="623"/>
      <c r="CY12" s="624"/>
      <c r="CZ12" s="648">
        <v>3.3</v>
      </c>
      <c r="DA12" s="648"/>
      <c r="DB12" s="648"/>
      <c r="DC12" s="648"/>
      <c r="DD12" s="628">
        <v>204976</v>
      </c>
      <c r="DE12" s="623"/>
      <c r="DF12" s="623"/>
      <c r="DG12" s="623"/>
      <c r="DH12" s="623"/>
      <c r="DI12" s="623"/>
      <c r="DJ12" s="623"/>
      <c r="DK12" s="623"/>
      <c r="DL12" s="623"/>
      <c r="DM12" s="623"/>
      <c r="DN12" s="623"/>
      <c r="DO12" s="623"/>
      <c r="DP12" s="624"/>
      <c r="DQ12" s="628">
        <v>308568</v>
      </c>
      <c r="DR12" s="623"/>
      <c r="DS12" s="623"/>
      <c r="DT12" s="623"/>
      <c r="DU12" s="623"/>
      <c r="DV12" s="623"/>
      <c r="DW12" s="623"/>
      <c r="DX12" s="623"/>
      <c r="DY12" s="623"/>
      <c r="DZ12" s="623"/>
      <c r="EA12" s="623"/>
      <c r="EB12" s="623"/>
      <c r="EC12" s="661"/>
    </row>
    <row r="13" spans="2:143" ht="11.25" customHeight="1" x14ac:dyDescent="0.15">
      <c r="B13" s="619" t="s">
        <v>249</v>
      </c>
      <c r="C13" s="620"/>
      <c r="D13" s="620"/>
      <c r="E13" s="620"/>
      <c r="F13" s="620"/>
      <c r="G13" s="620"/>
      <c r="H13" s="620"/>
      <c r="I13" s="620"/>
      <c r="J13" s="620"/>
      <c r="K13" s="620"/>
      <c r="L13" s="620"/>
      <c r="M13" s="620"/>
      <c r="N13" s="620"/>
      <c r="O13" s="620"/>
      <c r="P13" s="620"/>
      <c r="Q13" s="621"/>
      <c r="R13" s="622" t="s">
        <v>126</v>
      </c>
      <c r="S13" s="623"/>
      <c r="T13" s="623"/>
      <c r="U13" s="623"/>
      <c r="V13" s="623"/>
      <c r="W13" s="623"/>
      <c r="X13" s="623"/>
      <c r="Y13" s="624"/>
      <c r="Z13" s="648" t="s">
        <v>126</v>
      </c>
      <c r="AA13" s="648"/>
      <c r="AB13" s="648"/>
      <c r="AC13" s="648"/>
      <c r="AD13" s="649" t="s">
        <v>126</v>
      </c>
      <c r="AE13" s="649"/>
      <c r="AF13" s="649"/>
      <c r="AG13" s="649"/>
      <c r="AH13" s="649"/>
      <c r="AI13" s="649"/>
      <c r="AJ13" s="649"/>
      <c r="AK13" s="649"/>
      <c r="AL13" s="625" t="s">
        <v>126</v>
      </c>
      <c r="AM13" s="626"/>
      <c r="AN13" s="626"/>
      <c r="AO13" s="650"/>
      <c r="AP13" s="619" t="s">
        <v>250</v>
      </c>
      <c r="AQ13" s="620"/>
      <c r="AR13" s="620"/>
      <c r="AS13" s="620"/>
      <c r="AT13" s="620"/>
      <c r="AU13" s="620"/>
      <c r="AV13" s="620"/>
      <c r="AW13" s="620"/>
      <c r="AX13" s="620"/>
      <c r="AY13" s="620"/>
      <c r="AZ13" s="620"/>
      <c r="BA13" s="620"/>
      <c r="BB13" s="620"/>
      <c r="BC13" s="620"/>
      <c r="BD13" s="620"/>
      <c r="BE13" s="620"/>
      <c r="BF13" s="621"/>
      <c r="BG13" s="622">
        <v>4061484</v>
      </c>
      <c r="BH13" s="623"/>
      <c r="BI13" s="623"/>
      <c r="BJ13" s="623"/>
      <c r="BK13" s="623"/>
      <c r="BL13" s="623"/>
      <c r="BM13" s="623"/>
      <c r="BN13" s="624"/>
      <c r="BO13" s="648">
        <v>41.5</v>
      </c>
      <c r="BP13" s="648"/>
      <c r="BQ13" s="648"/>
      <c r="BR13" s="648"/>
      <c r="BS13" s="649" t="s">
        <v>126</v>
      </c>
      <c r="BT13" s="649"/>
      <c r="BU13" s="649"/>
      <c r="BV13" s="649"/>
      <c r="BW13" s="649"/>
      <c r="BX13" s="649"/>
      <c r="BY13" s="649"/>
      <c r="BZ13" s="649"/>
      <c r="CA13" s="649"/>
      <c r="CB13" s="694"/>
      <c r="CD13" s="619" t="s">
        <v>251</v>
      </c>
      <c r="CE13" s="620"/>
      <c r="CF13" s="620"/>
      <c r="CG13" s="620"/>
      <c r="CH13" s="620"/>
      <c r="CI13" s="620"/>
      <c r="CJ13" s="620"/>
      <c r="CK13" s="620"/>
      <c r="CL13" s="620"/>
      <c r="CM13" s="620"/>
      <c r="CN13" s="620"/>
      <c r="CO13" s="620"/>
      <c r="CP13" s="620"/>
      <c r="CQ13" s="621"/>
      <c r="CR13" s="622">
        <v>2924450</v>
      </c>
      <c r="CS13" s="623"/>
      <c r="CT13" s="623"/>
      <c r="CU13" s="623"/>
      <c r="CV13" s="623"/>
      <c r="CW13" s="623"/>
      <c r="CX13" s="623"/>
      <c r="CY13" s="624"/>
      <c r="CZ13" s="648">
        <v>9.6999999999999993</v>
      </c>
      <c r="DA13" s="648"/>
      <c r="DB13" s="648"/>
      <c r="DC13" s="648"/>
      <c r="DD13" s="628">
        <v>1146980</v>
      </c>
      <c r="DE13" s="623"/>
      <c r="DF13" s="623"/>
      <c r="DG13" s="623"/>
      <c r="DH13" s="623"/>
      <c r="DI13" s="623"/>
      <c r="DJ13" s="623"/>
      <c r="DK13" s="623"/>
      <c r="DL13" s="623"/>
      <c r="DM13" s="623"/>
      <c r="DN13" s="623"/>
      <c r="DO13" s="623"/>
      <c r="DP13" s="624"/>
      <c r="DQ13" s="628">
        <v>1962388</v>
      </c>
      <c r="DR13" s="623"/>
      <c r="DS13" s="623"/>
      <c r="DT13" s="623"/>
      <c r="DU13" s="623"/>
      <c r="DV13" s="623"/>
      <c r="DW13" s="623"/>
      <c r="DX13" s="623"/>
      <c r="DY13" s="623"/>
      <c r="DZ13" s="623"/>
      <c r="EA13" s="623"/>
      <c r="EB13" s="623"/>
      <c r="EC13" s="661"/>
    </row>
    <row r="14" spans="2:143" ht="11.25" customHeight="1" x14ac:dyDescent="0.15">
      <c r="B14" s="619" t="s">
        <v>252</v>
      </c>
      <c r="C14" s="620"/>
      <c r="D14" s="620"/>
      <c r="E14" s="620"/>
      <c r="F14" s="620"/>
      <c r="G14" s="620"/>
      <c r="H14" s="620"/>
      <c r="I14" s="620"/>
      <c r="J14" s="620"/>
      <c r="K14" s="620"/>
      <c r="L14" s="620"/>
      <c r="M14" s="620"/>
      <c r="N14" s="620"/>
      <c r="O14" s="620"/>
      <c r="P14" s="620"/>
      <c r="Q14" s="621"/>
      <c r="R14" s="622" t="s">
        <v>126</v>
      </c>
      <c r="S14" s="623"/>
      <c r="T14" s="623"/>
      <c r="U14" s="623"/>
      <c r="V14" s="623"/>
      <c r="W14" s="623"/>
      <c r="X14" s="623"/>
      <c r="Y14" s="624"/>
      <c r="Z14" s="648" t="s">
        <v>126</v>
      </c>
      <c r="AA14" s="648"/>
      <c r="AB14" s="648"/>
      <c r="AC14" s="648"/>
      <c r="AD14" s="649" t="s">
        <v>126</v>
      </c>
      <c r="AE14" s="649"/>
      <c r="AF14" s="649"/>
      <c r="AG14" s="649"/>
      <c r="AH14" s="649"/>
      <c r="AI14" s="649"/>
      <c r="AJ14" s="649"/>
      <c r="AK14" s="649"/>
      <c r="AL14" s="625" t="s">
        <v>126</v>
      </c>
      <c r="AM14" s="626"/>
      <c r="AN14" s="626"/>
      <c r="AO14" s="650"/>
      <c r="AP14" s="619" t="s">
        <v>253</v>
      </c>
      <c r="AQ14" s="620"/>
      <c r="AR14" s="620"/>
      <c r="AS14" s="620"/>
      <c r="AT14" s="620"/>
      <c r="AU14" s="620"/>
      <c r="AV14" s="620"/>
      <c r="AW14" s="620"/>
      <c r="AX14" s="620"/>
      <c r="AY14" s="620"/>
      <c r="AZ14" s="620"/>
      <c r="BA14" s="620"/>
      <c r="BB14" s="620"/>
      <c r="BC14" s="620"/>
      <c r="BD14" s="620"/>
      <c r="BE14" s="620"/>
      <c r="BF14" s="621"/>
      <c r="BG14" s="622">
        <v>148660</v>
      </c>
      <c r="BH14" s="623"/>
      <c r="BI14" s="623"/>
      <c r="BJ14" s="623"/>
      <c r="BK14" s="623"/>
      <c r="BL14" s="623"/>
      <c r="BM14" s="623"/>
      <c r="BN14" s="624"/>
      <c r="BO14" s="648">
        <v>1.5</v>
      </c>
      <c r="BP14" s="648"/>
      <c r="BQ14" s="648"/>
      <c r="BR14" s="648"/>
      <c r="BS14" s="649" t="s">
        <v>126</v>
      </c>
      <c r="BT14" s="649"/>
      <c r="BU14" s="649"/>
      <c r="BV14" s="649"/>
      <c r="BW14" s="649"/>
      <c r="BX14" s="649"/>
      <c r="BY14" s="649"/>
      <c r="BZ14" s="649"/>
      <c r="CA14" s="649"/>
      <c r="CB14" s="694"/>
      <c r="CD14" s="619" t="s">
        <v>254</v>
      </c>
      <c r="CE14" s="620"/>
      <c r="CF14" s="620"/>
      <c r="CG14" s="620"/>
      <c r="CH14" s="620"/>
      <c r="CI14" s="620"/>
      <c r="CJ14" s="620"/>
      <c r="CK14" s="620"/>
      <c r="CL14" s="620"/>
      <c r="CM14" s="620"/>
      <c r="CN14" s="620"/>
      <c r="CO14" s="620"/>
      <c r="CP14" s="620"/>
      <c r="CQ14" s="621"/>
      <c r="CR14" s="622">
        <v>1116193</v>
      </c>
      <c r="CS14" s="623"/>
      <c r="CT14" s="623"/>
      <c r="CU14" s="623"/>
      <c r="CV14" s="623"/>
      <c r="CW14" s="623"/>
      <c r="CX14" s="623"/>
      <c r="CY14" s="624"/>
      <c r="CZ14" s="648">
        <v>3.7</v>
      </c>
      <c r="DA14" s="648"/>
      <c r="DB14" s="648"/>
      <c r="DC14" s="648"/>
      <c r="DD14" s="628">
        <v>10065</v>
      </c>
      <c r="DE14" s="623"/>
      <c r="DF14" s="623"/>
      <c r="DG14" s="623"/>
      <c r="DH14" s="623"/>
      <c r="DI14" s="623"/>
      <c r="DJ14" s="623"/>
      <c r="DK14" s="623"/>
      <c r="DL14" s="623"/>
      <c r="DM14" s="623"/>
      <c r="DN14" s="623"/>
      <c r="DO14" s="623"/>
      <c r="DP14" s="624"/>
      <c r="DQ14" s="628">
        <v>1104325</v>
      </c>
      <c r="DR14" s="623"/>
      <c r="DS14" s="623"/>
      <c r="DT14" s="623"/>
      <c r="DU14" s="623"/>
      <c r="DV14" s="623"/>
      <c r="DW14" s="623"/>
      <c r="DX14" s="623"/>
      <c r="DY14" s="623"/>
      <c r="DZ14" s="623"/>
      <c r="EA14" s="623"/>
      <c r="EB14" s="623"/>
      <c r="EC14" s="661"/>
    </row>
    <row r="15" spans="2:143" ht="11.25" customHeight="1" x14ac:dyDescent="0.15">
      <c r="B15" s="619" t="s">
        <v>255</v>
      </c>
      <c r="C15" s="620"/>
      <c r="D15" s="620"/>
      <c r="E15" s="620"/>
      <c r="F15" s="620"/>
      <c r="G15" s="620"/>
      <c r="H15" s="620"/>
      <c r="I15" s="620"/>
      <c r="J15" s="620"/>
      <c r="K15" s="620"/>
      <c r="L15" s="620"/>
      <c r="M15" s="620"/>
      <c r="N15" s="620"/>
      <c r="O15" s="620"/>
      <c r="P15" s="620"/>
      <c r="Q15" s="621"/>
      <c r="R15" s="622" t="s">
        <v>126</v>
      </c>
      <c r="S15" s="623"/>
      <c r="T15" s="623"/>
      <c r="U15" s="623"/>
      <c r="V15" s="623"/>
      <c r="W15" s="623"/>
      <c r="X15" s="623"/>
      <c r="Y15" s="624"/>
      <c r="Z15" s="648" t="s">
        <v>126</v>
      </c>
      <c r="AA15" s="648"/>
      <c r="AB15" s="648"/>
      <c r="AC15" s="648"/>
      <c r="AD15" s="649" t="s">
        <v>126</v>
      </c>
      <c r="AE15" s="649"/>
      <c r="AF15" s="649"/>
      <c r="AG15" s="649"/>
      <c r="AH15" s="649"/>
      <c r="AI15" s="649"/>
      <c r="AJ15" s="649"/>
      <c r="AK15" s="649"/>
      <c r="AL15" s="625" t="s">
        <v>126</v>
      </c>
      <c r="AM15" s="626"/>
      <c r="AN15" s="626"/>
      <c r="AO15" s="650"/>
      <c r="AP15" s="619" t="s">
        <v>256</v>
      </c>
      <c r="AQ15" s="620"/>
      <c r="AR15" s="620"/>
      <c r="AS15" s="620"/>
      <c r="AT15" s="620"/>
      <c r="AU15" s="620"/>
      <c r="AV15" s="620"/>
      <c r="AW15" s="620"/>
      <c r="AX15" s="620"/>
      <c r="AY15" s="620"/>
      <c r="AZ15" s="620"/>
      <c r="BA15" s="620"/>
      <c r="BB15" s="620"/>
      <c r="BC15" s="620"/>
      <c r="BD15" s="620"/>
      <c r="BE15" s="620"/>
      <c r="BF15" s="621"/>
      <c r="BG15" s="622">
        <v>364286</v>
      </c>
      <c r="BH15" s="623"/>
      <c r="BI15" s="623"/>
      <c r="BJ15" s="623"/>
      <c r="BK15" s="623"/>
      <c r="BL15" s="623"/>
      <c r="BM15" s="623"/>
      <c r="BN15" s="624"/>
      <c r="BO15" s="648">
        <v>3.7</v>
      </c>
      <c r="BP15" s="648"/>
      <c r="BQ15" s="648"/>
      <c r="BR15" s="648"/>
      <c r="BS15" s="649" t="s">
        <v>126</v>
      </c>
      <c r="BT15" s="649"/>
      <c r="BU15" s="649"/>
      <c r="BV15" s="649"/>
      <c r="BW15" s="649"/>
      <c r="BX15" s="649"/>
      <c r="BY15" s="649"/>
      <c r="BZ15" s="649"/>
      <c r="CA15" s="649"/>
      <c r="CB15" s="694"/>
      <c r="CD15" s="619" t="s">
        <v>257</v>
      </c>
      <c r="CE15" s="620"/>
      <c r="CF15" s="620"/>
      <c r="CG15" s="620"/>
      <c r="CH15" s="620"/>
      <c r="CI15" s="620"/>
      <c r="CJ15" s="620"/>
      <c r="CK15" s="620"/>
      <c r="CL15" s="620"/>
      <c r="CM15" s="620"/>
      <c r="CN15" s="620"/>
      <c r="CO15" s="620"/>
      <c r="CP15" s="620"/>
      <c r="CQ15" s="621"/>
      <c r="CR15" s="622">
        <v>6400289</v>
      </c>
      <c r="CS15" s="623"/>
      <c r="CT15" s="623"/>
      <c r="CU15" s="623"/>
      <c r="CV15" s="623"/>
      <c r="CW15" s="623"/>
      <c r="CX15" s="623"/>
      <c r="CY15" s="624"/>
      <c r="CZ15" s="648">
        <v>21.1</v>
      </c>
      <c r="DA15" s="648"/>
      <c r="DB15" s="648"/>
      <c r="DC15" s="648"/>
      <c r="DD15" s="628">
        <v>3990292</v>
      </c>
      <c r="DE15" s="623"/>
      <c r="DF15" s="623"/>
      <c r="DG15" s="623"/>
      <c r="DH15" s="623"/>
      <c r="DI15" s="623"/>
      <c r="DJ15" s="623"/>
      <c r="DK15" s="623"/>
      <c r="DL15" s="623"/>
      <c r="DM15" s="623"/>
      <c r="DN15" s="623"/>
      <c r="DO15" s="623"/>
      <c r="DP15" s="624"/>
      <c r="DQ15" s="628">
        <v>2353715</v>
      </c>
      <c r="DR15" s="623"/>
      <c r="DS15" s="623"/>
      <c r="DT15" s="623"/>
      <c r="DU15" s="623"/>
      <c r="DV15" s="623"/>
      <c r="DW15" s="623"/>
      <c r="DX15" s="623"/>
      <c r="DY15" s="623"/>
      <c r="DZ15" s="623"/>
      <c r="EA15" s="623"/>
      <c r="EB15" s="623"/>
      <c r="EC15" s="661"/>
    </row>
    <row r="16" spans="2:143" ht="11.25" customHeight="1" x14ac:dyDescent="0.15">
      <c r="B16" s="619" t="s">
        <v>258</v>
      </c>
      <c r="C16" s="620"/>
      <c r="D16" s="620"/>
      <c r="E16" s="620"/>
      <c r="F16" s="620"/>
      <c r="G16" s="620"/>
      <c r="H16" s="620"/>
      <c r="I16" s="620"/>
      <c r="J16" s="620"/>
      <c r="K16" s="620"/>
      <c r="L16" s="620"/>
      <c r="M16" s="620"/>
      <c r="N16" s="620"/>
      <c r="O16" s="620"/>
      <c r="P16" s="620"/>
      <c r="Q16" s="621"/>
      <c r="R16" s="622">
        <v>30656</v>
      </c>
      <c r="S16" s="623"/>
      <c r="T16" s="623"/>
      <c r="U16" s="623"/>
      <c r="V16" s="623"/>
      <c r="W16" s="623"/>
      <c r="X16" s="623"/>
      <c r="Y16" s="624"/>
      <c r="Z16" s="648">
        <v>0.1</v>
      </c>
      <c r="AA16" s="648"/>
      <c r="AB16" s="648"/>
      <c r="AC16" s="648"/>
      <c r="AD16" s="649">
        <v>30656</v>
      </c>
      <c r="AE16" s="649"/>
      <c r="AF16" s="649"/>
      <c r="AG16" s="649"/>
      <c r="AH16" s="649"/>
      <c r="AI16" s="649"/>
      <c r="AJ16" s="649"/>
      <c r="AK16" s="649"/>
      <c r="AL16" s="625">
        <v>0.2</v>
      </c>
      <c r="AM16" s="626"/>
      <c r="AN16" s="626"/>
      <c r="AO16" s="650"/>
      <c r="AP16" s="619" t="s">
        <v>259</v>
      </c>
      <c r="AQ16" s="620"/>
      <c r="AR16" s="620"/>
      <c r="AS16" s="620"/>
      <c r="AT16" s="620"/>
      <c r="AU16" s="620"/>
      <c r="AV16" s="620"/>
      <c r="AW16" s="620"/>
      <c r="AX16" s="620"/>
      <c r="AY16" s="620"/>
      <c r="AZ16" s="620"/>
      <c r="BA16" s="620"/>
      <c r="BB16" s="620"/>
      <c r="BC16" s="620"/>
      <c r="BD16" s="620"/>
      <c r="BE16" s="620"/>
      <c r="BF16" s="621"/>
      <c r="BG16" s="622" t="s">
        <v>126</v>
      </c>
      <c r="BH16" s="623"/>
      <c r="BI16" s="623"/>
      <c r="BJ16" s="623"/>
      <c r="BK16" s="623"/>
      <c r="BL16" s="623"/>
      <c r="BM16" s="623"/>
      <c r="BN16" s="624"/>
      <c r="BO16" s="648" t="s">
        <v>126</v>
      </c>
      <c r="BP16" s="648"/>
      <c r="BQ16" s="648"/>
      <c r="BR16" s="648"/>
      <c r="BS16" s="649" t="s">
        <v>126</v>
      </c>
      <c r="BT16" s="649"/>
      <c r="BU16" s="649"/>
      <c r="BV16" s="649"/>
      <c r="BW16" s="649"/>
      <c r="BX16" s="649"/>
      <c r="BY16" s="649"/>
      <c r="BZ16" s="649"/>
      <c r="CA16" s="649"/>
      <c r="CB16" s="694"/>
      <c r="CD16" s="619" t="s">
        <v>260</v>
      </c>
      <c r="CE16" s="620"/>
      <c r="CF16" s="620"/>
      <c r="CG16" s="620"/>
      <c r="CH16" s="620"/>
      <c r="CI16" s="620"/>
      <c r="CJ16" s="620"/>
      <c r="CK16" s="620"/>
      <c r="CL16" s="620"/>
      <c r="CM16" s="620"/>
      <c r="CN16" s="620"/>
      <c r="CO16" s="620"/>
      <c r="CP16" s="620"/>
      <c r="CQ16" s="621"/>
      <c r="CR16" s="622" t="s">
        <v>126</v>
      </c>
      <c r="CS16" s="623"/>
      <c r="CT16" s="623"/>
      <c r="CU16" s="623"/>
      <c r="CV16" s="623"/>
      <c r="CW16" s="623"/>
      <c r="CX16" s="623"/>
      <c r="CY16" s="624"/>
      <c r="CZ16" s="648" t="s">
        <v>126</v>
      </c>
      <c r="DA16" s="648"/>
      <c r="DB16" s="648"/>
      <c r="DC16" s="648"/>
      <c r="DD16" s="628" t="s">
        <v>126</v>
      </c>
      <c r="DE16" s="623"/>
      <c r="DF16" s="623"/>
      <c r="DG16" s="623"/>
      <c r="DH16" s="623"/>
      <c r="DI16" s="623"/>
      <c r="DJ16" s="623"/>
      <c r="DK16" s="623"/>
      <c r="DL16" s="623"/>
      <c r="DM16" s="623"/>
      <c r="DN16" s="623"/>
      <c r="DO16" s="623"/>
      <c r="DP16" s="624"/>
      <c r="DQ16" s="628" t="s">
        <v>126</v>
      </c>
      <c r="DR16" s="623"/>
      <c r="DS16" s="623"/>
      <c r="DT16" s="623"/>
      <c r="DU16" s="623"/>
      <c r="DV16" s="623"/>
      <c r="DW16" s="623"/>
      <c r="DX16" s="623"/>
      <c r="DY16" s="623"/>
      <c r="DZ16" s="623"/>
      <c r="EA16" s="623"/>
      <c r="EB16" s="623"/>
      <c r="EC16" s="661"/>
    </row>
    <row r="17" spans="2:133" ht="11.25" customHeight="1" x14ac:dyDescent="0.15">
      <c r="B17" s="619" t="s">
        <v>261</v>
      </c>
      <c r="C17" s="620"/>
      <c r="D17" s="620"/>
      <c r="E17" s="620"/>
      <c r="F17" s="620"/>
      <c r="G17" s="620"/>
      <c r="H17" s="620"/>
      <c r="I17" s="620"/>
      <c r="J17" s="620"/>
      <c r="K17" s="620"/>
      <c r="L17" s="620"/>
      <c r="M17" s="620"/>
      <c r="N17" s="620"/>
      <c r="O17" s="620"/>
      <c r="P17" s="620"/>
      <c r="Q17" s="621"/>
      <c r="R17" s="622">
        <v>90745</v>
      </c>
      <c r="S17" s="623"/>
      <c r="T17" s="623"/>
      <c r="U17" s="623"/>
      <c r="V17" s="623"/>
      <c r="W17" s="623"/>
      <c r="X17" s="623"/>
      <c r="Y17" s="624"/>
      <c r="Z17" s="648">
        <v>0.3</v>
      </c>
      <c r="AA17" s="648"/>
      <c r="AB17" s="648"/>
      <c r="AC17" s="648"/>
      <c r="AD17" s="649">
        <v>90745</v>
      </c>
      <c r="AE17" s="649"/>
      <c r="AF17" s="649"/>
      <c r="AG17" s="649"/>
      <c r="AH17" s="649"/>
      <c r="AI17" s="649"/>
      <c r="AJ17" s="649"/>
      <c r="AK17" s="649"/>
      <c r="AL17" s="625">
        <v>0.6</v>
      </c>
      <c r="AM17" s="626"/>
      <c r="AN17" s="626"/>
      <c r="AO17" s="650"/>
      <c r="AP17" s="619" t="s">
        <v>262</v>
      </c>
      <c r="AQ17" s="620"/>
      <c r="AR17" s="620"/>
      <c r="AS17" s="620"/>
      <c r="AT17" s="620"/>
      <c r="AU17" s="620"/>
      <c r="AV17" s="620"/>
      <c r="AW17" s="620"/>
      <c r="AX17" s="620"/>
      <c r="AY17" s="620"/>
      <c r="AZ17" s="620"/>
      <c r="BA17" s="620"/>
      <c r="BB17" s="620"/>
      <c r="BC17" s="620"/>
      <c r="BD17" s="620"/>
      <c r="BE17" s="620"/>
      <c r="BF17" s="621"/>
      <c r="BG17" s="622" t="s">
        <v>126</v>
      </c>
      <c r="BH17" s="623"/>
      <c r="BI17" s="623"/>
      <c r="BJ17" s="623"/>
      <c r="BK17" s="623"/>
      <c r="BL17" s="623"/>
      <c r="BM17" s="623"/>
      <c r="BN17" s="624"/>
      <c r="BO17" s="648" t="s">
        <v>126</v>
      </c>
      <c r="BP17" s="648"/>
      <c r="BQ17" s="648"/>
      <c r="BR17" s="648"/>
      <c r="BS17" s="649" t="s">
        <v>126</v>
      </c>
      <c r="BT17" s="649"/>
      <c r="BU17" s="649"/>
      <c r="BV17" s="649"/>
      <c r="BW17" s="649"/>
      <c r="BX17" s="649"/>
      <c r="BY17" s="649"/>
      <c r="BZ17" s="649"/>
      <c r="CA17" s="649"/>
      <c r="CB17" s="694"/>
      <c r="CD17" s="619" t="s">
        <v>263</v>
      </c>
      <c r="CE17" s="620"/>
      <c r="CF17" s="620"/>
      <c r="CG17" s="620"/>
      <c r="CH17" s="620"/>
      <c r="CI17" s="620"/>
      <c r="CJ17" s="620"/>
      <c r="CK17" s="620"/>
      <c r="CL17" s="620"/>
      <c r="CM17" s="620"/>
      <c r="CN17" s="620"/>
      <c r="CO17" s="620"/>
      <c r="CP17" s="620"/>
      <c r="CQ17" s="621"/>
      <c r="CR17" s="622">
        <v>3132448</v>
      </c>
      <c r="CS17" s="623"/>
      <c r="CT17" s="623"/>
      <c r="CU17" s="623"/>
      <c r="CV17" s="623"/>
      <c r="CW17" s="623"/>
      <c r="CX17" s="623"/>
      <c r="CY17" s="624"/>
      <c r="CZ17" s="648">
        <v>10.3</v>
      </c>
      <c r="DA17" s="648"/>
      <c r="DB17" s="648"/>
      <c r="DC17" s="648"/>
      <c r="DD17" s="628" t="s">
        <v>126</v>
      </c>
      <c r="DE17" s="623"/>
      <c r="DF17" s="623"/>
      <c r="DG17" s="623"/>
      <c r="DH17" s="623"/>
      <c r="DI17" s="623"/>
      <c r="DJ17" s="623"/>
      <c r="DK17" s="623"/>
      <c r="DL17" s="623"/>
      <c r="DM17" s="623"/>
      <c r="DN17" s="623"/>
      <c r="DO17" s="623"/>
      <c r="DP17" s="624"/>
      <c r="DQ17" s="628">
        <v>3103382</v>
      </c>
      <c r="DR17" s="623"/>
      <c r="DS17" s="623"/>
      <c r="DT17" s="623"/>
      <c r="DU17" s="623"/>
      <c r="DV17" s="623"/>
      <c r="DW17" s="623"/>
      <c r="DX17" s="623"/>
      <c r="DY17" s="623"/>
      <c r="DZ17" s="623"/>
      <c r="EA17" s="623"/>
      <c r="EB17" s="623"/>
      <c r="EC17" s="661"/>
    </row>
    <row r="18" spans="2:133" ht="11.25" customHeight="1" x14ac:dyDescent="0.15">
      <c r="B18" s="619" t="s">
        <v>264</v>
      </c>
      <c r="C18" s="620"/>
      <c r="D18" s="620"/>
      <c r="E18" s="620"/>
      <c r="F18" s="620"/>
      <c r="G18" s="620"/>
      <c r="H18" s="620"/>
      <c r="I18" s="620"/>
      <c r="J18" s="620"/>
      <c r="K18" s="620"/>
      <c r="L18" s="620"/>
      <c r="M18" s="620"/>
      <c r="N18" s="620"/>
      <c r="O18" s="620"/>
      <c r="P18" s="620"/>
      <c r="Q18" s="621"/>
      <c r="R18" s="622">
        <v>116161</v>
      </c>
      <c r="S18" s="623"/>
      <c r="T18" s="623"/>
      <c r="U18" s="623"/>
      <c r="V18" s="623"/>
      <c r="W18" s="623"/>
      <c r="X18" s="623"/>
      <c r="Y18" s="624"/>
      <c r="Z18" s="648">
        <v>0.4</v>
      </c>
      <c r="AA18" s="648"/>
      <c r="AB18" s="648"/>
      <c r="AC18" s="648"/>
      <c r="AD18" s="649">
        <v>112105</v>
      </c>
      <c r="AE18" s="649"/>
      <c r="AF18" s="649"/>
      <c r="AG18" s="649"/>
      <c r="AH18" s="649"/>
      <c r="AI18" s="649"/>
      <c r="AJ18" s="649"/>
      <c r="AK18" s="649"/>
      <c r="AL18" s="625">
        <v>0.69999998807907104</v>
      </c>
      <c r="AM18" s="626"/>
      <c r="AN18" s="626"/>
      <c r="AO18" s="650"/>
      <c r="AP18" s="619" t="s">
        <v>265</v>
      </c>
      <c r="AQ18" s="620"/>
      <c r="AR18" s="620"/>
      <c r="AS18" s="620"/>
      <c r="AT18" s="620"/>
      <c r="AU18" s="620"/>
      <c r="AV18" s="620"/>
      <c r="AW18" s="620"/>
      <c r="AX18" s="620"/>
      <c r="AY18" s="620"/>
      <c r="AZ18" s="620"/>
      <c r="BA18" s="620"/>
      <c r="BB18" s="620"/>
      <c r="BC18" s="620"/>
      <c r="BD18" s="620"/>
      <c r="BE18" s="620"/>
      <c r="BF18" s="621"/>
      <c r="BG18" s="622" t="s">
        <v>126</v>
      </c>
      <c r="BH18" s="623"/>
      <c r="BI18" s="623"/>
      <c r="BJ18" s="623"/>
      <c r="BK18" s="623"/>
      <c r="BL18" s="623"/>
      <c r="BM18" s="623"/>
      <c r="BN18" s="624"/>
      <c r="BO18" s="648" t="s">
        <v>126</v>
      </c>
      <c r="BP18" s="648"/>
      <c r="BQ18" s="648"/>
      <c r="BR18" s="648"/>
      <c r="BS18" s="649" t="s">
        <v>126</v>
      </c>
      <c r="BT18" s="649"/>
      <c r="BU18" s="649"/>
      <c r="BV18" s="649"/>
      <c r="BW18" s="649"/>
      <c r="BX18" s="649"/>
      <c r="BY18" s="649"/>
      <c r="BZ18" s="649"/>
      <c r="CA18" s="649"/>
      <c r="CB18" s="694"/>
      <c r="CD18" s="619" t="s">
        <v>266</v>
      </c>
      <c r="CE18" s="620"/>
      <c r="CF18" s="620"/>
      <c r="CG18" s="620"/>
      <c r="CH18" s="620"/>
      <c r="CI18" s="620"/>
      <c r="CJ18" s="620"/>
      <c r="CK18" s="620"/>
      <c r="CL18" s="620"/>
      <c r="CM18" s="620"/>
      <c r="CN18" s="620"/>
      <c r="CO18" s="620"/>
      <c r="CP18" s="620"/>
      <c r="CQ18" s="621"/>
      <c r="CR18" s="622" t="s">
        <v>126</v>
      </c>
      <c r="CS18" s="623"/>
      <c r="CT18" s="623"/>
      <c r="CU18" s="623"/>
      <c r="CV18" s="623"/>
      <c r="CW18" s="623"/>
      <c r="CX18" s="623"/>
      <c r="CY18" s="624"/>
      <c r="CZ18" s="648" t="s">
        <v>126</v>
      </c>
      <c r="DA18" s="648"/>
      <c r="DB18" s="648"/>
      <c r="DC18" s="648"/>
      <c r="DD18" s="628" t="s">
        <v>126</v>
      </c>
      <c r="DE18" s="623"/>
      <c r="DF18" s="623"/>
      <c r="DG18" s="623"/>
      <c r="DH18" s="623"/>
      <c r="DI18" s="623"/>
      <c r="DJ18" s="623"/>
      <c r="DK18" s="623"/>
      <c r="DL18" s="623"/>
      <c r="DM18" s="623"/>
      <c r="DN18" s="623"/>
      <c r="DO18" s="623"/>
      <c r="DP18" s="624"/>
      <c r="DQ18" s="628" t="s">
        <v>126</v>
      </c>
      <c r="DR18" s="623"/>
      <c r="DS18" s="623"/>
      <c r="DT18" s="623"/>
      <c r="DU18" s="623"/>
      <c r="DV18" s="623"/>
      <c r="DW18" s="623"/>
      <c r="DX18" s="623"/>
      <c r="DY18" s="623"/>
      <c r="DZ18" s="623"/>
      <c r="EA18" s="623"/>
      <c r="EB18" s="623"/>
      <c r="EC18" s="661"/>
    </row>
    <row r="19" spans="2:133" ht="11.25" customHeight="1" x14ac:dyDescent="0.15">
      <c r="B19" s="619" t="s">
        <v>267</v>
      </c>
      <c r="C19" s="620"/>
      <c r="D19" s="620"/>
      <c r="E19" s="620"/>
      <c r="F19" s="620"/>
      <c r="G19" s="620"/>
      <c r="H19" s="620"/>
      <c r="I19" s="620"/>
      <c r="J19" s="620"/>
      <c r="K19" s="620"/>
      <c r="L19" s="620"/>
      <c r="M19" s="620"/>
      <c r="N19" s="620"/>
      <c r="O19" s="620"/>
      <c r="P19" s="620"/>
      <c r="Q19" s="621"/>
      <c r="R19" s="622">
        <v>57125</v>
      </c>
      <c r="S19" s="623"/>
      <c r="T19" s="623"/>
      <c r="U19" s="623"/>
      <c r="V19" s="623"/>
      <c r="W19" s="623"/>
      <c r="X19" s="623"/>
      <c r="Y19" s="624"/>
      <c r="Z19" s="648">
        <v>0.2</v>
      </c>
      <c r="AA19" s="648"/>
      <c r="AB19" s="648"/>
      <c r="AC19" s="648"/>
      <c r="AD19" s="649">
        <v>57125</v>
      </c>
      <c r="AE19" s="649"/>
      <c r="AF19" s="649"/>
      <c r="AG19" s="649"/>
      <c r="AH19" s="649"/>
      <c r="AI19" s="649"/>
      <c r="AJ19" s="649"/>
      <c r="AK19" s="649"/>
      <c r="AL19" s="625">
        <v>0.4</v>
      </c>
      <c r="AM19" s="626"/>
      <c r="AN19" s="626"/>
      <c r="AO19" s="650"/>
      <c r="AP19" s="619" t="s">
        <v>268</v>
      </c>
      <c r="AQ19" s="620"/>
      <c r="AR19" s="620"/>
      <c r="AS19" s="620"/>
      <c r="AT19" s="620"/>
      <c r="AU19" s="620"/>
      <c r="AV19" s="620"/>
      <c r="AW19" s="620"/>
      <c r="AX19" s="620"/>
      <c r="AY19" s="620"/>
      <c r="AZ19" s="620"/>
      <c r="BA19" s="620"/>
      <c r="BB19" s="620"/>
      <c r="BC19" s="620"/>
      <c r="BD19" s="620"/>
      <c r="BE19" s="620"/>
      <c r="BF19" s="621"/>
      <c r="BG19" s="622">
        <v>489836</v>
      </c>
      <c r="BH19" s="623"/>
      <c r="BI19" s="623"/>
      <c r="BJ19" s="623"/>
      <c r="BK19" s="623"/>
      <c r="BL19" s="623"/>
      <c r="BM19" s="623"/>
      <c r="BN19" s="624"/>
      <c r="BO19" s="648">
        <v>5</v>
      </c>
      <c r="BP19" s="648"/>
      <c r="BQ19" s="648"/>
      <c r="BR19" s="648"/>
      <c r="BS19" s="649" t="s">
        <v>126</v>
      </c>
      <c r="BT19" s="649"/>
      <c r="BU19" s="649"/>
      <c r="BV19" s="649"/>
      <c r="BW19" s="649"/>
      <c r="BX19" s="649"/>
      <c r="BY19" s="649"/>
      <c r="BZ19" s="649"/>
      <c r="CA19" s="649"/>
      <c r="CB19" s="694"/>
      <c r="CD19" s="619" t="s">
        <v>269</v>
      </c>
      <c r="CE19" s="620"/>
      <c r="CF19" s="620"/>
      <c r="CG19" s="620"/>
      <c r="CH19" s="620"/>
      <c r="CI19" s="620"/>
      <c r="CJ19" s="620"/>
      <c r="CK19" s="620"/>
      <c r="CL19" s="620"/>
      <c r="CM19" s="620"/>
      <c r="CN19" s="620"/>
      <c r="CO19" s="620"/>
      <c r="CP19" s="620"/>
      <c r="CQ19" s="621"/>
      <c r="CR19" s="622" t="s">
        <v>126</v>
      </c>
      <c r="CS19" s="623"/>
      <c r="CT19" s="623"/>
      <c r="CU19" s="623"/>
      <c r="CV19" s="623"/>
      <c r="CW19" s="623"/>
      <c r="CX19" s="623"/>
      <c r="CY19" s="624"/>
      <c r="CZ19" s="648" t="s">
        <v>126</v>
      </c>
      <c r="DA19" s="648"/>
      <c r="DB19" s="648"/>
      <c r="DC19" s="648"/>
      <c r="DD19" s="628" t="s">
        <v>126</v>
      </c>
      <c r="DE19" s="623"/>
      <c r="DF19" s="623"/>
      <c r="DG19" s="623"/>
      <c r="DH19" s="623"/>
      <c r="DI19" s="623"/>
      <c r="DJ19" s="623"/>
      <c r="DK19" s="623"/>
      <c r="DL19" s="623"/>
      <c r="DM19" s="623"/>
      <c r="DN19" s="623"/>
      <c r="DO19" s="623"/>
      <c r="DP19" s="624"/>
      <c r="DQ19" s="628" t="s">
        <v>126</v>
      </c>
      <c r="DR19" s="623"/>
      <c r="DS19" s="623"/>
      <c r="DT19" s="623"/>
      <c r="DU19" s="623"/>
      <c r="DV19" s="623"/>
      <c r="DW19" s="623"/>
      <c r="DX19" s="623"/>
      <c r="DY19" s="623"/>
      <c r="DZ19" s="623"/>
      <c r="EA19" s="623"/>
      <c r="EB19" s="623"/>
      <c r="EC19" s="661"/>
    </row>
    <row r="20" spans="2:133" ht="11.25" customHeight="1" x14ac:dyDescent="0.15">
      <c r="B20" s="619" t="s">
        <v>270</v>
      </c>
      <c r="C20" s="620"/>
      <c r="D20" s="620"/>
      <c r="E20" s="620"/>
      <c r="F20" s="620"/>
      <c r="G20" s="620"/>
      <c r="H20" s="620"/>
      <c r="I20" s="620"/>
      <c r="J20" s="620"/>
      <c r="K20" s="620"/>
      <c r="L20" s="620"/>
      <c r="M20" s="620"/>
      <c r="N20" s="620"/>
      <c r="O20" s="620"/>
      <c r="P20" s="620"/>
      <c r="Q20" s="621"/>
      <c r="R20" s="622">
        <v>9002</v>
      </c>
      <c r="S20" s="623"/>
      <c r="T20" s="623"/>
      <c r="U20" s="623"/>
      <c r="V20" s="623"/>
      <c r="W20" s="623"/>
      <c r="X20" s="623"/>
      <c r="Y20" s="624"/>
      <c r="Z20" s="648">
        <v>0</v>
      </c>
      <c r="AA20" s="648"/>
      <c r="AB20" s="648"/>
      <c r="AC20" s="648"/>
      <c r="AD20" s="649">
        <v>9002</v>
      </c>
      <c r="AE20" s="649"/>
      <c r="AF20" s="649"/>
      <c r="AG20" s="649"/>
      <c r="AH20" s="649"/>
      <c r="AI20" s="649"/>
      <c r="AJ20" s="649"/>
      <c r="AK20" s="649"/>
      <c r="AL20" s="625">
        <v>0.1</v>
      </c>
      <c r="AM20" s="626"/>
      <c r="AN20" s="626"/>
      <c r="AO20" s="650"/>
      <c r="AP20" s="619" t="s">
        <v>271</v>
      </c>
      <c r="AQ20" s="620"/>
      <c r="AR20" s="620"/>
      <c r="AS20" s="620"/>
      <c r="AT20" s="620"/>
      <c r="AU20" s="620"/>
      <c r="AV20" s="620"/>
      <c r="AW20" s="620"/>
      <c r="AX20" s="620"/>
      <c r="AY20" s="620"/>
      <c r="AZ20" s="620"/>
      <c r="BA20" s="620"/>
      <c r="BB20" s="620"/>
      <c r="BC20" s="620"/>
      <c r="BD20" s="620"/>
      <c r="BE20" s="620"/>
      <c r="BF20" s="621"/>
      <c r="BG20" s="622">
        <v>489836</v>
      </c>
      <c r="BH20" s="623"/>
      <c r="BI20" s="623"/>
      <c r="BJ20" s="623"/>
      <c r="BK20" s="623"/>
      <c r="BL20" s="623"/>
      <c r="BM20" s="623"/>
      <c r="BN20" s="624"/>
      <c r="BO20" s="648">
        <v>5</v>
      </c>
      <c r="BP20" s="648"/>
      <c r="BQ20" s="648"/>
      <c r="BR20" s="648"/>
      <c r="BS20" s="649" t="s">
        <v>126</v>
      </c>
      <c r="BT20" s="649"/>
      <c r="BU20" s="649"/>
      <c r="BV20" s="649"/>
      <c r="BW20" s="649"/>
      <c r="BX20" s="649"/>
      <c r="BY20" s="649"/>
      <c r="BZ20" s="649"/>
      <c r="CA20" s="649"/>
      <c r="CB20" s="694"/>
      <c r="CD20" s="619" t="s">
        <v>272</v>
      </c>
      <c r="CE20" s="620"/>
      <c r="CF20" s="620"/>
      <c r="CG20" s="620"/>
      <c r="CH20" s="620"/>
      <c r="CI20" s="620"/>
      <c r="CJ20" s="620"/>
      <c r="CK20" s="620"/>
      <c r="CL20" s="620"/>
      <c r="CM20" s="620"/>
      <c r="CN20" s="620"/>
      <c r="CO20" s="620"/>
      <c r="CP20" s="620"/>
      <c r="CQ20" s="621"/>
      <c r="CR20" s="622">
        <v>30270639</v>
      </c>
      <c r="CS20" s="623"/>
      <c r="CT20" s="623"/>
      <c r="CU20" s="623"/>
      <c r="CV20" s="623"/>
      <c r="CW20" s="623"/>
      <c r="CX20" s="623"/>
      <c r="CY20" s="624"/>
      <c r="CZ20" s="648">
        <v>100</v>
      </c>
      <c r="DA20" s="648"/>
      <c r="DB20" s="648"/>
      <c r="DC20" s="648"/>
      <c r="DD20" s="628">
        <v>6008614</v>
      </c>
      <c r="DE20" s="623"/>
      <c r="DF20" s="623"/>
      <c r="DG20" s="623"/>
      <c r="DH20" s="623"/>
      <c r="DI20" s="623"/>
      <c r="DJ20" s="623"/>
      <c r="DK20" s="623"/>
      <c r="DL20" s="623"/>
      <c r="DM20" s="623"/>
      <c r="DN20" s="623"/>
      <c r="DO20" s="623"/>
      <c r="DP20" s="624"/>
      <c r="DQ20" s="628">
        <v>17624199</v>
      </c>
      <c r="DR20" s="623"/>
      <c r="DS20" s="623"/>
      <c r="DT20" s="623"/>
      <c r="DU20" s="623"/>
      <c r="DV20" s="623"/>
      <c r="DW20" s="623"/>
      <c r="DX20" s="623"/>
      <c r="DY20" s="623"/>
      <c r="DZ20" s="623"/>
      <c r="EA20" s="623"/>
      <c r="EB20" s="623"/>
      <c r="EC20" s="661"/>
    </row>
    <row r="21" spans="2:133" ht="11.25" customHeight="1" x14ac:dyDescent="0.15">
      <c r="B21" s="619" t="s">
        <v>273</v>
      </c>
      <c r="C21" s="620"/>
      <c r="D21" s="620"/>
      <c r="E21" s="620"/>
      <c r="F21" s="620"/>
      <c r="G21" s="620"/>
      <c r="H21" s="620"/>
      <c r="I21" s="620"/>
      <c r="J21" s="620"/>
      <c r="K21" s="620"/>
      <c r="L21" s="620"/>
      <c r="M21" s="620"/>
      <c r="N21" s="620"/>
      <c r="O21" s="620"/>
      <c r="P21" s="620"/>
      <c r="Q21" s="621"/>
      <c r="R21" s="622">
        <v>2125</v>
      </c>
      <c r="S21" s="623"/>
      <c r="T21" s="623"/>
      <c r="U21" s="623"/>
      <c r="V21" s="623"/>
      <c r="W21" s="623"/>
      <c r="X21" s="623"/>
      <c r="Y21" s="624"/>
      <c r="Z21" s="648">
        <v>0</v>
      </c>
      <c r="AA21" s="648"/>
      <c r="AB21" s="648"/>
      <c r="AC21" s="648"/>
      <c r="AD21" s="649">
        <v>2125</v>
      </c>
      <c r="AE21" s="649"/>
      <c r="AF21" s="649"/>
      <c r="AG21" s="649"/>
      <c r="AH21" s="649"/>
      <c r="AI21" s="649"/>
      <c r="AJ21" s="649"/>
      <c r="AK21" s="649"/>
      <c r="AL21" s="625">
        <v>0</v>
      </c>
      <c r="AM21" s="626"/>
      <c r="AN21" s="626"/>
      <c r="AO21" s="650"/>
      <c r="AP21" s="619" t="s">
        <v>274</v>
      </c>
      <c r="AQ21" s="695"/>
      <c r="AR21" s="695"/>
      <c r="AS21" s="695"/>
      <c r="AT21" s="695"/>
      <c r="AU21" s="695"/>
      <c r="AV21" s="695"/>
      <c r="AW21" s="695"/>
      <c r="AX21" s="695"/>
      <c r="AY21" s="695"/>
      <c r="AZ21" s="695"/>
      <c r="BA21" s="695"/>
      <c r="BB21" s="695"/>
      <c r="BC21" s="695"/>
      <c r="BD21" s="695"/>
      <c r="BE21" s="695"/>
      <c r="BF21" s="696"/>
      <c r="BG21" s="622" t="s">
        <v>126</v>
      </c>
      <c r="BH21" s="623"/>
      <c r="BI21" s="623"/>
      <c r="BJ21" s="623"/>
      <c r="BK21" s="623"/>
      <c r="BL21" s="623"/>
      <c r="BM21" s="623"/>
      <c r="BN21" s="624"/>
      <c r="BO21" s="648" t="s">
        <v>126</v>
      </c>
      <c r="BP21" s="648"/>
      <c r="BQ21" s="648"/>
      <c r="BR21" s="648"/>
      <c r="BS21" s="649" t="s">
        <v>126</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275</v>
      </c>
      <c r="C22" s="680"/>
      <c r="D22" s="680"/>
      <c r="E22" s="680"/>
      <c r="F22" s="680"/>
      <c r="G22" s="680"/>
      <c r="H22" s="680"/>
      <c r="I22" s="680"/>
      <c r="J22" s="680"/>
      <c r="K22" s="680"/>
      <c r="L22" s="680"/>
      <c r="M22" s="680"/>
      <c r="N22" s="680"/>
      <c r="O22" s="680"/>
      <c r="P22" s="680"/>
      <c r="Q22" s="681"/>
      <c r="R22" s="622">
        <v>47909</v>
      </c>
      <c r="S22" s="623"/>
      <c r="T22" s="623"/>
      <c r="U22" s="623"/>
      <c r="V22" s="623"/>
      <c r="W22" s="623"/>
      <c r="X22" s="623"/>
      <c r="Y22" s="624"/>
      <c r="Z22" s="648">
        <v>0.1</v>
      </c>
      <c r="AA22" s="648"/>
      <c r="AB22" s="648"/>
      <c r="AC22" s="648"/>
      <c r="AD22" s="649">
        <v>43853</v>
      </c>
      <c r="AE22" s="649"/>
      <c r="AF22" s="649"/>
      <c r="AG22" s="649"/>
      <c r="AH22" s="649"/>
      <c r="AI22" s="649"/>
      <c r="AJ22" s="649"/>
      <c r="AK22" s="649"/>
      <c r="AL22" s="625">
        <v>0.30000001192092896</v>
      </c>
      <c r="AM22" s="626"/>
      <c r="AN22" s="626"/>
      <c r="AO22" s="650"/>
      <c r="AP22" s="619" t="s">
        <v>276</v>
      </c>
      <c r="AQ22" s="695"/>
      <c r="AR22" s="695"/>
      <c r="AS22" s="695"/>
      <c r="AT22" s="695"/>
      <c r="AU22" s="695"/>
      <c r="AV22" s="695"/>
      <c r="AW22" s="695"/>
      <c r="AX22" s="695"/>
      <c r="AY22" s="695"/>
      <c r="AZ22" s="695"/>
      <c r="BA22" s="695"/>
      <c r="BB22" s="695"/>
      <c r="BC22" s="695"/>
      <c r="BD22" s="695"/>
      <c r="BE22" s="695"/>
      <c r="BF22" s="696"/>
      <c r="BG22" s="622" t="s">
        <v>126</v>
      </c>
      <c r="BH22" s="623"/>
      <c r="BI22" s="623"/>
      <c r="BJ22" s="623"/>
      <c r="BK22" s="623"/>
      <c r="BL22" s="623"/>
      <c r="BM22" s="623"/>
      <c r="BN22" s="624"/>
      <c r="BO22" s="648" t="s">
        <v>126</v>
      </c>
      <c r="BP22" s="648"/>
      <c r="BQ22" s="648"/>
      <c r="BR22" s="648"/>
      <c r="BS22" s="649" t="s">
        <v>126</v>
      </c>
      <c r="BT22" s="649"/>
      <c r="BU22" s="649"/>
      <c r="BV22" s="649"/>
      <c r="BW22" s="649"/>
      <c r="BX22" s="649"/>
      <c r="BY22" s="649"/>
      <c r="BZ22" s="649"/>
      <c r="CA22" s="649"/>
      <c r="CB22" s="694"/>
      <c r="CD22" s="675" t="s">
        <v>277</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278</v>
      </c>
      <c r="C23" s="620"/>
      <c r="D23" s="620"/>
      <c r="E23" s="620"/>
      <c r="F23" s="620"/>
      <c r="G23" s="620"/>
      <c r="H23" s="620"/>
      <c r="I23" s="620"/>
      <c r="J23" s="620"/>
      <c r="K23" s="620"/>
      <c r="L23" s="620"/>
      <c r="M23" s="620"/>
      <c r="N23" s="620"/>
      <c r="O23" s="620"/>
      <c r="P23" s="620"/>
      <c r="Q23" s="621"/>
      <c r="R23" s="622">
        <v>4447082</v>
      </c>
      <c r="S23" s="623"/>
      <c r="T23" s="623"/>
      <c r="U23" s="623"/>
      <c r="V23" s="623"/>
      <c r="W23" s="623"/>
      <c r="X23" s="623"/>
      <c r="Y23" s="624"/>
      <c r="Z23" s="648">
        <v>13.5</v>
      </c>
      <c r="AA23" s="648"/>
      <c r="AB23" s="648"/>
      <c r="AC23" s="648"/>
      <c r="AD23" s="649">
        <v>3874520</v>
      </c>
      <c r="AE23" s="649"/>
      <c r="AF23" s="649"/>
      <c r="AG23" s="649"/>
      <c r="AH23" s="649"/>
      <c r="AI23" s="649"/>
      <c r="AJ23" s="649"/>
      <c r="AK23" s="649"/>
      <c r="AL23" s="625">
        <v>25.4</v>
      </c>
      <c r="AM23" s="626"/>
      <c r="AN23" s="626"/>
      <c r="AO23" s="650"/>
      <c r="AP23" s="619" t="s">
        <v>279</v>
      </c>
      <c r="AQ23" s="695"/>
      <c r="AR23" s="695"/>
      <c r="AS23" s="695"/>
      <c r="AT23" s="695"/>
      <c r="AU23" s="695"/>
      <c r="AV23" s="695"/>
      <c r="AW23" s="695"/>
      <c r="AX23" s="695"/>
      <c r="AY23" s="695"/>
      <c r="AZ23" s="695"/>
      <c r="BA23" s="695"/>
      <c r="BB23" s="695"/>
      <c r="BC23" s="695"/>
      <c r="BD23" s="695"/>
      <c r="BE23" s="695"/>
      <c r="BF23" s="696"/>
      <c r="BG23" s="622">
        <v>489836</v>
      </c>
      <c r="BH23" s="623"/>
      <c r="BI23" s="623"/>
      <c r="BJ23" s="623"/>
      <c r="BK23" s="623"/>
      <c r="BL23" s="623"/>
      <c r="BM23" s="623"/>
      <c r="BN23" s="624"/>
      <c r="BO23" s="648">
        <v>5</v>
      </c>
      <c r="BP23" s="648"/>
      <c r="BQ23" s="648"/>
      <c r="BR23" s="648"/>
      <c r="BS23" s="649" t="s">
        <v>126</v>
      </c>
      <c r="BT23" s="649"/>
      <c r="BU23" s="649"/>
      <c r="BV23" s="649"/>
      <c r="BW23" s="649"/>
      <c r="BX23" s="649"/>
      <c r="BY23" s="649"/>
      <c r="BZ23" s="649"/>
      <c r="CA23" s="649"/>
      <c r="CB23" s="694"/>
      <c r="CD23" s="675" t="s">
        <v>219</v>
      </c>
      <c r="CE23" s="676"/>
      <c r="CF23" s="676"/>
      <c r="CG23" s="676"/>
      <c r="CH23" s="676"/>
      <c r="CI23" s="676"/>
      <c r="CJ23" s="676"/>
      <c r="CK23" s="676"/>
      <c r="CL23" s="676"/>
      <c r="CM23" s="676"/>
      <c r="CN23" s="676"/>
      <c r="CO23" s="676"/>
      <c r="CP23" s="676"/>
      <c r="CQ23" s="677"/>
      <c r="CR23" s="675" t="s">
        <v>280</v>
      </c>
      <c r="CS23" s="676"/>
      <c r="CT23" s="676"/>
      <c r="CU23" s="676"/>
      <c r="CV23" s="676"/>
      <c r="CW23" s="676"/>
      <c r="CX23" s="676"/>
      <c r="CY23" s="677"/>
      <c r="CZ23" s="675" t="s">
        <v>281</v>
      </c>
      <c r="DA23" s="676"/>
      <c r="DB23" s="676"/>
      <c r="DC23" s="677"/>
      <c r="DD23" s="675" t="s">
        <v>282</v>
      </c>
      <c r="DE23" s="676"/>
      <c r="DF23" s="676"/>
      <c r="DG23" s="676"/>
      <c r="DH23" s="676"/>
      <c r="DI23" s="676"/>
      <c r="DJ23" s="676"/>
      <c r="DK23" s="677"/>
      <c r="DL23" s="702" t="s">
        <v>283</v>
      </c>
      <c r="DM23" s="703"/>
      <c r="DN23" s="703"/>
      <c r="DO23" s="703"/>
      <c r="DP23" s="703"/>
      <c r="DQ23" s="703"/>
      <c r="DR23" s="703"/>
      <c r="DS23" s="703"/>
      <c r="DT23" s="703"/>
      <c r="DU23" s="703"/>
      <c r="DV23" s="704"/>
      <c r="DW23" s="675" t="s">
        <v>284</v>
      </c>
      <c r="DX23" s="676"/>
      <c r="DY23" s="676"/>
      <c r="DZ23" s="676"/>
      <c r="EA23" s="676"/>
      <c r="EB23" s="676"/>
      <c r="EC23" s="677"/>
    </row>
    <row r="24" spans="2:133" ht="11.25" customHeight="1" x14ac:dyDescent="0.15">
      <c r="B24" s="619" t="s">
        <v>285</v>
      </c>
      <c r="C24" s="620"/>
      <c r="D24" s="620"/>
      <c r="E24" s="620"/>
      <c r="F24" s="620"/>
      <c r="G24" s="620"/>
      <c r="H24" s="620"/>
      <c r="I24" s="620"/>
      <c r="J24" s="620"/>
      <c r="K24" s="620"/>
      <c r="L24" s="620"/>
      <c r="M24" s="620"/>
      <c r="N24" s="620"/>
      <c r="O24" s="620"/>
      <c r="P24" s="620"/>
      <c r="Q24" s="621"/>
      <c r="R24" s="622">
        <v>3874520</v>
      </c>
      <c r="S24" s="623"/>
      <c r="T24" s="623"/>
      <c r="U24" s="623"/>
      <c r="V24" s="623"/>
      <c r="W24" s="623"/>
      <c r="X24" s="623"/>
      <c r="Y24" s="624"/>
      <c r="Z24" s="648">
        <v>11.7</v>
      </c>
      <c r="AA24" s="648"/>
      <c r="AB24" s="648"/>
      <c r="AC24" s="648"/>
      <c r="AD24" s="649">
        <v>3874520</v>
      </c>
      <c r="AE24" s="649"/>
      <c r="AF24" s="649"/>
      <c r="AG24" s="649"/>
      <c r="AH24" s="649"/>
      <c r="AI24" s="649"/>
      <c r="AJ24" s="649"/>
      <c r="AK24" s="649"/>
      <c r="AL24" s="625">
        <v>25.4</v>
      </c>
      <c r="AM24" s="626"/>
      <c r="AN24" s="626"/>
      <c r="AO24" s="650"/>
      <c r="AP24" s="619" t="s">
        <v>286</v>
      </c>
      <c r="AQ24" s="695"/>
      <c r="AR24" s="695"/>
      <c r="AS24" s="695"/>
      <c r="AT24" s="695"/>
      <c r="AU24" s="695"/>
      <c r="AV24" s="695"/>
      <c r="AW24" s="695"/>
      <c r="AX24" s="695"/>
      <c r="AY24" s="695"/>
      <c r="AZ24" s="695"/>
      <c r="BA24" s="695"/>
      <c r="BB24" s="695"/>
      <c r="BC24" s="695"/>
      <c r="BD24" s="695"/>
      <c r="BE24" s="695"/>
      <c r="BF24" s="696"/>
      <c r="BG24" s="622" t="s">
        <v>126</v>
      </c>
      <c r="BH24" s="623"/>
      <c r="BI24" s="623"/>
      <c r="BJ24" s="623"/>
      <c r="BK24" s="623"/>
      <c r="BL24" s="623"/>
      <c r="BM24" s="623"/>
      <c r="BN24" s="624"/>
      <c r="BO24" s="648" t="s">
        <v>126</v>
      </c>
      <c r="BP24" s="648"/>
      <c r="BQ24" s="648"/>
      <c r="BR24" s="648"/>
      <c r="BS24" s="649" t="s">
        <v>126</v>
      </c>
      <c r="BT24" s="649"/>
      <c r="BU24" s="649"/>
      <c r="BV24" s="649"/>
      <c r="BW24" s="649"/>
      <c r="BX24" s="649"/>
      <c r="BY24" s="649"/>
      <c r="BZ24" s="649"/>
      <c r="CA24" s="649"/>
      <c r="CB24" s="694"/>
      <c r="CD24" s="672" t="s">
        <v>287</v>
      </c>
      <c r="CE24" s="673"/>
      <c r="CF24" s="673"/>
      <c r="CG24" s="673"/>
      <c r="CH24" s="673"/>
      <c r="CI24" s="673"/>
      <c r="CJ24" s="673"/>
      <c r="CK24" s="673"/>
      <c r="CL24" s="673"/>
      <c r="CM24" s="673"/>
      <c r="CN24" s="673"/>
      <c r="CO24" s="673"/>
      <c r="CP24" s="673"/>
      <c r="CQ24" s="674"/>
      <c r="CR24" s="669">
        <v>13328749</v>
      </c>
      <c r="CS24" s="670"/>
      <c r="CT24" s="670"/>
      <c r="CU24" s="670"/>
      <c r="CV24" s="670"/>
      <c r="CW24" s="670"/>
      <c r="CX24" s="670"/>
      <c r="CY24" s="698"/>
      <c r="CZ24" s="699">
        <v>44</v>
      </c>
      <c r="DA24" s="685"/>
      <c r="DB24" s="685"/>
      <c r="DC24" s="701"/>
      <c r="DD24" s="697">
        <v>7973875</v>
      </c>
      <c r="DE24" s="670"/>
      <c r="DF24" s="670"/>
      <c r="DG24" s="670"/>
      <c r="DH24" s="670"/>
      <c r="DI24" s="670"/>
      <c r="DJ24" s="670"/>
      <c r="DK24" s="698"/>
      <c r="DL24" s="697">
        <v>7833074</v>
      </c>
      <c r="DM24" s="670"/>
      <c r="DN24" s="670"/>
      <c r="DO24" s="670"/>
      <c r="DP24" s="670"/>
      <c r="DQ24" s="670"/>
      <c r="DR24" s="670"/>
      <c r="DS24" s="670"/>
      <c r="DT24" s="670"/>
      <c r="DU24" s="670"/>
      <c r="DV24" s="698"/>
      <c r="DW24" s="699">
        <v>47.4</v>
      </c>
      <c r="DX24" s="685"/>
      <c r="DY24" s="685"/>
      <c r="DZ24" s="685"/>
      <c r="EA24" s="685"/>
      <c r="EB24" s="685"/>
      <c r="EC24" s="700"/>
    </row>
    <row r="25" spans="2:133" ht="11.25" customHeight="1" x14ac:dyDescent="0.15">
      <c r="B25" s="619" t="s">
        <v>288</v>
      </c>
      <c r="C25" s="620"/>
      <c r="D25" s="620"/>
      <c r="E25" s="620"/>
      <c r="F25" s="620"/>
      <c r="G25" s="620"/>
      <c r="H25" s="620"/>
      <c r="I25" s="620"/>
      <c r="J25" s="620"/>
      <c r="K25" s="620"/>
      <c r="L25" s="620"/>
      <c r="M25" s="620"/>
      <c r="N25" s="620"/>
      <c r="O25" s="620"/>
      <c r="P25" s="620"/>
      <c r="Q25" s="621"/>
      <c r="R25" s="622">
        <v>572415</v>
      </c>
      <c r="S25" s="623"/>
      <c r="T25" s="623"/>
      <c r="U25" s="623"/>
      <c r="V25" s="623"/>
      <c r="W25" s="623"/>
      <c r="X25" s="623"/>
      <c r="Y25" s="624"/>
      <c r="Z25" s="648">
        <v>1.7</v>
      </c>
      <c r="AA25" s="648"/>
      <c r="AB25" s="648"/>
      <c r="AC25" s="648"/>
      <c r="AD25" s="649" t="s">
        <v>126</v>
      </c>
      <c r="AE25" s="649"/>
      <c r="AF25" s="649"/>
      <c r="AG25" s="649"/>
      <c r="AH25" s="649"/>
      <c r="AI25" s="649"/>
      <c r="AJ25" s="649"/>
      <c r="AK25" s="649"/>
      <c r="AL25" s="625" t="s">
        <v>126</v>
      </c>
      <c r="AM25" s="626"/>
      <c r="AN25" s="626"/>
      <c r="AO25" s="650"/>
      <c r="AP25" s="619" t="s">
        <v>289</v>
      </c>
      <c r="AQ25" s="695"/>
      <c r="AR25" s="695"/>
      <c r="AS25" s="695"/>
      <c r="AT25" s="695"/>
      <c r="AU25" s="695"/>
      <c r="AV25" s="695"/>
      <c r="AW25" s="695"/>
      <c r="AX25" s="695"/>
      <c r="AY25" s="695"/>
      <c r="AZ25" s="695"/>
      <c r="BA25" s="695"/>
      <c r="BB25" s="695"/>
      <c r="BC25" s="695"/>
      <c r="BD25" s="695"/>
      <c r="BE25" s="695"/>
      <c r="BF25" s="696"/>
      <c r="BG25" s="622" t="s">
        <v>126</v>
      </c>
      <c r="BH25" s="623"/>
      <c r="BI25" s="623"/>
      <c r="BJ25" s="623"/>
      <c r="BK25" s="623"/>
      <c r="BL25" s="623"/>
      <c r="BM25" s="623"/>
      <c r="BN25" s="624"/>
      <c r="BO25" s="648" t="s">
        <v>126</v>
      </c>
      <c r="BP25" s="648"/>
      <c r="BQ25" s="648"/>
      <c r="BR25" s="648"/>
      <c r="BS25" s="649" t="s">
        <v>126</v>
      </c>
      <c r="BT25" s="649"/>
      <c r="BU25" s="649"/>
      <c r="BV25" s="649"/>
      <c r="BW25" s="649"/>
      <c r="BX25" s="649"/>
      <c r="BY25" s="649"/>
      <c r="BZ25" s="649"/>
      <c r="CA25" s="649"/>
      <c r="CB25" s="694"/>
      <c r="CD25" s="619" t="s">
        <v>290</v>
      </c>
      <c r="CE25" s="620"/>
      <c r="CF25" s="620"/>
      <c r="CG25" s="620"/>
      <c r="CH25" s="620"/>
      <c r="CI25" s="620"/>
      <c r="CJ25" s="620"/>
      <c r="CK25" s="620"/>
      <c r="CL25" s="620"/>
      <c r="CM25" s="620"/>
      <c r="CN25" s="620"/>
      <c r="CO25" s="620"/>
      <c r="CP25" s="620"/>
      <c r="CQ25" s="621"/>
      <c r="CR25" s="622">
        <v>3568771</v>
      </c>
      <c r="CS25" s="632"/>
      <c r="CT25" s="632"/>
      <c r="CU25" s="632"/>
      <c r="CV25" s="632"/>
      <c r="CW25" s="632"/>
      <c r="CX25" s="632"/>
      <c r="CY25" s="633"/>
      <c r="CZ25" s="625">
        <v>11.8</v>
      </c>
      <c r="DA25" s="634"/>
      <c r="DB25" s="634"/>
      <c r="DC25" s="635"/>
      <c r="DD25" s="628">
        <v>3214630</v>
      </c>
      <c r="DE25" s="632"/>
      <c r="DF25" s="632"/>
      <c r="DG25" s="632"/>
      <c r="DH25" s="632"/>
      <c r="DI25" s="632"/>
      <c r="DJ25" s="632"/>
      <c r="DK25" s="633"/>
      <c r="DL25" s="628">
        <v>3199505</v>
      </c>
      <c r="DM25" s="632"/>
      <c r="DN25" s="632"/>
      <c r="DO25" s="632"/>
      <c r="DP25" s="632"/>
      <c r="DQ25" s="632"/>
      <c r="DR25" s="632"/>
      <c r="DS25" s="632"/>
      <c r="DT25" s="632"/>
      <c r="DU25" s="632"/>
      <c r="DV25" s="633"/>
      <c r="DW25" s="625">
        <v>19.399999999999999</v>
      </c>
      <c r="DX25" s="634"/>
      <c r="DY25" s="634"/>
      <c r="DZ25" s="634"/>
      <c r="EA25" s="634"/>
      <c r="EB25" s="634"/>
      <c r="EC25" s="656"/>
    </row>
    <row r="26" spans="2:133" ht="11.25" customHeight="1" x14ac:dyDescent="0.15">
      <c r="B26" s="619" t="s">
        <v>291</v>
      </c>
      <c r="C26" s="620"/>
      <c r="D26" s="620"/>
      <c r="E26" s="620"/>
      <c r="F26" s="620"/>
      <c r="G26" s="620"/>
      <c r="H26" s="620"/>
      <c r="I26" s="620"/>
      <c r="J26" s="620"/>
      <c r="K26" s="620"/>
      <c r="L26" s="620"/>
      <c r="M26" s="620"/>
      <c r="N26" s="620"/>
      <c r="O26" s="620"/>
      <c r="P26" s="620"/>
      <c r="Q26" s="621"/>
      <c r="R26" s="622">
        <v>147</v>
      </c>
      <c r="S26" s="623"/>
      <c r="T26" s="623"/>
      <c r="U26" s="623"/>
      <c r="V26" s="623"/>
      <c r="W26" s="623"/>
      <c r="X26" s="623"/>
      <c r="Y26" s="624"/>
      <c r="Z26" s="648">
        <v>0</v>
      </c>
      <c r="AA26" s="648"/>
      <c r="AB26" s="648"/>
      <c r="AC26" s="648"/>
      <c r="AD26" s="649" t="s">
        <v>126</v>
      </c>
      <c r="AE26" s="649"/>
      <c r="AF26" s="649"/>
      <c r="AG26" s="649"/>
      <c r="AH26" s="649"/>
      <c r="AI26" s="649"/>
      <c r="AJ26" s="649"/>
      <c r="AK26" s="649"/>
      <c r="AL26" s="625" t="s">
        <v>126</v>
      </c>
      <c r="AM26" s="626"/>
      <c r="AN26" s="626"/>
      <c r="AO26" s="650"/>
      <c r="AP26" s="619" t="s">
        <v>292</v>
      </c>
      <c r="AQ26" s="695"/>
      <c r="AR26" s="695"/>
      <c r="AS26" s="695"/>
      <c r="AT26" s="695"/>
      <c r="AU26" s="695"/>
      <c r="AV26" s="695"/>
      <c r="AW26" s="695"/>
      <c r="AX26" s="695"/>
      <c r="AY26" s="695"/>
      <c r="AZ26" s="695"/>
      <c r="BA26" s="695"/>
      <c r="BB26" s="695"/>
      <c r="BC26" s="695"/>
      <c r="BD26" s="695"/>
      <c r="BE26" s="695"/>
      <c r="BF26" s="696"/>
      <c r="BG26" s="622" t="s">
        <v>126</v>
      </c>
      <c r="BH26" s="623"/>
      <c r="BI26" s="623"/>
      <c r="BJ26" s="623"/>
      <c r="BK26" s="623"/>
      <c r="BL26" s="623"/>
      <c r="BM26" s="623"/>
      <c r="BN26" s="624"/>
      <c r="BO26" s="648" t="s">
        <v>126</v>
      </c>
      <c r="BP26" s="648"/>
      <c r="BQ26" s="648"/>
      <c r="BR26" s="648"/>
      <c r="BS26" s="649" t="s">
        <v>126</v>
      </c>
      <c r="BT26" s="649"/>
      <c r="BU26" s="649"/>
      <c r="BV26" s="649"/>
      <c r="BW26" s="649"/>
      <c r="BX26" s="649"/>
      <c r="BY26" s="649"/>
      <c r="BZ26" s="649"/>
      <c r="CA26" s="649"/>
      <c r="CB26" s="694"/>
      <c r="CD26" s="619" t="s">
        <v>293</v>
      </c>
      <c r="CE26" s="620"/>
      <c r="CF26" s="620"/>
      <c r="CG26" s="620"/>
      <c r="CH26" s="620"/>
      <c r="CI26" s="620"/>
      <c r="CJ26" s="620"/>
      <c r="CK26" s="620"/>
      <c r="CL26" s="620"/>
      <c r="CM26" s="620"/>
      <c r="CN26" s="620"/>
      <c r="CO26" s="620"/>
      <c r="CP26" s="620"/>
      <c r="CQ26" s="621"/>
      <c r="CR26" s="622">
        <v>1970166</v>
      </c>
      <c r="CS26" s="623"/>
      <c r="CT26" s="623"/>
      <c r="CU26" s="623"/>
      <c r="CV26" s="623"/>
      <c r="CW26" s="623"/>
      <c r="CX26" s="623"/>
      <c r="CY26" s="624"/>
      <c r="CZ26" s="625">
        <v>6.5</v>
      </c>
      <c r="DA26" s="634"/>
      <c r="DB26" s="634"/>
      <c r="DC26" s="635"/>
      <c r="DD26" s="628">
        <v>1780194</v>
      </c>
      <c r="DE26" s="623"/>
      <c r="DF26" s="623"/>
      <c r="DG26" s="623"/>
      <c r="DH26" s="623"/>
      <c r="DI26" s="623"/>
      <c r="DJ26" s="623"/>
      <c r="DK26" s="624"/>
      <c r="DL26" s="628" t="s">
        <v>126</v>
      </c>
      <c r="DM26" s="623"/>
      <c r="DN26" s="623"/>
      <c r="DO26" s="623"/>
      <c r="DP26" s="623"/>
      <c r="DQ26" s="623"/>
      <c r="DR26" s="623"/>
      <c r="DS26" s="623"/>
      <c r="DT26" s="623"/>
      <c r="DU26" s="623"/>
      <c r="DV26" s="624"/>
      <c r="DW26" s="625" t="s">
        <v>126</v>
      </c>
      <c r="DX26" s="634"/>
      <c r="DY26" s="634"/>
      <c r="DZ26" s="634"/>
      <c r="EA26" s="634"/>
      <c r="EB26" s="634"/>
      <c r="EC26" s="656"/>
    </row>
    <row r="27" spans="2:133" ht="11.25" customHeight="1" x14ac:dyDescent="0.15">
      <c r="B27" s="619" t="s">
        <v>294</v>
      </c>
      <c r="C27" s="620"/>
      <c r="D27" s="620"/>
      <c r="E27" s="620"/>
      <c r="F27" s="620"/>
      <c r="G27" s="620"/>
      <c r="H27" s="620"/>
      <c r="I27" s="620"/>
      <c r="J27" s="620"/>
      <c r="K27" s="620"/>
      <c r="L27" s="620"/>
      <c r="M27" s="620"/>
      <c r="N27" s="620"/>
      <c r="O27" s="620"/>
      <c r="P27" s="620"/>
      <c r="Q27" s="621"/>
      <c r="R27" s="622">
        <v>16262990</v>
      </c>
      <c r="S27" s="623"/>
      <c r="T27" s="623"/>
      <c r="U27" s="623"/>
      <c r="V27" s="623"/>
      <c r="W27" s="623"/>
      <c r="X27" s="623"/>
      <c r="Y27" s="624"/>
      <c r="Z27" s="648">
        <v>49.2</v>
      </c>
      <c r="AA27" s="648"/>
      <c r="AB27" s="648"/>
      <c r="AC27" s="648"/>
      <c r="AD27" s="649">
        <v>15196536</v>
      </c>
      <c r="AE27" s="649"/>
      <c r="AF27" s="649"/>
      <c r="AG27" s="649"/>
      <c r="AH27" s="649"/>
      <c r="AI27" s="649"/>
      <c r="AJ27" s="649"/>
      <c r="AK27" s="649"/>
      <c r="AL27" s="625">
        <v>99.5</v>
      </c>
      <c r="AM27" s="626"/>
      <c r="AN27" s="626"/>
      <c r="AO27" s="650"/>
      <c r="AP27" s="619" t="s">
        <v>295</v>
      </c>
      <c r="AQ27" s="620"/>
      <c r="AR27" s="620"/>
      <c r="AS27" s="620"/>
      <c r="AT27" s="620"/>
      <c r="AU27" s="620"/>
      <c r="AV27" s="620"/>
      <c r="AW27" s="620"/>
      <c r="AX27" s="620"/>
      <c r="AY27" s="620"/>
      <c r="AZ27" s="620"/>
      <c r="BA27" s="620"/>
      <c r="BB27" s="620"/>
      <c r="BC27" s="620"/>
      <c r="BD27" s="620"/>
      <c r="BE27" s="620"/>
      <c r="BF27" s="621"/>
      <c r="BG27" s="622">
        <v>9776127</v>
      </c>
      <c r="BH27" s="623"/>
      <c r="BI27" s="623"/>
      <c r="BJ27" s="623"/>
      <c r="BK27" s="623"/>
      <c r="BL27" s="623"/>
      <c r="BM27" s="623"/>
      <c r="BN27" s="624"/>
      <c r="BO27" s="648">
        <v>100</v>
      </c>
      <c r="BP27" s="648"/>
      <c r="BQ27" s="648"/>
      <c r="BR27" s="648"/>
      <c r="BS27" s="649">
        <v>148093</v>
      </c>
      <c r="BT27" s="649"/>
      <c r="BU27" s="649"/>
      <c r="BV27" s="649"/>
      <c r="BW27" s="649"/>
      <c r="BX27" s="649"/>
      <c r="BY27" s="649"/>
      <c r="BZ27" s="649"/>
      <c r="CA27" s="649"/>
      <c r="CB27" s="694"/>
      <c r="CD27" s="619" t="s">
        <v>296</v>
      </c>
      <c r="CE27" s="620"/>
      <c r="CF27" s="620"/>
      <c r="CG27" s="620"/>
      <c r="CH27" s="620"/>
      <c r="CI27" s="620"/>
      <c r="CJ27" s="620"/>
      <c r="CK27" s="620"/>
      <c r="CL27" s="620"/>
      <c r="CM27" s="620"/>
      <c r="CN27" s="620"/>
      <c r="CO27" s="620"/>
      <c r="CP27" s="620"/>
      <c r="CQ27" s="621"/>
      <c r="CR27" s="622">
        <v>6627530</v>
      </c>
      <c r="CS27" s="632"/>
      <c r="CT27" s="632"/>
      <c r="CU27" s="632"/>
      <c r="CV27" s="632"/>
      <c r="CW27" s="632"/>
      <c r="CX27" s="632"/>
      <c r="CY27" s="633"/>
      <c r="CZ27" s="625">
        <v>21.9</v>
      </c>
      <c r="DA27" s="634"/>
      <c r="DB27" s="634"/>
      <c r="DC27" s="635"/>
      <c r="DD27" s="628">
        <v>1655863</v>
      </c>
      <c r="DE27" s="632"/>
      <c r="DF27" s="632"/>
      <c r="DG27" s="632"/>
      <c r="DH27" s="632"/>
      <c r="DI27" s="632"/>
      <c r="DJ27" s="632"/>
      <c r="DK27" s="633"/>
      <c r="DL27" s="628">
        <v>1530187</v>
      </c>
      <c r="DM27" s="632"/>
      <c r="DN27" s="632"/>
      <c r="DO27" s="632"/>
      <c r="DP27" s="632"/>
      <c r="DQ27" s="632"/>
      <c r="DR27" s="632"/>
      <c r="DS27" s="632"/>
      <c r="DT27" s="632"/>
      <c r="DU27" s="632"/>
      <c r="DV27" s="633"/>
      <c r="DW27" s="625">
        <v>9.3000000000000007</v>
      </c>
      <c r="DX27" s="634"/>
      <c r="DY27" s="634"/>
      <c r="DZ27" s="634"/>
      <c r="EA27" s="634"/>
      <c r="EB27" s="634"/>
      <c r="EC27" s="656"/>
    </row>
    <row r="28" spans="2:133" ht="11.25" customHeight="1" x14ac:dyDescent="0.15">
      <c r="B28" s="619" t="s">
        <v>297</v>
      </c>
      <c r="C28" s="620"/>
      <c r="D28" s="620"/>
      <c r="E28" s="620"/>
      <c r="F28" s="620"/>
      <c r="G28" s="620"/>
      <c r="H28" s="620"/>
      <c r="I28" s="620"/>
      <c r="J28" s="620"/>
      <c r="K28" s="620"/>
      <c r="L28" s="620"/>
      <c r="M28" s="620"/>
      <c r="N28" s="620"/>
      <c r="O28" s="620"/>
      <c r="P28" s="620"/>
      <c r="Q28" s="621"/>
      <c r="R28" s="622">
        <v>7955</v>
      </c>
      <c r="S28" s="623"/>
      <c r="T28" s="623"/>
      <c r="U28" s="623"/>
      <c r="V28" s="623"/>
      <c r="W28" s="623"/>
      <c r="X28" s="623"/>
      <c r="Y28" s="624"/>
      <c r="Z28" s="648">
        <v>0</v>
      </c>
      <c r="AA28" s="648"/>
      <c r="AB28" s="648"/>
      <c r="AC28" s="648"/>
      <c r="AD28" s="649">
        <v>7955</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298</v>
      </c>
      <c r="CE28" s="620"/>
      <c r="CF28" s="620"/>
      <c r="CG28" s="620"/>
      <c r="CH28" s="620"/>
      <c r="CI28" s="620"/>
      <c r="CJ28" s="620"/>
      <c r="CK28" s="620"/>
      <c r="CL28" s="620"/>
      <c r="CM28" s="620"/>
      <c r="CN28" s="620"/>
      <c r="CO28" s="620"/>
      <c r="CP28" s="620"/>
      <c r="CQ28" s="621"/>
      <c r="CR28" s="622">
        <v>3132448</v>
      </c>
      <c r="CS28" s="623"/>
      <c r="CT28" s="623"/>
      <c r="CU28" s="623"/>
      <c r="CV28" s="623"/>
      <c r="CW28" s="623"/>
      <c r="CX28" s="623"/>
      <c r="CY28" s="624"/>
      <c r="CZ28" s="625">
        <v>10.3</v>
      </c>
      <c r="DA28" s="634"/>
      <c r="DB28" s="634"/>
      <c r="DC28" s="635"/>
      <c r="DD28" s="628">
        <v>3103382</v>
      </c>
      <c r="DE28" s="623"/>
      <c r="DF28" s="623"/>
      <c r="DG28" s="623"/>
      <c r="DH28" s="623"/>
      <c r="DI28" s="623"/>
      <c r="DJ28" s="623"/>
      <c r="DK28" s="624"/>
      <c r="DL28" s="628">
        <v>3103382</v>
      </c>
      <c r="DM28" s="623"/>
      <c r="DN28" s="623"/>
      <c r="DO28" s="623"/>
      <c r="DP28" s="623"/>
      <c r="DQ28" s="623"/>
      <c r="DR28" s="623"/>
      <c r="DS28" s="623"/>
      <c r="DT28" s="623"/>
      <c r="DU28" s="623"/>
      <c r="DV28" s="624"/>
      <c r="DW28" s="625">
        <v>18.8</v>
      </c>
      <c r="DX28" s="634"/>
      <c r="DY28" s="634"/>
      <c r="DZ28" s="634"/>
      <c r="EA28" s="634"/>
      <c r="EB28" s="634"/>
      <c r="EC28" s="656"/>
    </row>
    <row r="29" spans="2:133" ht="11.25" customHeight="1" x14ac:dyDescent="0.15">
      <c r="B29" s="619" t="s">
        <v>299</v>
      </c>
      <c r="C29" s="620"/>
      <c r="D29" s="620"/>
      <c r="E29" s="620"/>
      <c r="F29" s="620"/>
      <c r="G29" s="620"/>
      <c r="H29" s="620"/>
      <c r="I29" s="620"/>
      <c r="J29" s="620"/>
      <c r="K29" s="620"/>
      <c r="L29" s="620"/>
      <c r="M29" s="620"/>
      <c r="N29" s="620"/>
      <c r="O29" s="620"/>
      <c r="P29" s="620"/>
      <c r="Q29" s="621"/>
      <c r="R29" s="622">
        <v>125766</v>
      </c>
      <c r="S29" s="623"/>
      <c r="T29" s="623"/>
      <c r="U29" s="623"/>
      <c r="V29" s="623"/>
      <c r="W29" s="623"/>
      <c r="X29" s="623"/>
      <c r="Y29" s="624"/>
      <c r="Z29" s="648">
        <v>0.4</v>
      </c>
      <c r="AA29" s="648"/>
      <c r="AB29" s="648"/>
      <c r="AC29" s="648"/>
      <c r="AD29" s="649" t="s">
        <v>126</v>
      </c>
      <c r="AE29" s="649"/>
      <c r="AF29" s="649"/>
      <c r="AG29" s="649"/>
      <c r="AH29" s="649"/>
      <c r="AI29" s="649"/>
      <c r="AJ29" s="649"/>
      <c r="AK29" s="649"/>
      <c r="AL29" s="625" t="s">
        <v>126</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300</v>
      </c>
      <c r="CE29" s="643"/>
      <c r="CF29" s="619" t="s">
        <v>70</v>
      </c>
      <c r="CG29" s="620"/>
      <c r="CH29" s="620"/>
      <c r="CI29" s="620"/>
      <c r="CJ29" s="620"/>
      <c r="CK29" s="620"/>
      <c r="CL29" s="620"/>
      <c r="CM29" s="620"/>
      <c r="CN29" s="620"/>
      <c r="CO29" s="620"/>
      <c r="CP29" s="620"/>
      <c r="CQ29" s="621"/>
      <c r="CR29" s="622">
        <v>3132448</v>
      </c>
      <c r="CS29" s="632"/>
      <c r="CT29" s="632"/>
      <c r="CU29" s="632"/>
      <c r="CV29" s="632"/>
      <c r="CW29" s="632"/>
      <c r="CX29" s="632"/>
      <c r="CY29" s="633"/>
      <c r="CZ29" s="625">
        <v>10.3</v>
      </c>
      <c r="DA29" s="634"/>
      <c r="DB29" s="634"/>
      <c r="DC29" s="635"/>
      <c r="DD29" s="628">
        <v>3103382</v>
      </c>
      <c r="DE29" s="632"/>
      <c r="DF29" s="632"/>
      <c r="DG29" s="632"/>
      <c r="DH29" s="632"/>
      <c r="DI29" s="632"/>
      <c r="DJ29" s="632"/>
      <c r="DK29" s="633"/>
      <c r="DL29" s="628">
        <v>3103382</v>
      </c>
      <c r="DM29" s="632"/>
      <c r="DN29" s="632"/>
      <c r="DO29" s="632"/>
      <c r="DP29" s="632"/>
      <c r="DQ29" s="632"/>
      <c r="DR29" s="632"/>
      <c r="DS29" s="632"/>
      <c r="DT29" s="632"/>
      <c r="DU29" s="632"/>
      <c r="DV29" s="633"/>
      <c r="DW29" s="625">
        <v>18.8</v>
      </c>
      <c r="DX29" s="634"/>
      <c r="DY29" s="634"/>
      <c r="DZ29" s="634"/>
      <c r="EA29" s="634"/>
      <c r="EB29" s="634"/>
      <c r="EC29" s="656"/>
    </row>
    <row r="30" spans="2:133" ht="11.25" customHeight="1" x14ac:dyDescent="0.15">
      <c r="B30" s="619" t="s">
        <v>301</v>
      </c>
      <c r="C30" s="620"/>
      <c r="D30" s="620"/>
      <c r="E30" s="620"/>
      <c r="F30" s="620"/>
      <c r="G30" s="620"/>
      <c r="H30" s="620"/>
      <c r="I30" s="620"/>
      <c r="J30" s="620"/>
      <c r="K30" s="620"/>
      <c r="L30" s="620"/>
      <c r="M30" s="620"/>
      <c r="N30" s="620"/>
      <c r="O30" s="620"/>
      <c r="P30" s="620"/>
      <c r="Q30" s="621"/>
      <c r="R30" s="622">
        <v>214008</v>
      </c>
      <c r="S30" s="623"/>
      <c r="T30" s="623"/>
      <c r="U30" s="623"/>
      <c r="V30" s="623"/>
      <c r="W30" s="623"/>
      <c r="X30" s="623"/>
      <c r="Y30" s="624"/>
      <c r="Z30" s="648">
        <v>0.6</v>
      </c>
      <c r="AA30" s="648"/>
      <c r="AB30" s="648"/>
      <c r="AC30" s="648"/>
      <c r="AD30" s="649">
        <v>29146</v>
      </c>
      <c r="AE30" s="649"/>
      <c r="AF30" s="649"/>
      <c r="AG30" s="649"/>
      <c r="AH30" s="649"/>
      <c r="AI30" s="649"/>
      <c r="AJ30" s="649"/>
      <c r="AK30" s="649"/>
      <c r="AL30" s="625">
        <v>0.2</v>
      </c>
      <c r="AM30" s="626"/>
      <c r="AN30" s="626"/>
      <c r="AO30" s="650"/>
      <c r="AP30" s="675" t="s">
        <v>219</v>
      </c>
      <c r="AQ30" s="676"/>
      <c r="AR30" s="676"/>
      <c r="AS30" s="676"/>
      <c r="AT30" s="676"/>
      <c r="AU30" s="676"/>
      <c r="AV30" s="676"/>
      <c r="AW30" s="676"/>
      <c r="AX30" s="676"/>
      <c r="AY30" s="676"/>
      <c r="AZ30" s="676"/>
      <c r="BA30" s="676"/>
      <c r="BB30" s="676"/>
      <c r="BC30" s="676"/>
      <c r="BD30" s="676"/>
      <c r="BE30" s="676"/>
      <c r="BF30" s="677"/>
      <c r="BG30" s="675" t="s">
        <v>302</v>
      </c>
      <c r="BH30" s="692"/>
      <c r="BI30" s="692"/>
      <c r="BJ30" s="692"/>
      <c r="BK30" s="692"/>
      <c r="BL30" s="692"/>
      <c r="BM30" s="692"/>
      <c r="BN30" s="692"/>
      <c r="BO30" s="692"/>
      <c r="BP30" s="692"/>
      <c r="BQ30" s="693"/>
      <c r="BR30" s="675" t="s">
        <v>303</v>
      </c>
      <c r="BS30" s="692"/>
      <c r="BT30" s="692"/>
      <c r="BU30" s="692"/>
      <c r="BV30" s="692"/>
      <c r="BW30" s="692"/>
      <c r="BX30" s="692"/>
      <c r="BY30" s="692"/>
      <c r="BZ30" s="692"/>
      <c r="CA30" s="692"/>
      <c r="CB30" s="693"/>
      <c r="CD30" s="644"/>
      <c r="CE30" s="645"/>
      <c r="CF30" s="619" t="s">
        <v>304</v>
      </c>
      <c r="CG30" s="620"/>
      <c r="CH30" s="620"/>
      <c r="CI30" s="620"/>
      <c r="CJ30" s="620"/>
      <c r="CK30" s="620"/>
      <c r="CL30" s="620"/>
      <c r="CM30" s="620"/>
      <c r="CN30" s="620"/>
      <c r="CO30" s="620"/>
      <c r="CP30" s="620"/>
      <c r="CQ30" s="621"/>
      <c r="CR30" s="622">
        <v>3068308</v>
      </c>
      <c r="CS30" s="623"/>
      <c r="CT30" s="623"/>
      <c r="CU30" s="623"/>
      <c r="CV30" s="623"/>
      <c r="CW30" s="623"/>
      <c r="CX30" s="623"/>
      <c r="CY30" s="624"/>
      <c r="CZ30" s="625">
        <v>10.1</v>
      </c>
      <c r="DA30" s="634"/>
      <c r="DB30" s="634"/>
      <c r="DC30" s="635"/>
      <c r="DD30" s="628">
        <v>3039242</v>
      </c>
      <c r="DE30" s="623"/>
      <c r="DF30" s="623"/>
      <c r="DG30" s="623"/>
      <c r="DH30" s="623"/>
      <c r="DI30" s="623"/>
      <c r="DJ30" s="623"/>
      <c r="DK30" s="624"/>
      <c r="DL30" s="628">
        <v>3039242</v>
      </c>
      <c r="DM30" s="623"/>
      <c r="DN30" s="623"/>
      <c r="DO30" s="623"/>
      <c r="DP30" s="623"/>
      <c r="DQ30" s="623"/>
      <c r="DR30" s="623"/>
      <c r="DS30" s="623"/>
      <c r="DT30" s="623"/>
      <c r="DU30" s="623"/>
      <c r="DV30" s="624"/>
      <c r="DW30" s="625">
        <v>18.399999999999999</v>
      </c>
      <c r="DX30" s="634"/>
      <c r="DY30" s="634"/>
      <c r="DZ30" s="634"/>
      <c r="EA30" s="634"/>
      <c r="EB30" s="634"/>
      <c r="EC30" s="656"/>
    </row>
    <row r="31" spans="2:133" ht="11.25" customHeight="1" x14ac:dyDescent="0.15">
      <c r="B31" s="619" t="s">
        <v>305</v>
      </c>
      <c r="C31" s="620"/>
      <c r="D31" s="620"/>
      <c r="E31" s="620"/>
      <c r="F31" s="620"/>
      <c r="G31" s="620"/>
      <c r="H31" s="620"/>
      <c r="I31" s="620"/>
      <c r="J31" s="620"/>
      <c r="K31" s="620"/>
      <c r="L31" s="620"/>
      <c r="M31" s="620"/>
      <c r="N31" s="620"/>
      <c r="O31" s="620"/>
      <c r="P31" s="620"/>
      <c r="Q31" s="621"/>
      <c r="R31" s="622">
        <v>32591</v>
      </c>
      <c r="S31" s="623"/>
      <c r="T31" s="623"/>
      <c r="U31" s="623"/>
      <c r="V31" s="623"/>
      <c r="W31" s="623"/>
      <c r="X31" s="623"/>
      <c r="Y31" s="624"/>
      <c r="Z31" s="648">
        <v>0.1</v>
      </c>
      <c r="AA31" s="648"/>
      <c r="AB31" s="648"/>
      <c r="AC31" s="648"/>
      <c r="AD31" s="649" t="s">
        <v>126</v>
      </c>
      <c r="AE31" s="649"/>
      <c r="AF31" s="649"/>
      <c r="AG31" s="649"/>
      <c r="AH31" s="649"/>
      <c r="AI31" s="649"/>
      <c r="AJ31" s="649"/>
      <c r="AK31" s="649"/>
      <c r="AL31" s="625" t="s">
        <v>126</v>
      </c>
      <c r="AM31" s="626"/>
      <c r="AN31" s="626"/>
      <c r="AO31" s="650"/>
      <c r="AP31" s="687" t="s">
        <v>306</v>
      </c>
      <c r="AQ31" s="688"/>
      <c r="AR31" s="688"/>
      <c r="AS31" s="688"/>
      <c r="AT31" s="689" t="s">
        <v>307</v>
      </c>
      <c r="AU31" s="356"/>
      <c r="AV31" s="356"/>
      <c r="AW31" s="356"/>
      <c r="AX31" s="672" t="s">
        <v>184</v>
      </c>
      <c r="AY31" s="673"/>
      <c r="AZ31" s="673"/>
      <c r="BA31" s="673"/>
      <c r="BB31" s="673"/>
      <c r="BC31" s="673"/>
      <c r="BD31" s="673"/>
      <c r="BE31" s="673"/>
      <c r="BF31" s="674"/>
      <c r="BG31" s="683">
        <v>99.5</v>
      </c>
      <c r="BH31" s="684"/>
      <c r="BI31" s="684"/>
      <c r="BJ31" s="684"/>
      <c r="BK31" s="684"/>
      <c r="BL31" s="684"/>
      <c r="BM31" s="685">
        <v>97.6</v>
      </c>
      <c r="BN31" s="684"/>
      <c r="BO31" s="684"/>
      <c r="BP31" s="684"/>
      <c r="BQ31" s="686"/>
      <c r="BR31" s="683">
        <v>99.4</v>
      </c>
      <c r="BS31" s="684"/>
      <c r="BT31" s="684"/>
      <c r="BU31" s="684"/>
      <c r="BV31" s="684"/>
      <c r="BW31" s="684"/>
      <c r="BX31" s="685">
        <v>97.4</v>
      </c>
      <c r="BY31" s="684"/>
      <c r="BZ31" s="684"/>
      <c r="CA31" s="684"/>
      <c r="CB31" s="686"/>
      <c r="CD31" s="644"/>
      <c r="CE31" s="645"/>
      <c r="CF31" s="619" t="s">
        <v>308</v>
      </c>
      <c r="CG31" s="620"/>
      <c r="CH31" s="620"/>
      <c r="CI31" s="620"/>
      <c r="CJ31" s="620"/>
      <c r="CK31" s="620"/>
      <c r="CL31" s="620"/>
      <c r="CM31" s="620"/>
      <c r="CN31" s="620"/>
      <c r="CO31" s="620"/>
      <c r="CP31" s="620"/>
      <c r="CQ31" s="621"/>
      <c r="CR31" s="622">
        <v>64140</v>
      </c>
      <c r="CS31" s="632"/>
      <c r="CT31" s="632"/>
      <c r="CU31" s="632"/>
      <c r="CV31" s="632"/>
      <c r="CW31" s="632"/>
      <c r="CX31" s="632"/>
      <c r="CY31" s="633"/>
      <c r="CZ31" s="625">
        <v>0.2</v>
      </c>
      <c r="DA31" s="634"/>
      <c r="DB31" s="634"/>
      <c r="DC31" s="635"/>
      <c r="DD31" s="628">
        <v>64140</v>
      </c>
      <c r="DE31" s="632"/>
      <c r="DF31" s="632"/>
      <c r="DG31" s="632"/>
      <c r="DH31" s="632"/>
      <c r="DI31" s="632"/>
      <c r="DJ31" s="632"/>
      <c r="DK31" s="633"/>
      <c r="DL31" s="628">
        <v>64140</v>
      </c>
      <c r="DM31" s="632"/>
      <c r="DN31" s="632"/>
      <c r="DO31" s="632"/>
      <c r="DP31" s="632"/>
      <c r="DQ31" s="632"/>
      <c r="DR31" s="632"/>
      <c r="DS31" s="632"/>
      <c r="DT31" s="632"/>
      <c r="DU31" s="632"/>
      <c r="DV31" s="633"/>
      <c r="DW31" s="625">
        <v>0.4</v>
      </c>
      <c r="DX31" s="634"/>
      <c r="DY31" s="634"/>
      <c r="DZ31" s="634"/>
      <c r="EA31" s="634"/>
      <c r="EB31" s="634"/>
      <c r="EC31" s="656"/>
    </row>
    <row r="32" spans="2:133" ht="11.25" customHeight="1" x14ac:dyDescent="0.15">
      <c r="B32" s="619" t="s">
        <v>309</v>
      </c>
      <c r="C32" s="620"/>
      <c r="D32" s="620"/>
      <c r="E32" s="620"/>
      <c r="F32" s="620"/>
      <c r="G32" s="620"/>
      <c r="H32" s="620"/>
      <c r="I32" s="620"/>
      <c r="J32" s="620"/>
      <c r="K32" s="620"/>
      <c r="L32" s="620"/>
      <c r="M32" s="620"/>
      <c r="N32" s="620"/>
      <c r="O32" s="620"/>
      <c r="P32" s="620"/>
      <c r="Q32" s="621"/>
      <c r="R32" s="622">
        <v>6435551</v>
      </c>
      <c r="S32" s="623"/>
      <c r="T32" s="623"/>
      <c r="U32" s="623"/>
      <c r="V32" s="623"/>
      <c r="W32" s="623"/>
      <c r="X32" s="623"/>
      <c r="Y32" s="624"/>
      <c r="Z32" s="648">
        <v>19.5</v>
      </c>
      <c r="AA32" s="648"/>
      <c r="AB32" s="648"/>
      <c r="AC32" s="648"/>
      <c r="AD32" s="649" t="s">
        <v>126</v>
      </c>
      <c r="AE32" s="649"/>
      <c r="AF32" s="649"/>
      <c r="AG32" s="649"/>
      <c r="AH32" s="649"/>
      <c r="AI32" s="649"/>
      <c r="AJ32" s="649"/>
      <c r="AK32" s="649"/>
      <c r="AL32" s="625" t="s">
        <v>126</v>
      </c>
      <c r="AM32" s="626"/>
      <c r="AN32" s="626"/>
      <c r="AO32" s="650"/>
      <c r="AP32" s="662"/>
      <c r="AQ32" s="663"/>
      <c r="AR32" s="663"/>
      <c r="AS32" s="663"/>
      <c r="AT32" s="690"/>
      <c r="AU32" s="211" t="s">
        <v>310</v>
      </c>
      <c r="AX32" s="619" t="s">
        <v>311</v>
      </c>
      <c r="AY32" s="620"/>
      <c r="AZ32" s="620"/>
      <c r="BA32" s="620"/>
      <c r="BB32" s="620"/>
      <c r="BC32" s="620"/>
      <c r="BD32" s="620"/>
      <c r="BE32" s="620"/>
      <c r="BF32" s="621"/>
      <c r="BG32" s="682">
        <v>99.5</v>
      </c>
      <c r="BH32" s="632"/>
      <c r="BI32" s="632"/>
      <c r="BJ32" s="632"/>
      <c r="BK32" s="632"/>
      <c r="BL32" s="632"/>
      <c r="BM32" s="626">
        <v>98.7</v>
      </c>
      <c r="BN32" s="632"/>
      <c r="BO32" s="632"/>
      <c r="BP32" s="632"/>
      <c r="BQ32" s="660"/>
      <c r="BR32" s="682">
        <v>99.4</v>
      </c>
      <c r="BS32" s="632"/>
      <c r="BT32" s="632"/>
      <c r="BU32" s="632"/>
      <c r="BV32" s="632"/>
      <c r="BW32" s="632"/>
      <c r="BX32" s="626">
        <v>98.4</v>
      </c>
      <c r="BY32" s="632"/>
      <c r="BZ32" s="632"/>
      <c r="CA32" s="632"/>
      <c r="CB32" s="660"/>
      <c r="CD32" s="646"/>
      <c r="CE32" s="647"/>
      <c r="CF32" s="619" t="s">
        <v>312</v>
      </c>
      <c r="CG32" s="620"/>
      <c r="CH32" s="620"/>
      <c r="CI32" s="620"/>
      <c r="CJ32" s="620"/>
      <c r="CK32" s="620"/>
      <c r="CL32" s="620"/>
      <c r="CM32" s="620"/>
      <c r="CN32" s="620"/>
      <c r="CO32" s="620"/>
      <c r="CP32" s="620"/>
      <c r="CQ32" s="621"/>
      <c r="CR32" s="622" t="s">
        <v>126</v>
      </c>
      <c r="CS32" s="623"/>
      <c r="CT32" s="623"/>
      <c r="CU32" s="623"/>
      <c r="CV32" s="623"/>
      <c r="CW32" s="623"/>
      <c r="CX32" s="623"/>
      <c r="CY32" s="624"/>
      <c r="CZ32" s="625" t="s">
        <v>126</v>
      </c>
      <c r="DA32" s="634"/>
      <c r="DB32" s="634"/>
      <c r="DC32" s="635"/>
      <c r="DD32" s="628" t="s">
        <v>126</v>
      </c>
      <c r="DE32" s="623"/>
      <c r="DF32" s="623"/>
      <c r="DG32" s="623"/>
      <c r="DH32" s="623"/>
      <c r="DI32" s="623"/>
      <c r="DJ32" s="623"/>
      <c r="DK32" s="624"/>
      <c r="DL32" s="628" t="s">
        <v>126</v>
      </c>
      <c r="DM32" s="623"/>
      <c r="DN32" s="623"/>
      <c r="DO32" s="623"/>
      <c r="DP32" s="623"/>
      <c r="DQ32" s="623"/>
      <c r="DR32" s="623"/>
      <c r="DS32" s="623"/>
      <c r="DT32" s="623"/>
      <c r="DU32" s="623"/>
      <c r="DV32" s="624"/>
      <c r="DW32" s="625" t="s">
        <v>126</v>
      </c>
      <c r="DX32" s="634"/>
      <c r="DY32" s="634"/>
      <c r="DZ32" s="634"/>
      <c r="EA32" s="634"/>
      <c r="EB32" s="634"/>
      <c r="EC32" s="656"/>
    </row>
    <row r="33" spans="2:133" ht="11.25" customHeight="1" x14ac:dyDescent="0.15">
      <c r="B33" s="679" t="s">
        <v>313</v>
      </c>
      <c r="C33" s="680"/>
      <c r="D33" s="680"/>
      <c r="E33" s="680"/>
      <c r="F33" s="680"/>
      <c r="G33" s="680"/>
      <c r="H33" s="680"/>
      <c r="I33" s="680"/>
      <c r="J33" s="680"/>
      <c r="K33" s="680"/>
      <c r="L33" s="680"/>
      <c r="M33" s="680"/>
      <c r="N33" s="680"/>
      <c r="O33" s="680"/>
      <c r="P33" s="680"/>
      <c r="Q33" s="681"/>
      <c r="R33" s="622">
        <v>36134</v>
      </c>
      <c r="S33" s="623"/>
      <c r="T33" s="623"/>
      <c r="U33" s="623"/>
      <c r="V33" s="623"/>
      <c r="W33" s="623"/>
      <c r="X33" s="623"/>
      <c r="Y33" s="624"/>
      <c r="Z33" s="648">
        <v>0.1</v>
      </c>
      <c r="AA33" s="648"/>
      <c r="AB33" s="648"/>
      <c r="AC33" s="648"/>
      <c r="AD33" s="649">
        <v>36134</v>
      </c>
      <c r="AE33" s="649"/>
      <c r="AF33" s="649"/>
      <c r="AG33" s="649"/>
      <c r="AH33" s="649"/>
      <c r="AI33" s="649"/>
      <c r="AJ33" s="649"/>
      <c r="AK33" s="649"/>
      <c r="AL33" s="625">
        <v>0.2</v>
      </c>
      <c r="AM33" s="626"/>
      <c r="AN33" s="626"/>
      <c r="AO33" s="650"/>
      <c r="AP33" s="664"/>
      <c r="AQ33" s="665"/>
      <c r="AR33" s="665"/>
      <c r="AS33" s="665"/>
      <c r="AT33" s="691"/>
      <c r="AU33" s="355"/>
      <c r="AV33" s="355"/>
      <c r="AW33" s="355"/>
      <c r="AX33" s="599" t="s">
        <v>314</v>
      </c>
      <c r="AY33" s="600"/>
      <c r="AZ33" s="600"/>
      <c r="BA33" s="600"/>
      <c r="BB33" s="600"/>
      <c r="BC33" s="600"/>
      <c r="BD33" s="600"/>
      <c r="BE33" s="600"/>
      <c r="BF33" s="601"/>
      <c r="BG33" s="678">
        <v>99.3</v>
      </c>
      <c r="BH33" s="603"/>
      <c r="BI33" s="603"/>
      <c r="BJ33" s="603"/>
      <c r="BK33" s="603"/>
      <c r="BL33" s="603"/>
      <c r="BM33" s="640">
        <v>96.4</v>
      </c>
      <c r="BN33" s="603"/>
      <c r="BO33" s="603"/>
      <c r="BP33" s="603"/>
      <c r="BQ33" s="651"/>
      <c r="BR33" s="678">
        <v>99.3</v>
      </c>
      <c r="BS33" s="603"/>
      <c r="BT33" s="603"/>
      <c r="BU33" s="603"/>
      <c r="BV33" s="603"/>
      <c r="BW33" s="603"/>
      <c r="BX33" s="640">
        <v>96.3</v>
      </c>
      <c r="BY33" s="603"/>
      <c r="BZ33" s="603"/>
      <c r="CA33" s="603"/>
      <c r="CB33" s="651"/>
      <c r="CD33" s="619" t="s">
        <v>315</v>
      </c>
      <c r="CE33" s="620"/>
      <c r="CF33" s="620"/>
      <c r="CG33" s="620"/>
      <c r="CH33" s="620"/>
      <c r="CI33" s="620"/>
      <c r="CJ33" s="620"/>
      <c r="CK33" s="620"/>
      <c r="CL33" s="620"/>
      <c r="CM33" s="620"/>
      <c r="CN33" s="620"/>
      <c r="CO33" s="620"/>
      <c r="CP33" s="620"/>
      <c r="CQ33" s="621"/>
      <c r="CR33" s="622">
        <v>10933276</v>
      </c>
      <c r="CS33" s="632"/>
      <c r="CT33" s="632"/>
      <c r="CU33" s="632"/>
      <c r="CV33" s="632"/>
      <c r="CW33" s="632"/>
      <c r="CX33" s="632"/>
      <c r="CY33" s="633"/>
      <c r="CZ33" s="625">
        <v>36.1</v>
      </c>
      <c r="DA33" s="634"/>
      <c r="DB33" s="634"/>
      <c r="DC33" s="635"/>
      <c r="DD33" s="628">
        <v>8959725</v>
      </c>
      <c r="DE33" s="632"/>
      <c r="DF33" s="632"/>
      <c r="DG33" s="632"/>
      <c r="DH33" s="632"/>
      <c r="DI33" s="632"/>
      <c r="DJ33" s="632"/>
      <c r="DK33" s="633"/>
      <c r="DL33" s="628">
        <v>6133278</v>
      </c>
      <c r="DM33" s="632"/>
      <c r="DN33" s="632"/>
      <c r="DO33" s="632"/>
      <c r="DP33" s="632"/>
      <c r="DQ33" s="632"/>
      <c r="DR33" s="632"/>
      <c r="DS33" s="632"/>
      <c r="DT33" s="632"/>
      <c r="DU33" s="632"/>
      <c r="DV33" s="633"/>
      <c r="DW33" s="625">
        <v>37.1</v>
      </c>
      <c r="DX33" s="634"/>
      <c r="DY33" s="634"/>
      <c r="DZ33" s="634"/>
      <c r="EA33" s="634"/>
      <c r="EB33" s="634"/>
      <c r="EC33" s="656"/>
    </row>
    <row r="34" spans="2:133" ht="11.25" customHeight="1" x14ac:dyDescent="0.15">
      <c r="B34" s="619" t="s">
        <v>316</v>
      </c>
      <c r="C34" s="620"/>
      <c r="D34" s="620"/>
      <c r="E34" s="620"/>
      <c r="F34" s="620"/>
      <c r="G34" s="620"/>
      <c r="H34" s="620"/>
      <c r="I34" s="620"/>
      <c r="J34" s="620"/>
      <c r="K34" s="620"/>
      <c r="L34" s="620"/>
      <c r="M34" s="620"/>
      <c r="N34" s="620"/>
      <c r="O34" s="620"/>
      <c r="P34" s="620"/>
      <c r="Q34" s="621"/>
      <c r="R34" s="622">
        <v>1735803</v>
      </c>
      <c r="S34" s="623"/>
      <c r="T34" s="623"/>
      <c r="U34" s="623"/>
      <c r="V34" s="623"/>
      <c r="W34" s="623"/>
      <c r="X34" s="623"/>
      <c r="Y34" s="624"/>
      <c r="Z34" s="648">
        <v>5.3</v>
      </c>
      <c r="AA34" s="648"/>
      <c r="AB34" s="648"/>
      <c r="AC34" s="648"/>
      <c r="AD34" s="649" t="s">
        <v>126</v>
      </c>
      <c r="AE34" s="649"/>
      <c r="AF34" s="649"/>
      <c r="AG34" s="649"/>
      <c r="AH34" s="649"/>
      <c r="AI34" s="649"/>
      <c r="AJ34" s="649"/>
      <c r="AK34" s="649"/>
      <c r="AL34" s="625" t="s">
        <v>126</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317</v>
      </c>
      <c r="CE34" s="620"/>
      <c r="CF34" s="620"/>
      <c r="CG34" s="620"/>
      <c r="CH34" s="620"/>
      <c r="CI34" s="620"/>
      <c r="CJ34" s="620"/>
      <c r="CK34" s="620"/>
      <c r="CL34" s="620"/>
      <c r="CM34" s="620"/>
      <c r="CN34" s="620"/>
      <c r="CO34" s="620"/>
      <c r="CP34" s="620"/>
      <c r="CQ34" s="621"/>
      <c r="CR34" s="622">
        <v>3821028</v>
      </c>
      <c r="CS34" s="623"/>
      <c r="CT34" s="623"/>
      <c r="CU34" s="623"/>
      <c r="CV34" s="623"/>
      <c r="CW34" s="623"/>
      <c r="CX34" s="623"/>
      <c r="CY34" s="624"/>
      <c r="CZ34" s="625">
        <v>12.6</v>
      </c>
      <c r="DA34" s="634"/>
      <c r="DB34" s="634"/>
      <c r="DC34" s="635"/>
      <c r="DD34" s="628">
        <v>3130853</v>
      </c>
      <c r="DE34" s="623"/>
      <c r="DF34" s="623"/>
      <c r="DG34" s="623"/>
      <c r="DH34" s="623"/>
      <c r="DI34" s="623"/>
      <c r="DJ34" s="623"/>
      <c r="DK34" s="624"/>
      <c r="DL34" s="628">
        <v>2796630</v>
      </c>
      <c r="DM34" s="623"/>
      <c r="DN34" s="623"/>
      <c r="DO34" s="623"/>
      <c r="DP34" s="623"/>
      <c r="DQ34" s="623"/>
      <c r="DR34" s="623"/>
      <c r="DS34" s="623"/>
      <c r="DT34" s="623"/>
      <c r="DU34" s="623"/>
      <c r="DV34" s="624"/>
      <c r="DW34" s="625">
        <v>16.899999999999999</v>
      </c>
      <c r="DX34" s="634"/>
      <c r="DY34" s="634"/>
      <c r="DZ34" s="634"/>
      <c r="EA34" s="634"/>
      <c r="EB34" s="634"/>
      <c r="EC34" s="656"/>
    </row>
    <row r="35" spans="2:133" ht="11.25" customHeight="1" x14ac:dyDescent="0.15">
      <c r="B35" s="619" t="s">
        <v>318</v>
      </c>
      <c r="C35" s="620"/>
      <c r="D35" s="620"/>
      <c r="E35" s="620"/>
      <c r="F35" s="620"/>
      <c r="G35" s="620"/>
      <c r="H35" s="620"/>
      <c r="I35" s="620"/>
      <c r="J35" s="620"/>
      <c r="K35" s="620"/>
      <c r="L35" s="620"/>
      <c r="M35" s="620"/>
      <c r="N35" s="620"/>
      <c r="O35" s="620"/>
      <c r="P35" s="620"/>
      <c r="Q35" s="621"/>
      <c r="R35" s="622">
        <v>39355</v>
      </c>
      <c r="S35" s="623"/>
      <c r="T35" s="623"/>
      <c r="U35" s="623"/>
      <c r="V35" s="623"/>
      <c r="W35" s="623"/>
      <c r="X35" s="623"/>
      <c r="Y35" s="624"/>
      <c r="Z35" s="648">
        <v>0.1</v>
      </c>
      <c r="AA35" s="648"/>
      <c r="AB35" s="648"/>
      <c r="AC35" s="648"/>
      <c r="AD35" s="649">
        <v>4197</v>
      </c>
      <c r="AE35" s="649"/>
      <c r="AF35" s="649"/>
      <c r="AG35" s="649"/>
      <c r="AH35" s="649"/>
      <c r="AI35" s="649"/>
      <c r="AJ35" s="649"/>
      <c r="AK35" s="649"/>
      <c r="AL35" s="625">
        <v>0</v>
      </c>
      <c r="AM35" s="626"/>
      <c r="AN35" s="626"/>
      <c r="AO35" s="650"/>
      <c r="AP35" s="216"/>
      <c r="AQ35" s="675" t="s">
        <v>319</v>
      </c>
      <c r="AR35" s="676"/>
      <c r="AS35" s="676"/>
      <c r="AT35" s="676"/>
      <c r="AU35" s="676"/>
      <c r="AV35" s="676"/>
      <c r="AW35" s="676"/>
      <c r="AX35" s="676"/>
      <c r="AY35" s="676"/>
      <c r="AZ35" s="676"/>
      <c r="BA35" s="676"/>
      <c r="BB35" s="676"/>
      <c r="BC35" s="676"/>
      <c r="BD35" s="676"/>
      <c r="BE35" s="676"/>
      <c r="BF35" s="677"/>
      <c r="BG35" s="675" t="s">
        <v>320</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321</v>
      </c>
      <c r="CE35" s="620"/>
      <c r="CF35" s="620"/>
      <c r="CG35" s="620"/>
      <c r="CH35" s="620"/>
      <c r="CI35" s="620"/>
      <c r="CJ35" s="620"/>
      <c r="CK35" s="620"/>
      <c r="CL35" s="620"/>
      <c r="CM35" s="620"/>
      <c r="CN35" s="620"/>
      <c r="CO35" s="620"/>
      <c r="CP35" s="620"/>
      <c r="CQ35" s="621"/>
      <c r="CR35" s="622">
        <v>172889</v>
      </c>
      <c r="CS35" s="632"/>
      <c r="CT35" s="632"/>
      <c r="CU35" s="632"/>
      <c r="CV35" s="632"/>
      <c r="CW35" s="632"/>
      <c r="CX35" s="632"/>
      <c r="CY35" s="633"/>
      <c r="CZ35" s="625">
        <v>0.6</v>
      </c>
      <c r="DA35" s="634"/>
      <c r="DB35" s="634"/>
      <c r="DC35" s="635"/>
      <c r="DD35" s="628">
        <v>159987</v>
      </c>
      <c r="DE35" s="632"/>
      <c r="DF35" s="632"/>
      <c r="DG35" s="632"/>
      <c r="DH35" s="632"/>
      <c r="DI35" s="632"/>
      <c r="DJ35" s="632"/>
      <c r="DK35" s="633"/>
      <c r="DL35" s="628">
        <v>159987</v>
      </c>
      <c r="DM35" s="632"/>
      <c r="DN35" s="632"/>
      <c r="DO35" s="632"/>
      <c r="DP35" s="632"/>
      <c r="DQ35" s="632"/>
      <c r="DR35" s="632"/>
      <c r="DS35" s="632"/>
      <c r="DT35" s="632"/>
      <c r="DU35" s="632"/>
      <c r="DV35" s="633"/>
      <c r="DW35" s="625">
        <v>1</v>
      </c>
      <c r="DX35" s="634"/>
      <c r="DY35" s="634"/>
      <c r="DZ35" s="634"/>
      <c r="EA35" s="634"/>
      <c r="EB35" s="634"/>
      <c r="EC35" s="656"/>
    </row>
    <row r="36" spans="2:133" ht="11.25" customHeight="1" x14ac:dyDescent="0.15">
      <c r="B36" s="619" t="s">
        <v>322</v>
      </c>
      <c r="C36" s="620"/>
      <c r="D36" s="620"/>
      <c r="E36" s="620"/>
      <c r="F36" s="620"/>
      <c r="G36" s="620"/>
      <c r="H36" s="620"/>
      <c r="I36" s="620"/>
      <c r="J36" s="620"/>
      <c r="K36" s="620"/>
      <c r="L36" s="620"/>
      <c r="M36" s="620"/>
      <c r="N36" s="620"/>
      <c r="O36" s="620"/>
      <c r="P36" s="620"/>
      <c r="Q36" s="621"/>
      <c r="R36" s="622">
        <v>21701</v>
      </c>
      <c r="S36" s="623"/>
      <c r="T36" s="623"/>
      <c r="U36" s="623"/>
      <c r="V36" s="623"/>
      <c r="W36" s="623"/>
      <c r="X36" s="623"/>
      <c r="Y36" s="624"/>
      <c r="Z36" s="648">
        <v>0.1</v>
      </c>
      <c r="AA36" s="648"/>
      <c r="AB36" s="648"/>
      <c r="AC36" s="648"/>
      <c r="AD36" s="649" t="s">
        <v>126</v>
      </c>
      <c r="AE36" s="649"/>
      <c r="AF36" s="649"/>
      <c r="AG36" s="649"/>
      <c r="AH36" s="649"/>
      <c r="AI36" s="649"/>
      <c r="AJ36" s="649"/>
      <c r="AK36" s="649"/>
      <c r="AL36" s="625" t="s">
        <v>126</v>
      </c>
      <c r="AM36" s="626"/>
      <c r="AN36" s="626"/>
      <c r="AO36" s="650"/>
      <c r="AP36" s="216"/>
      <c r="AQ36" s="666" t="s">
        <v>323</v>
      </c>
      <c r="AR36" s="667"/>
      <c r="AS36" s="667"/>
      <c r="AT36" s="667"/>
      <c r="AU36" s="667"/>
      <c r="AV36" s="667"/>
      <c r="AW36" s="667"/>
      <c r="AX36" s="667"/>
      <c r="AY36" s="668"/>
      <c r="AZ36" s="669">
        <v>2874274</v>
      </c>
      <c r="BA36" s="670"/>
      <c r="BB36" s="670"/>
      <c r="BC36" s="670"/>
      <c r="BD36" s="670"/>
      <c r="BE36" s="670"/>
      <c r="BF36" s="671"/>
      <c r="BG36" s="672" t="s">
        <v>324</v>
      </c>
      <c r="BH36" s="673"/>
      <c r="BI36" s="673"/>
      <c r="BJ36" s="673"/>
      <c r="BK36" s="673"/>
      <c r="BL36" s="673"/>
      <c r="BM36" s="673"/>
      <c r="BN36" s="673"/>
      <c r="BO36" s="673"/>
      <c r="BP36" s="673"/>
      <c r="BQ36" s="673"/>
      <c r="BR36" s="673"/>
      <c r="BS36" s="673"/>
      <c r="BT36" s="673"/>
      <c r="BU36" s="674"/>
      <c r="BV36" s="669">
        <v>318383</v>
      </c>
      <c r="BW36" s="670"/>
      <c r="BX36" s="670"/>
      <c r="BY36" s="670"/>
      <c r="BZ36" s="670"/>
      <c r="CA36" s="670"/>
      <c r="CB36" s="671"/>
      <c r="CD36" s="619" t="s">
        <v>325</v>
      </c>
      <c r="CE36" s="620"/>
      <c r="CF36" s="620"/>
      <c r="CG36" s="620"/>
      <c r="CH36" s="620"/>
      <c r="CI36" s="620"/>
      <c r="CJ36" s="620"/>
      <c r="CK36" s="620"/>
      <c r="CL36" s="620"/>
      <c r="CM36" s="620"/>
      <c r="CN36" s="620"/>
      <c r="CO36" s="620"/>
      <c r="CP36" s="620"/>
      <c r="CQ36" s="621"/>
      <c r="CR36" s="622">
        <v>3557479</v>
      </c>
      <c r="CS36" s="623"/>
      <c r="CT36" s="623"/>
      <c r="CU36" s="623"/>
      <c r="CV36" s="623"/>
      <c r="CW36" s="623"/>
      <c r="CX36" s="623"/>
      <c r="CY36" s="624"/>
      <c r="CZ36" s="625">
        <v>11.8</v>
      </c>
      <c r="DA36" s="634"/>
      <c r="DB36" s="634"/>
      <c r="DC36" s="635"/>
      <c r="DD36" s="628">
        <v>3205908</v>
      </c>
      <c r="DE36" s="623"/>
      <c r="DF36" s="623"/>
      <c r="DG36" s="623"/>
      <c r="DH36" s="623"/>
      <c r="DI36" s="623"/>
      <c r="DJ36" s="623"/>
      <c r="DK36" s="624"/>
      <c r="DL36" s="628">
        <v>1818572</v>
      </c>
      <c r="DM36" s="623"/>
      <c r="DN36" s="623"/>
      <c r="DO36" s="623"/>
      <c r="DP36" s="623"/>
      <c r="DQ36" s="623"/>
      <c r="DR36" s="623"/>
      <c r="DS36" s="623"/>
      <c r="DT36" s="623"/>
      <c r="DU36" s="623"/>
      <c r="DV36" s="624"/>
      <c r="DW36" s="625">
        <v>11</v>
      </c>
      <c r="DX36" s="634"/>
      <c r="DY36" s="634"/>
      <c r="DZ36" s="634"/>
      <c r="EA36" s="634"/>
      <c r="EB36" s="634"/>
      <c r="EC36" s="656"/>
    </row>
    <row r="37" spans="2:133" ht="11.25" customHeight="1" x14ac:dyDescent="0.15">
      <c r="B37" s="619" t="s">
        <v>326</v>
      </c>
      <c r="C37" s="620"/>
      <c r="D37" s="620"/>
      <c r="E37" s="620"/>
      <c r="F37" s="620"/>
      <c r="G37" s="620"/>
      <c r="H37" s="620"/>
      <c r="I37" s="620"/>
      <c r="J37" s="620"/>
      <c r="K37" s="620"/>
      <c r="L37" s="620"/>
      <c r="M37" s="620"/>
      <c r="N37" s="620"/>
      <c r="O37" s="620"/>
      <c r="P37" s="620"/>
      <c r="Q37" s="621"/>
      <c r="R37" s="622">
        <v>1551796</v>
      </c>
      <c r="S37" s="623"/>
      <c r="T37" s="623"/>
      <c r="U37" s="623"/>
      <c r="V37" s="623"/>
      <c r="W37" s="623"/>
      <c r="X37" s="623"/>
      <c r="Y37" s="624"/>
      <c r="Z37" s="648">
        <v>4.7</v>
      </c>
      <c r="AA37" s="648"/>
      <c r="AB37" s="648"/>
      <c r="AC37" s="648"/>
      <c r="AD37" s="649" t="s">
        <v>126</v>
      </c>
      <c r="AE37" s="649"/>
      <c r="AF37" s="649"/>
      <c r="AG37" s="649"/>
      <c r="AH37" s="649"/>
      <c r="AI37" s="649"/>
      <c r="AJ37" s="649"/>
      <c r="AK37" s="649"/>
      <c r="AL37" s="625" t="s">
        <v>126</v>
      </c>
      <c r="AM37" s="626"/>
      <c r="AN37" s="626"/>
      <c r="AO37" s="650"/>
      <c r="AQ37" s="657" t="s">
        <v>327</v>
      </c>
      <c r="AR37" s="658"/>
      <c r="AS37" s="658"/>
      <c r="AT37" s="658"/>
      <c r="AU37" s="658"/>
      <c r="AV37" s="658"/>
      <c r="AW37" s="658"/>
      <c r="AX37" s="658"/>
      <c r="AY37" s="659"/>
      <c r="AZ37" s="622">
        <v>936899</v>
      </c>
      <c r="BA37" s="623"/>
      <c r="BB37" s="623"/>
      <c r="BC37" s="623"/>
      <c r="BD37" s="632"/>
      <c r="BE37" s="632"/>
      <c r="BF37" s="660"/>
      <c r="BG37" s="619" t="s">
        <v>328</v>
      </c>
      <c r="BH37" s="620"/>
      <c r="BI37" s="620"/>
      <c r="BJ37" s="620"/>
      <c r="BK37" s="620"/>
      <c r="BL37" s="620"/>
      <c r="BM37" s="620"/>
      <c r="BN37" s="620"/>
      <c r="BO37" s="620"/>
      <c r="BP37" s="620"/>
      <c r="BQ37" s="620"/>
      <c r="BR37" s="620"/>
      <c r="BS37" s="620"/>
      <c r="BT37" s="620"/>
      <c r="BU37" s="621"/>
      <c r="BV37" s="622">
        <v>306383</v>
      </c>
      <c r="BW37" s="623"/>
      <c r="BX37" s="623"/>
      <c r="BY37" s="623"/>
      <c r="BZ37" s="623"/>
      <c r="CA37" s="623"/>
      <c r="CB37" s="661"/>
      <c r="CD37" s="619" t="s">
        <v>329</v>
      </c>
      <c r="CE37" s="620"/>
      <c r="CF37" s="620"/>
      <c r="CG37" s="620"/>
      <c r="CH37" s="620"/>
      <c r="CI37" s="620"/>
      <c r="CJ37" s="620"/>
      <c r="CK37" s="620"/>
      <c r="CL37" s="620"/>
      <c r="CM37" s="620"/>
      <c r="CN37" s="620"/>
      <c r="CO37" s="620"/>
      <c r="CP37" s="620"/>
      <c r="CQ37" s="621"/>
      <c r="CR37" s="622">
        <v>1487400</v>
      </c>
      <c r="CS37" s="632"/>
      <c r="CT37" s="632"/>
      <c r="CU37" s="632"/>
      <c r="CV37" s="632"/>
      <c r="CW37" s="632"/>
      <c r="CX37" s="632"/>
      <c r="CY37" s="633"/>
      <c r="CZ37" s="625">
        <v>4.9000000000000004</v>
      </c>
      <c r="DA37" s="634"/>
      <c r="DB37" s="634"/>
      <c r="DC37" s="635"/>
      <c r="DD37" s="628">
        <v>1487400</v>
      </c>
      <c r="DE37" s="632"/>
      <c r="DF37" s="632"/>
      <c r="DG37" s="632"/>
      <c r="DH37" s="632"/>
      <c r="DI37" s="632"/>
      <c r="DJ37" s="632"/>
      <c r="DK37" s="633"/>
      <c r="DL37" s="628">
        <v>1349721</v>
      </c>
      <c r="DM37" s="632"/>
      <c r="DN37" s="632"/>
      <c r="DO37" s="632"/>
      <c r="DP37" s="632"/>
      <c r="DQ37" s="632"/>
      <c r="DR37" s="632"/>
      <c r="DS37" s="632"/>
      <c r="DT37" s="632"/>
      <c r="DU37" s="632"/>
      <c r="DV37" s="633"/>
      <c r="DW37" s="625">
        <v>8.1999999999999993</v>
      </c>
      <c r="DX37" s="634"/>
      <c r="DY37" s="634"/>
      <c r="DZ37" s="634"/>
      <c r="EA37" s="634"/>
      <c r="EB37" s="634"/>
      <c r="EC37" s="656"/>
    </row>
    <row r="38" spans="2:133" ht="11.25" customHeight="1" x14ac:dyDescent="0.15">
      <c r="B38" s="619" t="s">
        <v>330</v>
      </c>
      <c r="C38" s="620"/>
      <c r="D38" s="620"/>
      <c r="E38" s="620"/>
      <c r="F38" s="620"/>
      <c r="G38" s="620"/>
      <c r="H38" s="620"/>
      <c r="I38" s="620"/>
      <c r="J38" s="620"/>
      <c r="K38" s="620"/>
      <c r="L38" s="620"/>
      <c r="M38" s="620"/>
      <c r="N38" s="620"/>
      <c r="O38" s="620"/>
      <c r="P38" s="620"/>
      <c r="Q38" s="621"/>
      <c r="R38" s="622">
        <v>1979527</v>
      </c>
      <c r="S38" s="623"/>
      <c r="T38" s="623"/>
      <c r="U38" s="623"/>
      <c r="V38" s="623"/>
      <c r="W38" s="623"/>
      <c r="X38" s="623"/>
      <c r="Y38" s="624"/>
      <c r="Z38" s="648">
        <v>6</v>
      </c>
      <c r="AA38" s="648"/>
      <c r="AB38" s="648"/>
      <c r="AC38" s="648"/>
      <c r="AD38" s="649" t="s">
        <v>126</v>
      </c>
      <c r="AE38" s="649"/>
      <c r="AF38" s="649"/>
      <c r="AG38" s="649"/>
      <c r="AH38" s="649"/>
      <c r="AI38" s="649"/>
      <c r="AJ38" s="649"/>
      <c r="AK38" s="649"/>
      <c r="AL38" s="625" t="s">
        <v>126</v>
      </c>
      <c r="AM38" s="626"/>
      <c r="AN38" s="626"/>
      <c r="AO38" s="650"/>
      <c r="AQ38" s="657" t="s">
        <v>331</v>
      </c>
      <c r="AR38" s="658"/>
      <c r="AS38" s="658"/>
      <c r="AT38" s="658"/>
      <c r="AU38" s="658"/>
      <c r="AV38" s="658"/>
      <c r="AW38" s="658"/>
      <c r="AX38" s="658"/>
      <c r="AY38" s="659"/>
      <c r="AZ38" s="622">
        <v>243055</v>
      </c>
      <c r="BA38" s="623"/>
      <c r="BB38" s="623"/>
      <c r="BC38" s="623"/>
      <c r="BD38" s="632"/>
      <c r="BE38" s="632"/>
      <c r="BF38" s="660"/>
      <c r="BG38" s="619" t="s">
        <v>332</v>
      </c>
      <c r="BH38" s="620"/>
      <c r="BI38" s="620"/>
      <c r="BJ38" s="620"/>
      <c r="BK38" s="620"/>
      <c r="BL38" s="620"/>
      <c r="BM38" s="620"/>
      <c r="BN38" s="620"/>
      <c r="BO38" s="620"/>
      <c r="BP38" s="620"/>
      <c r="BQ38" s="620"/>
      <c r="BR38" s="620"/>
      <c r="BS38" s="620"/>
      <c r="BT38" s="620"/>
      <c r="BU38" s="621"/>
      <c r="BV38" s="622">
        <v>7244</v>
      </c>
      <c r="BW38" s="623"/>
      <c r="BX38" s="623"/>
      <c r="BY38" s="623"/>
      <c r="BZ38" s="623"/>
      <c r="CA38" s="623"/>
      <c r="CB38" s="661"/>
      <c r="CD38" s="619" t="s">
        <v>333</v>
      </c>
      <c r="CE38" s="620"/>
      <c r="CF38" s="620"/>
      <c r="CG38" s="620"/>
      <c r="CH38" s="620"/>
      <c r="CI38" s="620"/>
      <c r="CJ38" s="620"/>
      <c r="CK38" s="620"/>
      <c r="CL38" s="620"/>
      <c r="CM38" s="620"/>
      <c r="CN38" s="620"/>
      <c r="CO38" s="620"/>
      <c r="CP38" s="620"/>
      <c r="CQ38" s="621"/>
      <c r="CR38" s="622">
        <v>1924701</v>
      </c>
      <c r="CS38" s="623"/>
      <c r="CT38" s="623"/>
      <c r="CU38" s="623"/>
      <c r="CV38" s="623"/>
      <c r="CW38" s="623"/>
      <c r="CX38" s="623"/>
      <c r="CY38" s="624"/>
      <c r="CZ38" s="625">
        <v>6.4</v>
      </c>
      <c r="DA38" s="634"/>
      <c r="DB38" s="634"/>
      <c r="DC38" s="635"/>
      <c r="DD38" s="628">
        <v>1612540</v>
      </c>
      <c r="DE38" s="623"/>
      <c r="DF38" s="623"/>
      <c r="DG38" s="623"/>
      <c r="DH38" s="623"/>
      <c r="DI38" s="623"/>
      <c r="DJ38" s="623"/>
      <c r="DK38" s="624"/>
      <c r="DL38" s="628">
        <v>1346285</v>
      </c>
      <c r="DM38" s="623"/>
      <c r="DN38" s="623"/>
      <c r="DO38" s="623"/>
      <c r="DP38" s="623"/>
      <c r="DQ38" s="623"/>
      <c r="DR38" s="623"/>
      <c r="DS38" s="623"/>
      <c r="DT38" s="623"/>
      <c r="DU38" s="623"/>
      <c r="DV38" s="624"/>
      <c r="DW38" s="625">
        <v>8.1</v>
      </c>
      <c r="DX38" s="634"/>
      <c r="DY38" s="634"/>
      <c r="DZ38" s="634"/>
      <c r="EA38" s="634"/>
      <c r="EB38" s="634"/>
      <c r="EC38" s="656"/>
    </row>
    <row r="39" spans="2:133" ht="11.25" customHeight="1" x14ac:dyDescent="0.15">
      <c r="B39" s="619" t="s">
        <v>334</v>
      </c>
      <c r="C39" s="620"/>
      <c r="D39" s="620"/>
      <c r="E39" s="620"/>
      <c r="F39" s="620"/>
      <c r="G39" s="620"/>
      <c r="H39" s="620"/>
      <c r="I39" s="620"/>
      <c r="J39" s="620"/>
      <c r="K39" s="620"/>
      <c r="L39" s="620"/>
      <c r="M39" s="620"/>
      <c r="N39" s="620"/>
      <c r="O39" s="620"/>
      <c r="P39" s="620"/>
      <c r="Q39" s="621"/>
      <c r="R39" s="622">
        <v>651333</v>
      </c>
      <c r="S39" s="623"/>
      <c r="T39" s="623"/>
      <c r="U39" s="623"/>
      <c r="V39" s="623"/>
      <c r="W39" s="623"/>
      <c r="X39" s="623"/>
      <c r="Y39" s="624"/>
      <c r="Z39" s="648">
        <v>2</v>
      </c>
      <c r="AA39" s="648"/>
      <c r="AB39" s="648"/>
      <c r="AC39" s="648"/>
      <c r="AD39" s="649">
        <v>138</v>
      </c>
      <c r="AE39" s="649"/>
      <c r="AF39" s="649"/>
      <c r="AG39" s="649"/>
      <c r="AH39" s="649"/>
      <c r="AI39" s="649"/>
      <c r="AJ39" s="649"/>
      <c r="AK39" s="649"/>
      <c r="AL39" s="625">
        <v>0</v>
      </c>
      <c r="AM39" s="626"/>
      <c r="AN39" s="626"/>
      <c r="AO39" s="650"/>
      <c r="AQ39" s="657" t="s">
        <v>335</v>
      </c>
      <c r="AR39" s="658"/>
      <c r="AS39" s="658"/>
      <c r="AT39" s="658"/>
      <c r="AU39" s="658"/>
      <c r="AV39" s="658"/>
      <c r="AW39" s="658"/>
      <c r="AX39" s="658"/>
      <c r="AY39" s="659"/>
      <c r="AZ39" s="622">
        <v>12674</v>
      </c>
      <c r="BA39" s="623"/>
      <c r="BB39" s="623"/>
      <c r="BC39" s="623"/>
      <c r="BD39" s="632"/>
      <c r="BE39" s="632"/>
      <c r="BF39" s="660"/>
      <c r="BG39" s="619" t="s">
        <v>336</v>
      </c>
      <c r="BH39" s="620"/>
      <c r="BI39" s="620"/>
      <c r="BJ39" s="620"/>
      <c r="BK39" s="620"/>
      <c r="BL39" s="620"/>
      <c r="BM39" s="620"/>
      <c r="BN39" s="620"/>
      <c r="BO39" s="620"/>
      <c r="BP39" s="620"/>
      <c r="BQ39" s="620"/>
      <c r="BR39" s="620"/>
      <c r="BS39" s="620"/>
      <c r="BT39" s="620"/>
      <c r="BU39" s="621"/>
      <c r="BV39" s="622">
        <v>11808</v>
      </c>
      <c r="BW39" s="623"/>
      <c r="BX39" s="623"/>
      <c r="BY39" s="623"/>
      <c r="BZ39" s="623"/>
      <c r="CA39" s="623"/>
      <c r="CB39" s="661"/>
      <c r="CD39" s="619" t="s">
        <v>337</v>
      </c>
      <c r="CE39" s="620"/>
      <c r="CF39" s="620"/>
      <c r="CG39" s="620"/>
      <c r="CH39" s="620"/>
      <c r="CI39" s="620"/>
      <c r="CJ39" s="620"/>
      <c r="CK39" s="620"/>
      <c r="CL39" s="620"/>
      <c r="CM39" s="620"/>
      <c r="CN39" s="620"/>
      <c r="CO39" s="620"/>
      <c r="CP39" s="620"/>
      <c r="CQ39" s="621"/>
      <c r="CR39" s="622">
        <v>899539</v>
      </c>
      <c r="CS39" s="632"/>
      <c r="CT39" s="632"/>
      <c r="CU39" s="632"/>
      <c r="CV39" s="632"/>
      <c r="CW39" s="632"/>
      <c r="CX39" s="632"/>
      <c r="CY39" s="633"/>
      <c r="CZ39" s="625">
        <v>3</v>
      </c>
      <c r="DA39" s="634"/>
      <c r="DB39" s="634"/>
      <c r="DC39" s="635"/>
      <c r="DD39" s="628">
        <v>838033</v>
      </c>
      <c r="DE39" s="632"/>
      <c r="DF39" s="632"/>
      <c r="DG39" s="632"/>
      <c r="DH39" s="632"/>
      <c r="DI39" s="632"/>
      <c r="DJ39" s="632"/>
      <c r="DK39" s="633"/>
      <c r="DL39" s="628" t="s">
        <v>126</v>
      </c>
      <c r="DM39" s="632"/>
      <c r="DN39" s="632"/>
      <c r="DO39" s="632"/>
      <c r="DP39" s="632"/>
      <c r="DQ39" s="632"/>
      <c r="DR39" s="632"/>
      <c r="DS39" s="632"/>
      <c r="DT39" s="632"/>
      <c r="DU39" s="632"/>
      <c r="DV39" s="633"/>
      <c r="DW39" s="625" t="s">
        <v>126</v>
      </c>
      <c r="DX39" s="634"/>
      <c r="DY39" s="634"/>
      <c r="DZ39" s="634"/>
      <c r="EA39" s="634"/>
      <c r="EB39" s="634"/>
      <c r="EC39" s="656"/>
    </row>
    <row r="40" spans="2:133" ht="11.25" customHeight="1" x14ac:dyDescent="0.15">
      <c r="B40" s="619" t="s">
        <v>338</v>
      </c>
      <c r="C40" s="620"/>
      <c r="D40" s="620"/>
      <c r="E40" s="620"/>
      <c r="F40" s="620"/>
      <c r="G40" s="620"/>
      <c r="H40" s="620"/>
      <c r="I40" s="620"/>
      <c r="J40" s="620"/>
      <c r="K40" s="620"/>
      <c r="L40" s="620"/>
      <c r="M40" s="620"/>
      <c r="N40" s="620"/>
      <c r="O40" s="620"/>
      <c r="P40" s="620"/>
      <c r="Q40" s="621"/>
      <c r="R40" s="622">
        <v>3957000</v>
      </c>
      <c r="S40" s="623"/>
      <c r="T40" s="623"/>
      <c r="U40" s="623"/>
      <c r="V40" s="623"/>
      <c r="W40" s="623"/>
      <c r="X40" s="623"/>
      <c r="Y40" s="624"/>
      <c r="Z40" s="648">
        <v>12</v>
      </c>
      <c r="AA40" s="648"/>
      <c r="AB40" s="648"/>
      <c r="AC40" s="648"/>
      <c r="AD40" s="649" t="s">
        <v>126</v>
      </c>
      <c r="AE40" s="649"/>
      <c r="AF40" s="649"/>
      <c r="AG40" s="649"/>
      <c r="AH40" s="649"/>
      <c r="AI40" s="649"/>
      <c r="AJ40" s="649"/>
      <c r="AK40" s="649"/>
      <c r="AL40" s="625" t="s">
        <v>126</v>
      </c>
      <c r="AM40" s="626"/>
      <c r="AN40" s="626"/>
      <c r="AO40" s="650"/>
      <c r="AQ40" s="657" t="s">
        <v>339</v>
      </c>
      <c r="AR40" s="658"/>
      <c r="AS40" s="658"/>
      <c r="AT40" s="658"/>
      <c r="AU40" s="658"/>
      <c r="AV40" s="658"/>
      <c r="AW40" s="658"/>
      <c r="AX40" s="658"/>
      <c r="AY40" s="659"/>
      <c r="AZ40" s="622" t="s">
        <v>126</v>
      </c>
      <c r="BA40" s="623"/>
      <c r="BB40" s="623"/>
      <c r="BC40" s="623"/>
      <c r="BD40" s="632"/>
      <c r="BE40" s="632"/>
      <c r="BF40" s="660"/>
      <c r="BG40" s="662" t="s">
        <v>340</v>
      </c>
      <c r="BH40" s="663"/>
      <c r="BI40" s="663"/>
      <c r="BJ40" s="663"/>
      <c r="BK40" s="663"/>
      <c r="BL40" s="359"/>
      <c r="BM40" s="620" t="s">
        <v>341</v>
      </c>
      <c r="BN40" s="620"/>
      <c r="BO40" s="620"/>
      <c r="BP40" s="620"/>
      <c r="BQ40" s="620"/>
      <c r="BR40" s="620"/>
      <c r="BS40" s="620"/>
      <c r="BT40" s="620"/>
      <c r="BU40" s="621"/>
      <c r="BV40" s="622">
        <v>109</v>
      </c>
      <c r="BW40" s="623"/>
      <c r="BX40" s="623"/>
      <c r="BY40" s="623"/>
      <c r="BZ40" s="623"/>
      <c r="CA40" s="623"/>
      <c r="CB40" s="661"/>
      <c r="CD40" s="619" t="s">
        <v>342</v>
      </c>
      <c r="CE40" s="620"/>
      <c r="CF40" s="620"/>
      <c r="CG40" s="620"/>
      <c r="CH40" s="620"/>
      <c r="CI40" s="620"/>
      <c r="CJ40" s="620"/>
      <c r="CK40" s="620"/>
      <c r="CL40" s="620"/>
      <c r="CM40" s="620"/>
      <c r="CN40" s="620"/>
      <c r="CO40" s="620"/>
      <c r="CP40" s="620"/>
      <c r="CQ40" s="621"/>
      <c r="CR40" s="622">
        <v>557640</v>
      </c>
      <c r="CS40" s="623"/>
      <c r="CT40" s="623"/>
      <c r="CU40" s="623"/>
      <c r="CV40" s="623"/>
      <c r="CW40" s="623"/>
      <c r="CX40" s="623"/>
      <c r="CY40" s="624"/>
      <c r="CZ40" s="625">
        <v>1.8</v>
      </c>
      <c r="DA40" s="634"/>
      <c r="DB40" s="634"/>
      <c r="DC40" s="635"/>
      <c r="DD40" s="628">
        <v>12404</v>
      </c>
      <c r="DE40" s="623"/>
      <c r="DF40" s="623"/>
      <c r="DG40" s="623"/>
      <c r="DH40" s="623"/>
      <c r="DI40" s="623"/>
      <c r="DJ40" s="623"/>
      <c r="DK40" s="624"/>
      <c r="DL40" s="628">
        <v>11804</v>
      </c>
      <c r="DM40" s="623"/>
      <c r="DN40" s="623"/>
      <c r="DO40" s="623"/>
      <c r="DP40" s="623"/>
      <c r="DQ40" s="623"/>
      <c r="DR40" s="623"/>
      <c r="DS40" s="623"/>
      <c r="DT40" s="623"/>
      <c r="DU40" s="623"/>
      <c r="DV40" s="624"/>
      <c r="DW40" s="625">
        <v>0.1</v>
      </c>
      <c r="DX40" s="634"/>
      <c r="DY40" s="634"/>
      <c r="DZ40" s="634"/>
      <c r="EA40" s="634"/>
      <c r="EB40" s="634"/>
      <c r="EC40" s="656"/>
    </row>
    <row r="41" spans="2:133" ht="11.25" customHeight="1" x14ac:dyDescent="0.15">
      <c r="B41" s="619" t="s">
        <v>343</v>
      </c>
      <c r="C41" s="620"/>
      <c r="D41" s="620"/>
      <c r="E41" s="620"/>
      <c r="F41" s="620"/>
      <c r="G41" s="620"/>
      <c r="H41" s="620"/>
      <c r="I41" s="620"/>
      <c r="J41" s="620"/>
      <c r="K41" s="620"/>
      <c r="L41" s="620"/>
      <c r="M41" s="620"/>
      <c r="N41" s="620"/>
      <c r="O41" s="620"/>
      <c r="P41" s="620"/>
      <c r="Q41" s="621"/>
      <c r="R41" s="622" t="s">
        <v>126</v>
      </c>
      <c r="S41" s="623"/>
      <c r="T41" s="623"/>
      <c r="U41" s="623"/>
      <c r="V41" s="623"/>
      <c r="W41" s="623"/>
      <c r="X41" s="623"/>
      <c r="Y41" s="624"/>
      <c r="Z41" s="648" t="s">
        <v>126</v>
      </c>
      <c r="AA41" s="648"/>
      <c r="AB41" s="648"/>
      <c r="AC41" s="648"/>
      <c r="AD41" s="649" t="s">
        <v>126</v>
      </c>
      <c r="AE41" s="649"/>
      <c r="AF41" s="649"/>
      <c r="AG41" s="649"/>
      <c r="AH41" s="649"/>
      <c r="AI41" s="649"/>
      <c r="AJ41" s="649"/>
      <c r="AK41" s="649"/>
      <c r="AL41" s="625" t="s">
        <v>126</v>
      </c>
      <c r="AM41" s="626"/>
      <c r="AN41" s="626"/>
      <c r="AO41" s="650"/>
      <c r="AQ41" s="657" t="s">
        <v>344</v>
      </c>
      <c r="AR41" s="658"/>
      <c r="AS41" s="658"/>
      <c r="AT41" s="658"/>
      <c r="AU41" s="658"/>
      <c r="AV41" s="658"/>
      <c r="AW41" s="658"/>
      <c r="AX41" s="658"/>
      <c r="AY41" s="659"/>
      <c r="AZ41" s="622">
        <v>386085</v>
      </c>
      <c r="BA41" s="623"/>
      <c r="BB41" s="623"/>
      <c r="BC41" s="623"/>
      <c r="BD41" s="632"/>
      <c r="BE41" s="632"/>
      <c r="BF41" s="660"/>
      <c r="BG41" s="662"/>
      <c r="BH41" s="663"/>
      <c r="BI41" s="663"/>
      <c r="BJ41" s="663"/>
      <c r="BK41" s="663"/>
      <c r="BL41" s="359"/>
      <c r="BM41" s="620" t="s">
        <v>345</v>
      </c>
      <c r="BN41" s="620"/>
      <c r="BO41" s="620"/>
      <c r="BP41" s="620"/>
      <c r="BQ41" s="620"/>
      <c r="BR41" s="620"/>
      <c r="BS41" s="620"/>
      <c r="BT41" s="620"/>
      <c r="BU41" s="621"/>
      <c r="BV41" s="622" t="s">
        <v>126</v>
      </c>
      <c r="BW41" s="623"/>
      <c r="BX41" s="623"/>
      <c r="BY41" s="623"/>
      <c r="BZ41" s="623"/>
      <c r="CA41" s="623"/>
      <c r="CB41" s="661"/>
      <c r="CD41" s="619" t="s">
        <v>346</v>
      </c>
      <c r="CE41" s="620"/>
      <c r="CF41" s="620"/>
      <c r="CG41" s="620"/>
      <c r="CH41" s="620"/>
      <c r="CI41" s="620"/>
      <c r="CJ41" s="620"/>
      <c r="CK41" s="620"/>
      <c r="CL41" s="620"/>
      <c r="CM41" s="620"/>
      <c r="CN41" s="620"/>
      <c r="CO41" s="620"/>
      <c r="CP41" s="620"/>
      <c r="CQ41" s="621"/>
      <c r="CR41" s="622" t="s">
        <v>126</v>
      </c>
      <c r="CS41" s="632"/>
      <c r="CT41" s="632"/>
      <c r="CU41" s="632"/>
      <c r="CV41" s="632"/>
      <c r="CW41" s="632"/>
      <c r="CX41" s="632"/>
      <c r="CY41" s="633"/>
      <c r="CZ41" s="625" t="s">
        <v>126</v>
      </c>
      <c r="DA41" s="634"/>
      <c r="DB41" s="634"/>
      <c r="DC41" s="635"/>
      <c r="DD41" s="628" t="s">
        <v>126</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347</v>
      </c>
      <c r="C42" s="620"/>
      <c r="D42" s="620"/>
      <c r="E42" s="620"/>
      <c r="F42" s="620"/>
      <c r="G42" s="620"/>
      <c r="H42" s="620"/>
      <c r="I42" s="620"/>
      <c r="J42" s="620"/>
      <c r="K42" s="620"/>
      <c r="L42" s="620"/>
      <c r="M42" s="620"/>
      <c r="N42" s="620"/>
      <c r="O42" s="620"/>
      <c r="P42" s="620"/>
      <c r="Q42" s="621"/>
      <c r="R42" s="622" t="s">
        <v>126</v>
      </c>
      <c r="S42" s="623"/>
      <c r="T42" s="623"/>
      <c r="U42" s="623"/>
      <c r="V42" s="623"/>
      <c r="W42" s="623"/>
      <c r="X42" s="623"/>
      <c r="Y42" s="624"/>
      <c r="Z42" s="648" t="s">
        <v>126</v>
      </c>
      <c r="AA42" s="648"/>
      <c r="AB42" s="648"/>
      <c r="AC42" s="648"/>
      <c r="AD42" s="649" t="s">
        <v>126</v>
      </c>
      <c r="AE42" s="649"/>
      <c r="AF42" s="649"/>
      <c r="AG42" s="649"/>
      <c r="AH42" s="649"/>
      <c r="AI42" s="649"/>
      <c r="AJ42" s="649"/>
      <c r="AK42" s="649"/>
      <c r="AL42" s="625" t="s">
        <v>126</v>
      </c>
      <c r="AM42" s="626"/>
      <c r="AN42" s="626"/>
      <c r="AO42" s="650"/>
      <c r="AQ42" s="653" t="s">
        <v>348</v>
      </c>
      <c r="AR42" s="654"/>
      <c r="AS42" s="654"/>
      <c r="AT42" s="654"/>
      <c r="AU42" s="654"/>
      <c r="AV42" s="654"/>
      <c r="AW42" s="654"/>
      <c r="AX42" s="654"/>
      <c r="AY42" s="655"/>
      <c r="AZ42" s="602">
        <v>1295561</v>
      </c>
      <c r="BA42" s="636"/>
      <c r="BB42" s="636"/>
      <c r="BC42" s="636"/>
      <c r="BD42" s="603"/>
      <c r="BE42" s="603"/>
      <c r="BF42" s="651"/>
      <c r="BG42" s="664"/>
      <c r="BH42" s="665"/>
      <c r="BI42" s="665"/>
      <c r="BJ42" s="665"/>
      <c r="BK42" s="665"/>
      <c r="BL42" s="357"/>
      <c r="BM42" s="600" t="s">
        <v>349</v>
      </c>
      <c r="BN42" s="600"/>
      <c r="BO42" s="600"/>
      <c r="BP42" s="600"/>
      <c r="BQ42" s="600"/>
      <c r="BR42" s="600"/>
      <c r="BS42" s="600"/>
      <c r="BT42" s="600"/>
      <c r="BU42" s="601"/>
      <c r="BV42" s="602">
        <v>310</v>
      </c>
      <c r="BW42" s="636"/>
      <c r="BX42" s="636"/>
      <c r="BY42" s="636"/>
      <c r="BZ42" s="636"/>
      <c r="CA42" s="636"/>
      <c r="CB42" s="652"/>
      <c r="CD42" s="619" t="s">
        <v>350</v>
      </c>
      <c r="CE42" s="620"/>
      <c r="CF42" s="620"/>
      <c r="CG42" s="620"/>
      <c r="CH42" s="620"/>
      <c r="CI42" s="620"/>
      <c r="CJ42" s="620"/>
      <c r="CK42" s="620"/>
      <c r="CL42" s="620"/>
      <c r="CM42" s="620"/>
      <c r="CN42" s="620"/>
      <c r="CO42" s="620"/>
      <c r="CP42" s="620"/>
      <c r="CQ42" s="621"/>
      <c r="CR42" s="622">
        <v>6008614</v>
      </c>
      <c r="CS42" s="632"/>
      <c r="CT42" s="632"/>
      <c r="CU42" s="632"/>
      <c r="CV42" s="632"/>
      <c r="CW42" s="632"/>
      <c r="CX42" s="632"/>
      <c r="CY42" s="633"/>
      <c r="CZ42" s="625">
        <v>19.8</v>
      </c>
      <c r="DA42" s="634"/>
      <c r="DB42" s="634"/>
      <c r="DC42" s="635"/>
      <c r="DD42" s="628">
        <v>690599</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351</v>
      </c>
      <c r="C43" s="620"/>
      <c r="D43" s="620"/>
      <c r="E43" s="620"/>
      <c r="F43" s="620"/>
      <c r="G43" s="620"/>
      <c r="H43" s="620"/>
      <c r="I43" s="620"/>
      <c r="J43" s="620"/>
      <c r="K43" s="620"/>
      <c r="L43" s="620"/>
      <c r="M43" s="620"/>
      <c r="N43" s="620"/>
      <c r="O43" s="620"/>
      <c r="P43" s="620"/>
      <c r="Q43" s="621"/>
      <c r="R43" s="622">
        <v>1260000</v>
      </c>
      <c r="S43" s="623"/>
      <c r="T43" s="623"/>
      <c r="U43" s="623"/>
      <c r="V43" s="623"/>
      <c r="W43" s="623"/>
      <c r="X43" s="623"/>
      <c r="Y43" s="624"/>
      <c r="Z43" s="648">
        <v>3.8</v>
      </c>
      <c r="AA43" s="648"/>
      <c r="AB43" s="648"/>
      <c r="AC43" s="648"/>
      <c r="AD43" s="649" t="s">
        <v>126</v>
      </c>
      <c r="AE43" s="649"/>
      <c r="AF43" s="649"/>
      <c r="AG43" s="649"/>
      <c r="AH43" s="649"/>
      <c r="AI43" s="649"/>
      <c r="AJ43" s="649"/>
      <c r="AK43" s="649"/>
      <c r="AL43" s="625" t="s">
        <v>126</v>
      </c>
      <c r="AM43" s="626"/>
      <c r="AN43" s="626"/>
      <c r="AO43" s="650"/>
      <c r="CD43" s="619" t="s">
        <v>352</v>
      </c>
      <c r="CE43" s="620"/>
      <c r="CF43" s="620"/>
      <c r="CG43" s="620"/>
      <c r="CH43" s="620"/>
      <c r="CI43" s="620"/>
      <c r="CJ43" s="620"/>
      <c r="CK43" s="620"/>
      <c r="CL43" s="620"/>
      <c r="CM43" s="620"/>
      <c r="CN43" s="620"/>
      <c r="CO43" s="620"/>
      <c r="CP43" s="620"/>
      <c r="CQ43" s="621"/>
      <c r="CR43" s="622">
        <v>188298</v>
      </c>
      <c r="CS43" s="632"/>
      <c r="CT43" s="632"/>
      <c r="CU43" s="632"/>
      <c r="CV43" s="632"/>
      <c r="CW43" s="632"/>
      <c r="CX43" s="632"/>
      <c r="CY43" s="633"/>
      <c r="CZ43" s="625">
        <v>0.6</v>
      </c>
      <c r="DA43" s="634"/>
      <c r="DB43" s="634"/>
      <c r="DC43" s="635"/>
      <c r="DD43" s="628">
        <v>188298</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353</v>
      </c>
      <c r="C44" s="600"/>
      <c r="D44" s="600"/>
      <c r="E44" s="600"/>
      <c r="F44" s="600"/>
      <c r="G44" s="600"/>
      <c r="H44" s="600"/>
      <c r="I44" s="600"/>
      <c r="J44" s="600"/>
      <c r="K44" s="600"/>
      <c r="L44" s="600"/>
      <c r="M44" s="600"/>
      <c r="N44" s="600"/>
      <c r="O44" s="600"/>
      <c r="P44" s="600"/>
      <c r="Q44" s="601"/>
      <c r="R44" s="602">
        <v>33051510</v>
      </c>
      <c r="S44" s="636"/>
      <c r="T44" s="636"/>
      <c r="U44" s="636"/>
      <c r="V44" s="636"/>
      <c r="W44" s="636"/>
      <c r="X44" s="636"/>
      <c r="Y44" s="637"/>
      <c r="Z44" s="638">
        <v>100</v>
      </c>
      <c r="AA44" s="638"/>
      <c r="AB44" s="638"/>
      <c r="AC44" s="638"/>
      <c r="AD44" s="639">
        <v>15274106</v>
      </c>
      <c r="AE44" s="639"/>
      <c r="AF44" s="639"/>
      <c r="AG44" s="639"/>
      <c r="AH44" s="639"/>
      <c r="AI44" s="639"/>
      <c r="AJ44" s="639"/>
      <c r="AK44" s="639"/>
      <c r="AL44" s="605">
        <v>100</v>
      </c>
      <c r="AM44" s="640"/>
      <c r="AN44" s="640"/>
      <c r="AO44" s="641"/>
      <c r="CD44" s="642" t="s">
        <v>300</v>
      </c>
      <c r="CE44" s="643"/>
      <c r="CF44" s="619" t="s">
        <v>354</v>
      </c>
      <c r="CG44" s="620"/>
      <c r="CH44" s="620"/>
      <c r="CI44" s="620"/>
      <c r="CJ44" s="620"/>
      <c r="CK44" s="620"/>
      <c r="CL44" s="620"/>
      <c r="CM44" s="620"/>
      <c r="CN44" s="620"/>
      <c r="CO44" s="620"/>
      <c r="CP44" s="620"/>
      <c r="CQ44" s="621"/>
      <c r="CR44" s="622">
        <v>6008614</v>
      </c>
      <c r="CS44" s="623"/>
      <c r="CT44" s="623"/>
      <c r="CU44" s="623"/>
      <c r="CV44" s="623"/>
      <c r="CW44" s="623"/>
      <c r="CX44" s="623"/>
      <c r="CY44" s="624"/>
      <c r="CZ44" s="625">
        <v>19.8</v>
      </c>
      <c r="DA44" s="626"/>
      <c r="DB44" s="626"/>
      <c r="DC44" s="627"/>
      <c r="DD44" s="628">
        <v>690599</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355</v>
      </c>
      <c r="CG45" s="620"/>
      <c r="CH45" s="620"/>
      <c r="CI45" s="620"/>
      <c r="CJ45" s="620"/>
      <c r="CK45" s="620"/>
      <c r="CL45" s="620"/>
      <c r="CM45" s="620"/>
      <c r="CN45" s="620"/>
      <c r="CO45" s="620"/>
      <c r="CP45" s="620"/>
      <c r="CQ45" s="621"/>
      <c r="CR45" s="622">
        <v>2821718</v>
      </c>
      <c r="CS45" s="632"/>
      <c r="CT45" s="632"/>
      <c r="CU45" s="632"/>
      <c r="CV45" s="632"/>
      <c r="CW45" s="632"/>
      <c r="CX45" s="632"/>
      <c r="CY45" s="633"/>
      <c r="CZ45" s="625">
        <v>9.3000000000000007</v>
      </c>
      <c r="DA45" s="634"/>
      <c r="DB45" s="634"/>
      <c r="DC45" s="635"/>
      <c r="DD45" s="628">
        <v>106951</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356</v>
      </c>
      <c r="CD46" s="644"/>
      <c r="CE46" s="645"/>
      <c r="CF46" s="619" t="s">
        <v>357</v>
      </c>
      <c r="CG46" s="620"/>
      <c r="CH46" s="620"/>
      <c r="CI46" s="620"/>
      <c r="CJ46" s="620"/>
      <c r="CK46" s="620"/>
      <c r="CL46" s="620"/>
      <c r="CM46" s="620"/>
      <c r="CN46" s="620"/>
      <c r="CO46" s="620"/>
      <c r="CP46" s="620"/>
      <c r="CQ46" s="621"/>
      <c r="CR46" s="622">
        <v>3186896</v>
      </c>
      <c r="CS46" s="623"/>
      <c r="CT46" s="623"/>
      <c r="CU46" s="623"/>
      <c r="CV46" s="623"/>
      <c r="CW46" s="623"/>
      <c r="CX46" s="623"/>
      <c r="CY46" s="624"/>
      <c r="CZ46" s="625">
        <v>10.5</v>
      </c>
      <c r="DA46" s="626"/>
      <c r="DB46" s="626"/>
      <c r="DC46" s="627"/>
      <c r="DD46" s="628">
        <v>583648</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358</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359</v>
      </c>
      <c r="CG47" s="620"/>
      <c r="CH47" s="620"/>
      <c r="CI47" s="620"/>
      <c r="CJ47" s="620"/>
      <c r="CK47" s="620"/>
      <c r="CL47" s="620"/>
      <c r="CM47" s="620"/>
      <c r="CN47" s="620"/>
      <c r="CO47" s="620"/>
      <c r="CP47" s="620"/>
      <c r="CQ47" s="621"/>
      <c r="CR47" s="622" t="s">
        <v>126</v>
      </c>
      <c r="CS47" s="632"/>
      <c r="CT47" s="632"/>
      <c r="CU47" s="632"/>
      <c r="CV47" s="632"/>
      <c r="CW47" s="632"/>
      <c r="CX47" s="632"/>
      <c r="CY47" s="633"/>
      <c r="CZ47" s="625" t="s">
        <v>126</v>
      </c>
      <c r="DA47" s="634"/>
      <c r="DB47" s="634"/>
      <c r="DC47" s="635"/>
      <c r="DD47" s="628" t="s">
        <v>126</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361</v>
      </c>
      <c r="CG48" s="620"/>
      <c r="CH48" s="620"/>
      <c r="CI48" s="620"/>
      <c r="CJ48" s="620"/>
      <c r="CK48" s="620"/>
      <c r="CL48" s="620"/>
      <c r="CM48" s="620"/>
      <c r="CN48" s="620"/>
      <c r="CO48" s="620"/>
      <c r="CP48" s="620"/>
      <c r="CQ48" s="621"/>
      <c r="CR48" s="622" t="s">
        <v>126</v>
      </c>
      <c r="CS48" s="623"/>
      <c r="CT48" s="623"/>
      <c r="CU48" s="623"/>
      <c r="CV48" s="623"/>
      <c r="CW48" s="623"/>
      <c r="CX48" s="623"/>
      <c r="CY48" s="624"/>
      <c r="CZ48" s="625" t="s">
        <v>126</v>
      </c>
      <c r="DA48" s="626"/>
      <c r="DB48" s="626"/>
      <c r="DC48" s="627"/>
      <c r="DD48" s="628" t="s">
        <v>126</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362</v>
      </c>
      <c r="CE49" s="600"/>
      <c r="CF49" s="600"/>
      <c r="CG49" s="600"/>
      <c r="CH49" s="600"/>
      <c r="CI49" s="600"/>
      <c r="CJ49" s="600"/>
      <c r="CK49" s="600"/>
      <c r="CL49" s="600"/>
      <c r="CM49" s="600"/>
      <c r="CN49" s="600"/>
      <c r="CO49" s="600"/>
      <c r="CP49" s="600"/>
      <c r="CQ49" s="601"/>
      <c r="CR49" s="602">
        <v>30270639</v>
      </c>
      <c r="CS49" s="603"/>
      <c r="CT49" s="603"/>
      <c r="CU49" s="603"/>
      <c r="CV49" s="603"/>
      <c r="CW49" s="603"/>
      <c r="CX49" s="603"/>
      <c r="CY49" s="604"/>
      <c r="CZ49" s="605">
        <v>100</v>
      </c>
      <c r="DA49" s="606"/>
      <c r="DB49" s="606"/>
      <c r="DC49" s="607"/>
      <c r="DD49" s="608">
        <v>17624199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d1vaVWgQzFsPysspsQumCJ/J+rtgFSUQ6a0yNUrA/wMnDue8HdTN7HZxPIswi37otDb2gHsPLs61oi39srjVSA==" saltValue="hzi/4tQvZRnzFwaZf5jJy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363</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364</v>
      </c>
      <c r="DK2" s="1088"/>
      <c r="DL2" s="1088"/>
      <c r="DM2" s="1088"/>
      <c r="DN2" s="1088"/>
      <c r="DO2" s="1089"/>
      <c r="DP2" s="219"/>
      <c r="DQ2" s="1087" t="s">
        <v>365</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366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367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368</v>
      </c>
      <c r="B5" s="992"/>
      <c r="C5" s="992"/>
      <c r="D5" s="992"/>
      <c r="E5" s="992"/>
      <c r="F5" s="992"/>
      <c r="G5" s="992"/>
      <c r="H5" s="992"/>
      <c r="I5" s="992"/>
      <c r="J5" s="992"/>
      <c r="K5" s="992"/>
      <c r="L5" s="992"/>
      <c r="M5" s="992"/>
      <c r="N5" s="992"/>
      <c r="O5" s="992"/>
      <c r="P5" s="993"/>
      <c r="Q5" s="997" t="s">
        <v>369</v>
      </c>
      <c r="R5" s="998"/>
      <c r="S5" s="998"/>
      <c r="T5" s="998"/>
      <c r="U5" s="999"/>
      <c r="V5" s="997" t="s">
        <v>370</v>
      </c>
      <c r="W5" s="998"/>
      <c r="X5" s="998"/>
      <c r="Y5" s="998"/>
      <c r="Z5" s="999"/>
      <c r="AA5" s="997" t="s">
        <v>371</v>
      </c>
      <c r="AB5" s="998"/>
      <c r="AC5" s="998"/>
      <c r="AD5" s="998"/>
      <c r="AE5" s="998"/>
      <c r="AF5" s="1090" t="s">
        <v>372</v>
      </c>
      <c r="AG5" s="998"/>
      <c r="AH5" s="998"/>
      <c r="AI5" s="998"/>
      <c r="AJ5" s="1011"/>
      <c r="AK5" s="998" t="s">
        <v>373</v>
      </c>
      <c r="AL5" s="998"/>
      <c r="AM5" s="998"/>
      <c r="AN5" s="998"/>
      <c r="AO5" s="999"/>
      <c r="AP5" s="997" t="s">
        <v>374</v>
      </c>
      <c r="AQ5" s="998"/>
      <c r="AR5" s="998"/>
      <c r="AS5" s="998"/>
      <c r="AT5" s="999"/>
      <c r="AU5" s="997" t="s">
        <v>375</v>
      </c>
      <c r="AV5" s="998"/>
      <c r="AW5" s="998"/>
      <c r="AX5" s="998"/>
      <c r="AY5" s="1011"/>
      <c r="AZ5" s="223"/>
      <c r="BA5" s="223"/>
      <c r="BB5" s="223"/>
      <c r="BC5" s="223"/>
      <c r="BD5" s="223"/>
      <c r="BE5" s="224"/>
      <c r="BF5" s="224"/>
      <c r="BG5" s="224"/>
      <c r="BH5" s="224"/>
      <c r="BI5" s="224"/>
      <c r="BJ5" s="224"/>
      <c r="BK5" s="224"/>
      <c r="BL5" s="224"/>
      <c r="BM5" s="224"/>
      <c r="BN5" s="224"/>
      <c r="BO5" s="224"/>
      <c r="BP5" s="224"/>
      <c r="BQ5" s="991" t="s">
        <v>376</v>
      </c>
      <c r="BR5" s="992"/>
      <c r="BS5" s="992"/>
      <c r="BT5" s="992"/>
      <c r="BU5" s="992"/>
      <c r="BV5" s="992"/>
      <c r="BW5" s="992"/>
      <c r="BX5" s="992"/>
      <c r="BY5" s="992"/>
      <c r="BZ5" s="992"/>
      <c r="CA5" s="992"/>
      <c r="CB5" s="992"/>
      <c r="CC5" s="992"/>
      <c r="CD5" s="992"/>
      <c r="CE5" s="992"/>
      <c r="CF5" s="992"/>
      <c r="CG5" s="993"/>
      <c r="CH5" s="997" t="s">
        <v>377</v>
      </c>
      <c r="CI5" s="998"/>
      <c r="CJ5" s="998"/>
      <c r="CK5" s="998"/>
      <c r="CL5" s="999"/>
      <c r="CM5" s="997" t="s">
        <v>378</v>
      </c>
      <c r="CN5" s="998"/>
      <c r="CO5" s="998"/>
      <c r="CP5" s="998"/>
      <c r="CQ5" s="999"/>
      <c r="CR5" s="997" t="s">
        <v>379</v>
      </c>
      <c r="CS5" s="998"/>
      <c r="CT5" s="998"/>
      <c r="CU5" s="998"/>
      <c r="CV5" s="999"/>
      <c r="CW5" s="997" t="s">
        <v>380</v>
      </c>
      <c r="CX5" s="998"/>
      <c r="CY5" s="998"/>
      <c r="CZ5" s="998"/>
      <c r="DA5" s="999"/>
      <c r="DB5" s="997" t="s">
        <v>381</v>
      </c>
      <c r="DC5" s="998"/>
      <c r="DD5" s="998"/>
      <c r="DE5" s="998"/>
      <c r="DF5" s="999"/>
      <c r="DG5" s="1080" t="s">
        <v>382</v>
      </c>
      <c r="DH5" s="1081"/>
      <c r="DI5" s="1081"/>
      <c r="DJ5" s="1081"/>
      <c r="DK5" s="1082"/>
      <c r="DL5" s="1080" t="s">
        <v>383</v>
      </c>
      <c r="DM5" s="1081"/>
      <c r="DN5" s="1081"/>
      <c r="DO5" s="1081"/>
      <c r="DP5" s="1082"/>
      <c r="DQ5" s="997" t="s">
        <v>384</v>
      </c>
      <c r="DR5" s="998"/>
      <c r="DS5" s="998"/>
      <c r="DT5" s="998"/>
      <c r="DU5" s="999"/>
      <c r="DV5" s="997" t="s">
        <v>375</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385</v>
      </c>
      <c r="C7" s="1044"/>
      <c r="D7" s="1044"/>
      <c r="E7" s="1044"/>
      <c r="F7" s="1044"/>
      <c r="G7" s="1044"/>
      <c r="H7" s="1044"/>
      <c r="I7" s="1044"/>
      <c r="J7" s="1044"/>
      <c r="K7" s="1044"/>
      <c r="L7" s="1044"/>
      <c r="M7" s="1044"/>
      <c r="N7" s="1044"/>
      <c r="O7" s="1044"/>
      <c r="P7" s="1045"/>
      <c r="Q7" s="1098">
        <v>33052</v>
      </c>
      <c r="R7" s="1099"/>
      <c r="S7" s="1099"/>
      <c r="T7" s="1099"/>
      <c r="U7" s="1099"/>
      <c r="V7" s="1099">
        <v>30271</v>
      </c>
      <c r="W7" s="1099"/>
      <c r="X7" s="1099"/>
      <c r="Y7" s="1099"/>
      <c r="Z7" s="1099"/>
      <c r="AA7" s="1099">
        <v>2781</v>
      </c>
      <c r="AB7" s="1099"/>
      <c r="AC7" s="1099"/>
      <c r="AD7" s="1099"/>
      <c r="AE7" s="1100"/>
      <c r="AF7" s="1101">
        <v>2311</v>
      </c>
      <c r="AG7" s="1102"/>
      <c r="AH7" s="1102"/>
      <c r="AI7" s="1102"/>
      <c r="AJ7" s="1103"/>
      <c r="AK7" s="1104">
        <v>1552</v>
      </c>
      <c r="AL7" s="1105"/>
      <c r="AM7" s="1105"/>
      <c r="AN7" s="1105"/>
      <c r="AO7" s="1105"/>
      <c r="AP7" s="1105">
        <v>28896</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579</v>
      </c>
      <c r="BT7" s="1096"/>
      <c r="BU7" s="1096"/>
      <c r="BV7" s="1096"/>
      <c r="BW7" s="1096"/>
      <c r="BX7" s="1096"/>
      <c r="BY7" s="1096"/>
      <c r="BZ7" s="1096"/>
      <c r="CA7" s="1096"/>
      <c r="CB7" s="1096"/>
      <c r="CC7" s="1096"/>
      <c r="CD7" s="1096"/>
      <c r="CE7" s="1096"/>
      <c r="CF7" s="1096"/>
      <c r="CG7" s="1108"/>
      <c r="CH7" s="1092">
        <v>0</v>
      </c>
      <c r="CI7" s="1093"/>
      <c r="CJ7" s="1093"/>
      <c r="CK7" s="1093"/>
      <c r="CL7" s="1094"/>
      <c r="CM7" s="1092">
        <v>64</v>
      </c>
      <c r="CN7" s="1093"/>
      <c r="CO7" s="1093"/>
      <c r="CP7" s="1093"/>
      <c r="CQ7" s="1094"/>
      <c r="CR7" s="1092">
        <v>50</v>
      </c>
      <c r="CS7" s="1093"/>
      <c r="CT7" s="1093"/>
      <c r="CU7" s="1093"/>
      <c r="CV7" s="1094"/>
      <c r="CW7" s="1092">
        <v>15</v>
      </c>
      <c r="CX7" s="1093"/>
      <c r="CY7" s="1093"/>
      <c r="CZ7" s="1093"/>
      <c r="DA7" s="1094"/>
      <c r="DB7" s="1092" t="s">
        <v>588</v>
      </c>
      <c r="DC7" s="1093"/>
      <c r="DD7" s="1093"/>
      <c r="DE7" s="1093"/>
      <c r="DF7" s="1094"/>
      <c r="DG7" s="1092" t="s">
        <v>588</v>
      </c>
      <c r="DH7" s="1093"/>
      <c r="DI7" s="1093"/>
      <c r="DJ7" s="1093"/>
      <c r="DK7" s="1094"/>
      <c r="DL7" s="1092" t="s">
        <v>588</v>
      </c>
      <c r="DM7" s="1093"/>
      <c r="DN7" s="1093"/>
      <c r="DO7" s="1093"/>
      <c r="DP7" s="1094"/>
      <c r="DQ7" s="1092" t="s">
        <v>588</v>
      </c>
      <c r="DR7" s="1093"/>
      <c r="DS7" s="1093"/>
      <c r="DT7" s="1093"/>
      <c r="DU7" s="1094"/>
      <c r="DV7" s="1095"/>
      <c r="DW7" s="1096"/>
      <c r="DX7" s="1096"/>
      <c r="DY7" s="1096"/>
      <c r="DZ7" s="1097"/>
      <c r="EA7" s="225"/>
    </row>
    <row r="8" spans="1:131" s="226" customFormat="1" ht="26.25" customHeight="1" x14ac:dyDescent="0.15">
      <c r="A8" s="229">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t="s">
        <v>580</v>
      </c>
      <c r="BT8" s="989"/>
      <c r="BU8" s="989"/>
      <c r="BV8" s="989"/>
      <c r="BW8" s="989"/>
      <c r="BX8" s="989"/>
      <c r="BY8" s="989"/>
      <c r="BZ8" s="989"/>
      <c r="CA8" s="989"/>
      <c r="CB8" s="989"/>
      <c r="CC8" s="989"/>
      <c r="CD8" s="989"/>
      <c r="CE8" s="989"/>
      <c r="CF8" s="989"/>
      <c r="CG8" s="1010"/>
      <c r="CH8" s="985">
        <v>0</v>
      </c>
      <c r="CI8" s="986"/>
      <c r="CJ8" s="986"/>
      <c r="CK8" s="986"/>
      <c r="CL8" s="987"/>
      <c r="CM8" s="985">
        <v>53</v>
      </c>
      <c r="CN8" s="986"/>
      <c r="CO8" s="986"/>
      <c r="CP8" s="986"/>
      <c r="CQ8" s="987"/>
      <c r="CR8" s="985">
        <v>50</v>
      </c>
      <c r="CS8" s="986"/>
      <c r="CT8" s="986"/>
      <c r="CU8" s="986"/>
      <c r="CV8" s="987"/>
      <c r="CW8" s="985">
        <v>15</v>
      </c>
      <c r="CX8" s="986"/>
      <c r="CY8" s="986"/>
      <c r="CZ8" s="986"/>
      <c r="DA8" s="987"/>
      <c r="DB8" s="985" t="s">
        <v>588</v>
      </c>
      <c r="DC8" s="986"/>
      <c r="DD8" s="986"/>
      <c r="DE8" s="986"/>
      <c r="DF8" s="987"/>
      <c r="DG8" s="985" t="s">
        <v>588</v>
      </c>
      <c r="DH8" s="986"/>
      <c r="DI8" s="986"/>
      <c r="DJ8" s="986"/>
      <c r="DK8" s="987"/>
      <c r="DL8" s="985" t="s">
        <v>588</v>
      </c>
      <c r="DM8" s="986"/>
      <c r="DN8" s="986"/>
      <c r="DO8" s="986"/>
      <c r="DP8" s="987"/>
      <c r="DQ8" s="985" t="s">
        <v>588</v>
      </c>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t="s">
        <v>581</v>
      </c>
      <c r="BT9" s="989"/>
      <c r="BU9" s="989"/>
      <c r="BV9" s="989"/>
      <c r="BW9" s="989"/>
      <c r="BX9" s="989"/>
      <c r="BY9" s="989"/>
      <c r="BZ9" s="989"/>
      <c r="CA9" s="989"/>
      <c r="CB9" s="989"/>
      <c r="CC9" s="989"/>
      <c r="CD9" s="989"/>
      <c r="CE9" s="989"/>
      <c r="CF9" s="989"/>
      <c r="CG9" s="1010"/>
      <c r="CH9" s="985">
        <v>13</v>
      </c>
      <c r="CI9" s="986"/>
      <c r="CJ9" s="986"/>
      <c r="CK9" s="986"/>
      <c r="CL9" s="987"/>
      <c r="CM9" s="985">
        <v>194</v>
      </c>
      <c r="CN9" s="986"/>
      <c r="CO9" s="986"/>
      <c r="CP9" s="986"/>
      <c r="CQ9" s="987"/>
      <c r="CR9" s="985">
        <v>42</v>
      </c>
      <c r="CS9" s="986"/>
      <c r="CT9" s="986"/>
      <c r="CU9" s="986"/>
      <c r="CV9" s="987"/>
      <c r="CW9" s="985" t="s">
        <v>588</v>
      </c>
      <c r="CX9" s="986"/>
      <c r="CY9" s="986"/>
      <c r="CZ9" s="986"/>
      <c r="DA9" s="987"/>
      <c r="DB9" s="985" t="s">
        <v>588</v>
      </c>
      <c r="DC9" s="986"/>
      <c r="DD9" s="986"/>
      <c r="DE9" s="986"/>
      <c r="DF9" s="987"/>
      <c r="DG9" s="985" t="s">
        <v>588</v>
      </c>
      <c r="DH9" s="986"/>
      <c r="DI9" s="986"/>
      <c r="DJ9" s="986"/>
      <c r="DK9" s="987"/>
      <c r="DL9" s="985" t="s">
        <v>588</v>
      </c>
      <c r="DM9" s="986"/>
      <c r="DN9" s="986"/>
      <c r="DO9" s="986"/>
      <c r="DP9" s="987"/>
      <c r="DQ9" s="985" t="s">
        <v>588</v>
      </c>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386</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387</v>
      </c>
      <c r="B23" s="933" t="s">
        <v>388</v>
      </c>
      <c r="C23" s="934"/>
      <c r="D23" s="934"/>
      <c r="E23" s="934"/>
      <c r="F23" s="934"/>
      <c r="G23" s="934"/>
      <c r="H23" s="934"/>
      <c r="I23" s="934"/>
      <c r="J23" s="934"/>
      <c r="K23" s="934"/>
      <c r="L23" s="934"/>
      <c r="M23" s="934"/>
      <c r="N23" s="934"/>
      <c r="O23" s="934"/>
      <c r="P23" s="944"/>
      <c r="Q23" s="1063">
        <v>33052</v>
      </c>
      <c r="R23" s="1057"/>
      <c r="S23" s="1057"/>
      <c r="T23" s="1057"/>
      <c r="U23" s="1057"/>
      <c r="V23" s="1057">
        <v>30271</v>
      </c>
      <c r="W23" s="1057"/>
      <c r="X23" s="1057"/>
      <c r="Y23" s="1057"/>
      <c r="Z23" s="1057"/>
      <c r="AA23" s="1057">
        <v>2781</v>
      </c>
      <c r="AB23" s="1057"/>
      <c r="AC23" s="1057"/>
      <c r="AD23" s="1057"/>
      <c r="AE23" s="1064"/>
      <c r="AF23" s="1065">
        <v>2311</v>
      </c>
      <c r="AG23" s="1057"/>
      <c r="AH23" s="1057"/>
      <c r="AI23" s="1057"/>
      <c r="AJ23" s="1066"/>
      <c r="AK23" s="1067"/>
      <c r="AL23" s="1068"/>
      <c r="AM23" s="1068"/>
      <c r="AN23" s="1068"/>
      <c r="AO23" s="1068"/>
      <c r="AP23" s="1057">
        <v>28896</v>
      </c>
      <c r="AQ23" s="1057"/>
      <c r="AR23" s="1057"/>
      <c r="AS23" s="1057"/>
      <c r="AT23" s="1057"/>
      <c r="AU23" s="1058"/>
      <c r="AV23" s="1058"/>
      <c r="AW23" s="1058"/>
      <c r="AX23" s="1058"/>
      <c r="AY23" s="1059"/>
      <c r="AZ23" s="1060" t="s">
        <v>126</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389</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390</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368</v>
      </c>
      <c r="B26" s="992"/>
      <c r="C26" s="992"/>
      <c r="D26" s="992"/>
      <c r="E26" s="992"/>
      <c r="F26" s="992"/>
      <c r="G26" s="992"/>
      <c r="H26" s="992"/>
      <c r="I26" s="992"/>
      <c r="J26" s="992"/>
      <c r="K26" s="992"/>
      <c r="L26" s="992"/>
      <c r="M26" s="992"/>
      <c r="N26" s="992"/>
      <c r="O26" s="992"/>
      <c r="P26" s="993"/>
      <c r="Q26" s="997" t="s">
        <v>391</v>
      </c>
      <c r="R26" s="998"/>
      <c r="S26" s="998"/>
      <c r="T26" s="998"/>
      <c r="U26" s="999"/>
      <c r="V26" s="997" t="s">
        <v>392</v>
      </c>
      <c r="W26" s="998"/>
      <c r="X26" s="998"/>
      <c r="Y26" s="998"/>
      <c r="Z26" s="999"/>
      <c r="AA26" s="997" t="s">
        <v>393</v>
      </c>
      <c r="AB26" s="998"/>
      <c r="AC26" s="998"/>
      <c r="AD26" s="998"/>
      <c r="AE26" s="998"/>
      <c r="AF26" s="1051" t="s">
        <v>394</v>
      </c>
      <c r="AG26" s="1004"/>
      <c r="AH26" s="1004"/>
      <c r="AI26" s="1004"/>
      <c r="AJ26" s="1052"/>
      <c r="AK26" s="998" t="s">
        <v>395</v>
      </c>
      <c r="AL26" s="998"/>
      <c r="AM26" s="998"/>
      <c r="AN26" s="998"/>
      <c r="AO26" s="999"/>
      <c r="AP26" s="997" t="s">
        <v>396</v>
      </c>
      <c r="AQ26" s="998"/>
      <c r="AR26" s="998"/>
      <c r="AS26" s="998"/>
      <c r="AT26" s="999"/>
      <c r="AU26" s="997" t="s">
        <v>397</v>
      </c>
      <c r="AV26" s="998"/>
      <c r="AW26" s="998"/>
      <c r="AX26" s="998"/>
      <c r="AY26" s="999"/>
      <c r="AZ26" s="997" t="s">
        <v>398</v>
      </c>
      <c r="BA26" s="998"/>
      <c r="BB26" s="998"/>
      <c r="BC26" s="998"/>
      <c r="BD26" s="999"/>
      <c r="BE26" s="997" t="s">
        <v>375</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399</v>
      </c>
      <c r="C28" s="1044"/>
      <c r="D28" s="1044"/>
      <c r="E28" s="1044"/>
      <c r="F28" s="1044"/>
      <c r="G28" s="1044"/>
      <c r="H28" s="1044"/>
      <c r="I28" s="1044"/>
      <c r="J28" s="1044"/>
      <c r="K28" s="1044"/>
      <c r="L28" s="1044"/>
      <c r="M28" s="1044"/>
      <c r="N28" s="1044"/>
      <c r="O28" s="1044"/>
      <c r="P28" s="1045"/>
      <c r="Q28" s="1046">
        <v>5754</v>
      </c>
      <c r="R28" s="1047"/>
      <c r="S28" s="1047"/>
      <c r="T28" s="1047"/>
      <c r="U28" s="1047"/>
      <c r="V28" s="1047">
        <v>5436</v>
      </c>
      <c r="W28" s="1047"/>
      <c r="X28" s="1047"/>
      <c r="Y28" s="1047"/>
      <c r="Z28" s="1047"/>
      <c r="AA28" s="1047">
        <v>318</v>
      </c>
      <c r="AB28" s="1047"/>
      <c r="AC28" s="1047"/>
      <c r="AD28" s="1047"/>
      <c r="AE28" s="1048"/>
      <c r="AF28" s="1049">
        <v>318</v>
      </c>
      <c r="AG28" s="1047"/>
      <c r="AH28" s="1047"/>
      <c r="AI28" s="1047"/>
      <c r="AJ28" s="1050"/>
      <c r="AK28" s="1038">
        <v>370</v>
      </c>
      <c r="AL28" s="1039"/>
      <c r="AM28" s="1039"/>
      <c r="AN28" s="1039"/>
      <c r="AO28" s="1039"/>
      <c r="AP28" s="1039" t="s">
        <v>588</v>
      </c>
      <c r="AQ28" s="1039"/>
      <c r="AR28" s="1039"/>
      <c r="AS28" s="1039"/>
      <c r="AT28" s="1039"/>
      <c r="AU28" s="1039" t="s">
        <v>588</v>
      </c>
      <c r="AV28" s="1039"/>
      <c r="AW28" s="1039"/>
      <c r="AX28" s="1039"/>
      <c r="AY28" s="1039"/>
      <c r="AZ28" s="1040"/>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400</v>
      </c>
      <c r="C29" s="1027"/>
      <c r="D29" s="1027"/>
      <c r="E29" s="1027"/>
      <c r="F29" s="1027"/>
      <c r="G29" s="1027"/>
      <c r="H29" s="1027"/>
      <c r="I29" s="1027"/>
      <c r="J29" s="1027"/>
      <c r="K29" s="1027"/>
      <c r="L29" s="1027"/>
      <c r="M29" s="1027"/>
      <c r="N29" s="1027"/>
      <c r="O29" s="1027"/>
      <c r="P29" s="1028"/>
      <c r="Q29" s="1034">
        <v>4683</v>
      </c>
      <c r="R29" s="1035"/>
      <c r="S29" s="1035"/>
      <c r="T29" s="1035"/>
      <c r="U29" s="1035"/>
      <c r="V29" s="1035">
        <v>4474</v>
      </c>
      <c r="W29" s="1035"/>
      <c r="X29" s="1035"/>
      <c r="Y29" s="1035"/>
      <c r="Z29" s="1035"/>
      <c r="AA29" s="1035">
        <v>208</v>
      </c>
      <c r="AB29" s="1035"/>
      <c r="AC29" s="1035"/>
      <c r="AD29" s="1035"/>
      <c r="AE29" s="1036"/>
      <c r="AF29" s="1031">
        <v>208</v>
      </c>
      <c r="AG29" s="1032"/>
      <c r="AH29" s="1032"/>
      <c r="AI29" s="1032"/>
      <c r="AJ29" s="1033"/>
      <c r="AK29" s="976">
        <v>771</v>
      </c>
      <c r="AL29" s="967"/>
      <c r="AM29" s="967"/>
      <c r="AN29" s="967"/>
      <c r="AO29" s="967"/>
      <c r="AP29" s="967" t="s">
        <v>588</v>
      </c>
      <c r="AQ29" s="967"/>
      <c r="AR29" s="967"/>
      <c r="AS29" s="967"/>
      <c r="AT29" s="967"/>
      <c r="AU29" s="967" t="s">
        <v>588</v>
      </c>
      <c r="AV29" s="967"/>
      <c r="AW29" s="967"/>
      <c r="AX29" s="967"/>
      <c r="AY29" s="967"/>
      <c r="AZ29" s="1037"/>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401</v>
      </c>
      <c r="C30" s="1027"/>
      <c r="D30" s="1027"/>
      <c r="E30" s="1027"/>
      <c r="F30" s="1027"/>
      <c r="G30" s="1027"/>
      <c r="H30" s="1027"/>
      <c r="I30" s="1027"/>
      <c r="J30" s="1027"/>
      <c r="K30" s="1027"/>
      <c r="L30" s="1027"/>
      <c r="M30" s="1027"/>
      <c r="N30" s="1027"/>
      <c r="O30" s="1027"/>
      <c r="P30" s="1028"/>
      <c r="Q30" s="1034">
        <v>682</v>
      </c>
      <c r="R30" s="1035"/>
      <c r="S30" s="1035"/>
      <c r="T30" s="1035"/>
      <c r="U30" s="1035"/>
      <c r="V30" s="1035">
        <v>677</v>
      </c>
      <c r="W30" s="1035"/>
      <c r="X30" s="1035"/>
      <c r="Y30" s="1035"/>
      <c r="Z30" s="1035"/>
      <c r="AA30" s="1035">
        <v>5</v>
      </c>
      <c r="AB30" s="1035"/>
      <c r="AC30" s="1035"/>
      <c r="AD30" s="1035"/>
      <c r="AE30" s="1036"/>
      <c r="AF30" s="1031">
        <v>5</v>
      </c>
      <c r="AG30" s="1032"/>
      <c r="AH30" s="1032"/>
      <c r="AI30" s="1032"/>
      <c r="AJ30" s="1033"/>
      <c r="AK30" s="976">
        <v>126</v>
      </c>
      <c r="AL30" s="967"/>
      <c r="AM30" s="967"/>
      <c r="AN30" s="967"/>
      <c r="AO30" s="967"/>
      <c r="AP30" s="967" t="s">
        <v>588</v>
      </c>
      <c r="AQ30" s="967"/>
      <c r="AR30" s="967"/>
      <c r="AS30" s="967"/>
      <c r="AT30" s="967"/>
      <c r="AU30" s="967" t="s">
        <v>588</v>
      </c>
      <c r="AV30" s="967"/>
      <c r="AW30" s="967"/>
      <c r="AX30" s="967"/>
      <c r="AY30" s="967"/>
      <c r="AZ30" s="1037"/>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402</v>
      </c>
      <c r="C31" s="1027"/>
      <c r="D31" s="1027"/>
      <c r="E31" s="1027"/>
      <c r="F31" s="1027"/>
      <c r="G31" s="1027"/>
      <c r="H31" s="1027"/>
      <c r="I31" s="1027"/>
      <c r="J31" s="1027"/>
      <c r="K31" s="1027"/>
      <c r="L31" s="1027"/>
      <c r="M31" s="1027"/>
      <c r="N31" s="1027"/>
      <c r="O31" s="1027"/>
      <c r="P31" s="1028"/>
      <c r="Q31" s="1034">
        <v>1066</v>
      </c>
      <c r="R31" s="1035"/>
      <c r="S31" s="1035"/>
      <c r="T31" s="1035"/>
      <c r="U31" s="1035"/>
      <c r="V31" s="1035">
        <v>870</v>
      </c>
      <c r="W31" s="1035"/>
      <c r="X31" s="1035"/>
      <c r="Y31" s="1035"/>
      <c r="Z31" s="1035"/>
      <c r="AA31" s="1035">
        <v>196</v>
      </c>
      <c r="AB31" s="1035"/>
      <c r="AC31" s="1035"/>
      <c r="AD31" s="1035"/>
      <c r="AE31" s="1036"/>
      <c r="AF31" s="1031">
        <v>789</v>
      </c>
      <c r="AG31" s="1032"/>
      <c r="AH31" s="1032"/>
      <c r="AI31" s="1032"/>
      <c r="AJ31" s="1033"/>
      <c r="AK31" s="976" t="s">
        <v>588</v>
      </c>
      <c r="AL31" s="967"/>
      <c r="AM31" s="967"/>
      <c r="AN31" s="967"/>
      <c r="AO31" s="967"/>
      <c r="AP31" s="967">
        <v>2108</v>
      </c>
      <c r="AQ31" s="967"/>
      <c r="AR31" s="967"/>
      <c r="AS31" s="967"/>
      <c r="AT31" s="967"/>
      <c r="AU31" s="967">
        <v>30</v>
      </c>
      <c r="AV31" s="967"/>
      <c r="AW31" s="967"/>
      <c r="AX31" s="967"/>
      <c r="AY31" s="967"/>
      <c r="AZ31" s="1037"/>
      <c r="BA31" s="1037"/>
      <c r="BB31" s="1037"/>
      <c r="BC31" s="1037"/>
      <c r="BD31" s="1037"/>
      <c r="BE31" s="968" t="s">
        <v>403</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404</v>
      </c>
      <c r="C32" s="1027"/>
      <c r="D32" s="1027"/>
      <c r="E32" s="1027"/>
      <c r="F32" s="1027"/>
      <c r="G32" s="1027"/>
      <c r="H32" s="1027"/>
      <c r="I32" s="1027"/>
      <c r="J32" s="1027"/>
      <c r="K32" s="1027"/>
      <c r="L32" s="1027"/>
      <c r="M32" s="1027"/>
      <c r="N32" s="1027"/>
      <c r="O32" s="1027"/>
      <c r="P32" s="1028"/>
      <c r="Q32" s="1034">
        <v>2176</v>
      </c>
      <c r="R32" s="1035"/>
      <c r="S32" s="1035"/>
      <c r="T32" s="1035"/>
      <c r="U32" s="1035"/>
      <c r="V32" s="1035">
        <v>1774</v>
      </c>
      <c r="W32" s="1035"/>
      <c r="X32" s="1035"/>
      <c r="Y32" s="1035"/>
      <c r="Z32" s="1035"/>
      <c r="AA32" s="1035">
        <v>402</v>
      </c>
      <c r="AB32" s="1035"/>
      <c r="AC32" s="1035"/>
      <c r="AD32" s="1035"/>
      <c r="AE32" s="1036"/>
      <c r="AF32" s="1031">
        <v>563</v>
      </c>
      <c r="AG32" s="1032"/>
      <c r="AH32" s="1032"/>
      <c r="AI32" s="1032"/>
      <c r="AJ32" s="1033"/>
      <c r="AK32" s="976" t="s">
        <v>588</v>
      </c>
      <c r="AL32" s="967"/>
      <c r="AM32" s="967"/>
      <c r="AN32" s="967"/>
      <c r="AO32" s="967"/>
      <c r="AP32" s="967">
        <v>7577</v>
      </c>
      <c r="AQ32" s="967"/>
      <c r="AR32" s="967"/>
      <c r="AS32" s="967"/>
      <c r="AT32" s="967"/>
      <c r="AU32" s="967">
        <v>3978</v>
      </c>
      <c r="AV32" s="967"/>
      <c r="AW32" s="967"/>
      <c r="AX32" s="967"/>
      <c r="AY32" s="967"/>
      <c r="AZ32" s="1037"/>
      <c r="BA32" s="1037"/>
      <c r="BB32" s="1037"/>
      <c r="BC32" s="1037"/>
      <c r="BD32" s="1037"/>
      <c r="BE32" s="968" t="s">
        <v>405</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406</v>
      </c>
      <c r="C33" s="1027"/>
      <c r="D33" s="1027"/>
      <c r="E33" s="1027"/>
      <c r="F33" s="1027"/>
      <c r="G33" s="1027"/>
      <c r="H33" s="1027"/>
      <c r="I33" s="1027"/>
      <c r="J33" s="1027"/>
      <c r="K33" s="1027"/>
      <c r="L33" s="1027"/>
      <c r="M33" s="1027"/>
      <c r="N33" s="1027"/>
      <c r="O33" s="1027"/>
      <c r="P33" s="1028"/>
      <c r="Q33" s="1034">
        <v>23</v>
      </c>
      <c r="R33" s="1035"/>
      <c r="S33" s="1035"/>
      <c r="T33" s="1035"/>
      <c r="U33" s="1035"/>
      <c r="V33" s="1035">
        <v>14</v>
      </c>
      <c r="W33" s="1035"/>
      <c r="X33" s="1035"/>
      <c r="Y33" s="1035"/>
      <c r="Z33" s="1035"/>
      <c r="AA33" s="1035">
        <v>8</v>
      </c>
      <c r="AB33" s="1035"/>
      <c r="AC33" s="1035"/>
      <c r="AD33" s="1035"/>
      <c r="AE33" s="1036"/>
      <c r="AF33" s="1031">
        <v>10</v>
      </c>
      <c r="AG33" s="1032"/>
      <c r="AH33" s="1032"/>
      <c r="AI33" s="1032"/>
      <c r="AJ33" s="1033"/>
      <c r="AK33" s="976">
        <v>15</v>
      </c>
      <c r="AL33" s="967"/>
      <c r="AM33" s="967"/>
      <c r="AN33" s="967"/>
      <c r="AO33" s="967"/>
      <c r="AP33" s="967" t="s">
        <v>588</v>
      </c>
      <c r="AQ33" s="967"/>
      <c r="AR33" s="967"/>
      <c r="AS33" s="967"/>
      <c r="AT33" s="967"/>
      <c r="AU33" s="967" t="s">
        <v>588</v>
      </c>
      <c r="AV33" s="967"/>
      <c r="AW33" s="967"/>
      <c r="AX33" s="967"/>
      <c r="AY33" s="967"/>
      <c r="AZ33" s="1037"/>
      <c r="BA33" s="1037"/>
      <c r="BB33" s="1037"/>
      <c r="BC33" s="1037"/>
      <c r="BD33" s="1037"/>
      <c r="BE33" s="968" t="s">
        <v>407</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t="s">
        <v>408</v>
      </c>
      <c r="C34" s="1027"/>
      <c r="D34" s="1027"/>
      <c r="E34" s="1027"/>
      <c r="F34" s="1027"/>
      <c r="G34" s="1027"/>
      <c r="H34" s="1027"/>
      <c r="I34" s="1027"/>
      <c r="J34" s="1027"/>
      <c r="K34" s="1027"/>
      <c r="L34" s="1027"/>
      <c r="M34" s="1027"/>
      <c r="N34" s="1027"/>
      <c r="O34" s="1027"/>
      <c r="P34" s="1028"/>
      <c r="Q34" s="1034">
        <v>455</v>
      </c>
      <c r="R34" s="1035"/>
      <c r="S34" s="1035"/>
      <c r="T34" s="1035"/>
      <c r="U34" s="1035"/>
      <c r="V34" s="1035">
        <v>303</v>
      </c>
      <c r="W34" s="1035"/>
      <c r="X34" s="1035"/>
      <c r="Y34" s="1035"/>
      <c r="Z34" s="1035"/>
      <c r="AA34" s="1035">
        <v>152</v>
      </c>
      <c r="AB34" s="1035"/>
      <c r="AC34" s="1035"/>
      <c r="AD34" s="1035"/>
      <c r="AE34" s="1036"/>
      <c r="AF34" s="1031">
        <v>137</v>
      </c>
      <c r="AG34" s="1032"/>
      <c r="AH34" s="1032"/>
      <c r="AI34" s="1032"/>
      <c r="AJ34" s="1033"/>
      <c r="AK34" s="976">
        <v>266</v>
      </c>
      <c r="AL34" s="967"/>
      <c r="AM34" s="967"/>
      <c r="AN34" s="967"/>
      <c r="AO34" s="967"/>
      <c r="AP34" s="967" t="s">
        <v>588</v>
      </c>
      <c r="AQ34" s="967"/>
      <c r="AR34" s="967"/>
      <c r="AS34" s="967"/>
      <c r="AT34" s="967"/>
      <c r="AU34" s="967" t="s">
        <v>588</v>
      </c>
      <c r="AV34" s="967"/>
      <c r="AW34" s="967"/>
      <c r="AX34" s="967"/>
      <c r="AY34" s="967"/>
      <c r="AZ34" s="1037"/>
      <c r="BA34" s="1037"/>
      <c r="BB34" s="1037"/>
      <c r="BC34" s="1037"/>
      <c r="BD34" s="1037"/>
      <c r="BE34" s="968" t="s">
        <v>409</v>
      </c>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410</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387</v>
      </c>
      <c r="B63" s="933" t="s">
        <v>411</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2030</v>
      </c>
      <c r="AG63" s="955"/>
      <c r="AH63" s="955"/>
      <c r="AI63" s="955"/>
      <c r="AJ63" s="1018"/>
      <c r="AK63" s="1019"/>
      <c r="AL63" s="959"/>
      <c r="AM63" s="959"/>
      <c r="AN63" s="959"/>
      <c r="AO63" s="959"/>
      <c r="AP63" s="955">
        <v>9685</v>
      </c>
      <c r="AQ63" s="955"/>
      <c r="AR63" s="955"/>
      <c r="AS63" s="955"/>
      <c r="AT63" s="955"/>
      <c r="AU63" s="955">
        <v>4007</v>
      </c>
      <c r="AV63" s="955"/>
      <c r="AW63" s="955"/>
      <c r="AX63" s="955"/>
      <c r="AY63" s="955"/>
      <c r="AZ63" s="1013"/>
      <c r="BA63" s="1013"/>
      <c r="BB63" s="1013"/>
      <c r="BC63" s="1013"/>
      <c r="BD63" s="1013"/>
      <c r="BE63" s="956"/>
      <c r="BF63" s="956"/>
      <c r="BG63" s="956"/>
      <c r="BH63" s="956"/>
      <c r="BI63" s="957"/>
      <c r="BJ63" s="1014" t="s">
        <v>412</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414</v>
      </c>
      <c r="B66" s="992"/>
      <c r="C66" s="992"/>
      <c r="D66" s="992"/>
      <c r="E66" s="992"/>
      <c r="F66" s="992"/>
      <c r="G66" s="992"/>
      <c r="H66" s="992"/>
      <c r="I66" s="992"/>
      <c r="J66" s="992"/>
      <c r="K66" s="992"/>
      <c r="L66" s="992"/>
      <c r="M66" s="992"/>
      <c r="N66" s="992"/>
      <c r="O66" s="992"/>
      <c r="P66" s="993"/>
      <c r="Q66" s="997" t="s">
        <v>415</v>
      </c>
      <c r="R66" s="998"/>
      <c r="S66" s="998"/>
      <c r="T66" s="998"/>
      <c r="U66" s="999"/>
      <c r="V66" s="997" t="s">
        <v>416</v>
      </c>
      <c r="W66" s="998"/>
      <c r="X66" s="998"/>
      <c r="Y66" s="998"/>
      <c r="Z66" s="999"/>
      <c r="AA66" s="997" t="s">
        <v>417</v>
      </c>
      <c r="AB66" s="998"/>
      <c r="AC66" s="998"/>
      <c r="AD66" s="998"/>
      <c r="AE66" s="999"/>
      <c r="AF66" s="1003" t="s">
        <v>394</v>
      </c>
      <c r="AG66" s="1004"/>
      <c r="AH66" s="1004"/>
      <c r="AI66" s="1004"/>
      <c r="AJ66" s="1005"/>
      <c r="AK66" s="997" t="s">
        <v>418</v>
      </c>
      <c r="AL66" s="992"/>
      <c r="AM66" s="992"/>
      <c r="AN66" s="992"/>
      <c r="AO66" s="993"/>
      <c r="AP66" s="997" t="s">
        <v>396</v>
      </c>
      <c r="AQ66" s="998"/>
      <c r="AR66" s="998"/>
      <c r="AS66" s="998"/>
      <c r="AT66" s="999"/>
      <c r="AU66" s="997" t="s">
        <v>419</v>
      </c>
      <c r="AV66" s="998"/>
      <c r="AW66" s="998"/>
      <c r="AX66" s="998"/>
      <c r="AY66" s="999"/>
      <c r="AZ66" s="997" t="s">
        <v>375</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582</v>
      </c>
      <c r="C68" s="982"/>
      <c r="D68" s="982"/>
      <c r="E68" s="982"/>
      <c r="F68" s="982"/>
      <c r="G68" s="982"/>
      <c r="H68" s="982"/>
      <c r="I68" s="982"/>
      <c r="J68" s="982"/>
      <c r="K68" s="982"/>
      <c r="L68" s="982"/>
      <c r="M68" s="982"/>
      <c r="N68" s="982"/>
      <c r="O68" s="982"/>
      <c r="P68" s="983"/>
      <c r="Q68" s="984">
        <v>4508</v>
      </c>
      <c r="R68" s="978"/>
      <c r="S68" s="978"/>
      <c r="T68" s="978"/>
      <c r="U68" s="978"/>
      <c r="V68" s="978">
        <v>4249</v>
      </c>
      <c r="W68" s="978"/>
      <c r="X68" s="978"/>
      <c r="Y68" s="978"/>
      <c r="Z68" s="978"/>
      <c r="AA68" s="978">
        <v>259</v>
      </c>
      <c r="AB68" s="978"/>
      <c r="AC68" s="978"/>
      <c r="AD68" s="978"/>
      <c r="AE68" s="978"/>
      <c r="AF68" s="978">
        <v>257</v>
      </c>
      <c r="AG68" s="978"/>
      <c r="AH68" s="978"/>
      <c r="AI68" s="978"/>
      <c r="AJ68" s="978"/>
      <c r="AK68" s="978">
        <v>185</v>
      </c>
      <c r="AL68" s="978"/>
      <c r="AM68" s="978"/>
      <c r="AN68" s="978"/>
      <c r="AO68" s="978"/>
      <c r="AP68" s="978">
        <v>6704</v>
      </c>
      <c r="AQ68" s="978"/>
      <c r="AR68" s="978"/>
      <c r="AS68" s="978"/>
      <c r="AT68" s="978"/>
      <c r="AU68" s="978">
        <v>1012</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583</v>
      </c>
      <c r="C69" s="971"/>
      <c r="D69" s="971"/>
      <c r="E69" s="971"/>
      <c r="F69" s="971"/>
      <c r="G69" s="971"/>
      <c r="H69" s="971"/>
      <c r="I69" s="971"/>
      <c r="J69" s="971"/>
      <c r="K69" s="971"/>
      <c r="L69" s="971"/>
      <c r="M69" s="971"/>
      <c r="N69" s="971"/>
      <c r="O69" s="971"/>
      <c r="P69" s="972"/>
      <c r="Q69" s="973">
        <v>2600</v>
      </c>
      <c r="R69" s="967"/>
      <c r="S69" s="967"/>
      <c r="T69" s="967"/>
      <c r="U69" s="967"/>
      <c r="V69" s="967">
        <v>2515</v>
      </c>
      <c r="W69" s="967"/>
      <c r="X69" s="967"/>
      <c r="Y69" s="967"/>
      <c r="Z69" s="967"/>
      <c r="AA69" s="967">
        <v>85</v>
      </c>
      <c r="AB69" s="967"/>
      <c r="AC69" s="967"/>
      <c r="AD69" s="967"/>
      <c r="AE69" s="967"/>
      <c r="AF69" s="967">
        <v>85</v>
      </c>
      <c r="AG69" s="967"/>
      <c r="AH69" s="967"/>
      <c r="AI69" s="967"/>
      <c r="AJ69" s="967"/>
      <c r="AK69" s="967">
        <v>22</v>
      </c>
      <c r="AL69" s="967"/>
      <c r="AM69" s="967"/>
      <c r="AN69" s="967"/>
      <c r="AO69" s="967"/>
      <c r="AP69" s="967">
        <v>904</v>
      </c>
      <c r="AQ69" s="967"/>
      <c r="AR69" s="967"/>
      <c r="AS69" s="967"/>
      <c r="AT69" s="967"/>
      <c r="AU69" s="967">
        <v>423</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584</v>
      </c>
      <c r="C70" s="971"/>
      <c r="D70" s="971"/>
      <c r="E70" s="971"/>
      <c r="F70" s="971"/>
      <c r="G70" s="971"/>
      <c r="H70" s="971"/>
      <c r="I70" s="971"/>
      <c r="J70" s="971"/>
      <c r="K70" s="971"/>
      <c r="L70" s="971"/>
      <c r="M70" s="971"/>
      <c r="N70" s="971"/>
      <c r="O70" s="971"/>
      <c r="P70" s="972"/>
      <c r="Q70" s="973">
        <v>8141</v>
      </c>
      <c r="R70" s="967"/>
      <c r="S70" s="967"/>
      <c r="T70" s="967"/>
      <c r="U70" s="967"/>
      <c r="V70" s="967">
        <v>7919</v>
      </c>
      <c r="W70" s="967"/>
      <c r="X70" s="967"/>
      <c r="Y70" s="967"/>
      <c r="Z70" s="967"/>
      <c r="AA70" s="967">
        <v>222</v>
      </c>
      <c r="AB70" s="967"/>
      <c r="AC70" s="967"/>
      <c r="AD70" s="967"/>
      <c r="AE70" s="967"/>
      <c r="AF70" s="967">
        <v>222</v>
      </c>
      <c r="AG70" s="967"/>
      <c r="AH70" s="967"/>
      <c r="AI70" s="967"/>
      <c r="AJ70" s="967"/>
      <c r="AK70" s="967">
        <v>4</v>
      </c>
      <c r="AL70" s="967"/>
      <c r="AM70" s="967"/>
      <c r="AN70" s="967"/>
      <c r="AO70" s="967"/>
      <c r="AP70" s="967" t="s">
        <v>588</v>
      </c>
      <c r="AQ70" s="967"/>
      <c r="AR70" s="967"/>
      <c r="AS70" s="967"/>
      <c r="AT70" s="967"/>
      <c r="AU70" s="967" t="s">
        <v>588</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585</v>
      </c>
      <c r="C71" s="971"/>
      <c r="D71" s="971"/>
      <c r="E71" s="971"/>
      <c r="F71" s="971"/>
      <c r="G71" s="971"/>
      <c r="H71" s="971"/>
      <c r="I71" s="971"/>
      <c r="J71" s="971"/>
      <c r="K71" s="971"/>
      <c r="L71" s="971"/>
      <c r="M71" s="971"/>
      <c r="N71" s="971"/>
      <c r="O71" s="971"/>
      <c r="P71" s="972"/>
      <c r="Q71" s="973">
        <v>22</v>
      </c>
      <c r="R71" s="967"/>
      <c r="S71" s="967"/>
      <c r="T71" s="967"/>
      <c r="U71" s="967"/>
      <c r="V71" s="967">
        <v>16</v>
      </c>
      <c r="W71" s="967"/>
      <c r="X71" s="967"/>
      <c r="Y71" s="967"/>
      <c r="Z71" s="967"/>
      <c r="AA71" s="967">
        <v>6</v>
      </c>
      <c r="AB71" s="967"/>
      <c r="AC71" s="967"/>
      <c r="AD71" s="967"/>
      <c r="AE71" s="967"/>
      <c r="AF71" s="967">
        <v>6</v>
      </c>
      <c r="AG71" s="967"/>
      <c r="AH71" s="967"/>
      <c r="AI71" s="967"/>
      <c r="AJ71" s="967"/>
      <c r="AK71" s="967">
        <v>4</v>
      </c>
      <c r="AL71" s="967"/>
      <c r="AM71" s="967"/>
      <c r="AN71" s="967"/>
      <c r="AO71" s="967"/>
      <c r="AP71" s="967" t="s">
        <v>588</v>
      </c>
      <c r="AQ71" s="967"/>
      <c r="AR71" s="967"/>
      <c r="AS71" s="967"/>
      <c r="AT71" s="967"/>
      <c r="AU71" s="967" t="s">
        <v>588</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586</v>
      </c>
      <c r="C72" s="971"/>
      <c r="D72" s="971"/>
      <c r="E72" s="971"/>
      <c r="F72" s="971"/>
      <c r="G72" s="971"/>
      <c r="H72" s="971"/>
      <c r="I72" s="971"/>
      <c r="J72" s="971"/>
      <c r="K72" s="971"/>
      <c r="L72" s="971"/>
      <c r="M72" s="971"/>
      <c r="N72" s="971"/>
      <c r="O72" s="971"/>
      <c r="P72" s="972"/>
      <c r="Q72" s="973">
        <v>160</v>
      </c>
      <c r="R72" s="967"/>
      <c r="S72" s="967"/>
      <c r="T72" s="967"/>
      <c r="U72" s="967"/>
      <c r="V72" s="967">
        <v>153</v>
      </c>
      <c r="W72" s="967"/>
      <c r="X72" s="967"/>
      <c r="Y72" s="967"/>
      <c r="Z72" s="967"/>
      <c r="AA72" s="967">
        <v>8</v>
      </c>
      <c r="AB72" s="967"/>
      <c r="AC72" s="967"/>
      <c r="AD72" s="967"/>
      <c r="AE72" s="967"/>
      <c r="AF72" s="967">
        <v>8</v>
      </c>
      <c r="AG72" s="967"/>
      <c r="AH72" s="967"/>
      <c r="AI72" s="967"/>
      <c r="AJ72" s="967"/>
      <c r="AK72" s="967">
        <v>33</v>
      </c>
      <c r="AL72" s="967"/>
      <c r="AM72" s="967"/>
      <c r="AN72" s="967"/>
      <c r="AO72" s="967"/>
      <c r="AP72" s="967" t="s">
        <v>588</v>
      </c>
      <c r="AQ72" s="967"/>
      <c r="AR72" s="967"/>
      <c r="AS72" s="967"/>
      <c r="AT72" s="967"/>
      <c r="AU72" s="967" t="s">
        <v>588</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587</v>
      </c>
      <c r="C73" s="971"/>
      <c r="D73" s="971"/>
      <c r="E73" s="971"/>
      <c r="F73" s="971"/>
      <c r="G73" s="971"/>
      <c r="H73" s="971"/>
      <c r="I73" s="971"/>
      <c r="J73" s="971"/>
      <c r="K73" s="971"/>
      <c r="L73" s="971"/>
      <c r="M73" s="971"/>
      <c r="N73" s="971"/>
      <c r="O73" s="971"/>
      <c r="P73" s="972"/>
      <c r="Q73" s="973">
        <v>227759</v>
      </c>
      <c r="R73" s="967"/>
      <c r="S73" s="967"/>
      <c r="T73" s="967"/>
      <c r="U73" s="967"/>
      <c r="V73" s="967">
        <v>221002</v>
      </c>
      <c r="W73" s="967"/>
      <c r="X73" s="967"/>
      <c r="Y73" s="967"/>
      <c r="Z73" s="967"/>
      <c r="AA73" s="967">
        <v>6757</v>
      </c>
      <c r="AB73" s="967"/>
      <c r="AC73" s="967"/>
      <c r="AD73" s="967"/>
      <c r="AE73" s="967"/>
      <c r="AF73" s="967">
        <v>6757</v>
      </c>
      <c r="AG73" s="967"/>
      <c r="AH73" s="967"/>
      <c r="AI73" s="967"/>
      <c r="AJ73" s="967"/>
      <c r="AK73" s="967">
        <v>10</v>
      </c>
      <c r="AL73" s="967"/>
      <c r="AM73" s="967"/>
      <c r="AN73" s="967"/>
      <c r="AO73" s="967"/>
      <c r="AP73" s="967" t="s">
        <v>588</v>
      </c>
      <c r="AQ73" s="967"/>
      <c r="AR73" s="967"/>
      <c r="AS73" s="967"/>
      <c r="AT73" s="967"/>
      <c r="AU73" s="967" t="s">
        <v>588</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387</v>
      </c>
      <c r="B88" s="933" t="s">
        <v>420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7334</v>
      </c>
      <c r="AG88" s="955"/>
      <c r="AH88" s="955"/>
      <c r="AI88" s="955"/>
      <c r="AJ88" s="955"/>
      <c r="AK88" s="959"/>
      <c r="AL88" s="959"/>
      <c r="AM88" s="959"/>
      <c r="AN88" s="959"/>
      <c r="AO88" s="959"/>
      <c r="AP88" s="955">
        <v>7608</v>
      </c>
      <c r="AQ88" s="955"/>
      <c r="AR88" s="955"/>
      <c r="AS88" s="955"/>
      <c r="AT88" s="955"/>
      <c r="AU88" s="955">
        <v>1435</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933" t="s">
        <v>421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142</v>
      </c>
      <c r="CS102" s="949"/>
      <c r="CT102" s="949"/>
      <c r="CU102" s="949"/>
      <c r="CV102" s="950"/>
      <c r="CW102" s="948">
        <v>30</v>
      </c>
      <c r="CX102" s="949"/>
      <c r="CY102" s="949"/>
      <c r="CZ102" s="949"/>
      <c r="DA102" s="950"/>
      <c r="DB102" s="948" t="s">
        <v>588</v>
      </c>
      <c r="DC102" s="949"/>
      <c r="DD102" s="949"/>
      <c r="DE102" s="949"/>
      <c r="DF102" s="950"/>
      <c r="DG102" s="948" t="s">
        <v>588</v>
      </c>
      <c r="DH102" s="949"/>
      <c r="DI102" s="949"/>
      <c r="DJ102" s="949"/>
      <c r="DK102" s="950"/>
      <c r="DL102" s="948" t="s">
        <v>588</v>
      </c>
      <c r="DM102" s="949"/>
      <c r="DN102" s="949"/>
      <c r="DO102" s="949"/>
      <c r="DP102" s="950"/>
      <c r="DQ102" s="948" t="s">
        <v>588</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429</v>
      </c>
      <c r="AB109" s="892"/>
      <c r="AC109" s="892"/>
      <c r="AD109" s="892"/>
      <c r="AE109" s="893"/>
      <c r="AF109" s="894" t="s">
        <v>430</v>
      </c>
      <c r="AG109" s="892"/>
      <c r="AH109" s="892"/>
      <c r="AI109" s="892"/>
      <c r="AJ109" s="893"/>
      <c r="AK109" s="894" t="s">
        <v>302</v>
      </c>
      <c r="AL109" s="892"/>
      <c r="AM109" s="892"/>
      <c r="AN109" s="892"/>
      <c r="AO109" s="893"/>
      <c r="AP109" s="894" t="s">
        <v>431</v>
      </c>
      <c r="AQ109" s="892"/>
      <c r="AR109" s="892"/>
      <c r="AS109" s="892"/>
      <c r="AT109" s="925"/>
      <c r="AU109" s="89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429</v>
      </c>
      <c r="BR109" s="892"/>
      <c r="BS109" s="892"/>
      <c r="BT109" s="892"/>
      <c r="BU109" s="893"/>
      <c r="BV109" s="894" t="s">
        <v>430</v>
      </c>
      <c r="BW109" s="892"/>
      <c r="BX109" s="892"/>
      <c r="BY109" s="892"/>
      <c r="BZ109" s="893"/>
      <c r="CA109" s="894" t="s">
        <v>302</v>
      </c>
      <c r="CB109" s="892"/>
      <c r="CC109" s="892"/>
      <c r="CD109" s="892"/>
      <c r="CE109" s="893"/>
      <c r="CF109" s="932" t="s">
        <v>431</v>
      </c>
      <c r="CG109" s="932"/>
      <c r="CH109" s="932"/>
      <c r="CI109" s="932"/>
      <c r="CJ109" s="932"/>
      <c r="CK109" s="894"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429</v>
      </c>
      <c r="DH109" s="892"/>
      <c r="DI109" s="892"/>
      <c r="DJ109" s="892"/>
      <c r="DK109" s="893"/>
      <c r="DL109" s="894" t="s">
        <v>430</v>
      </c>
      <c r="DM109" s="892"/>
      <c r="DN109" s="892"/>
      <c r="DO109" s="892"/>
      <c r="DP109" s="893"/>
      <c r="DQ109" s="894" t="s">
        <v>302</v>
      </c>
      <c r="DR109" s="892"/>
      <c r="DS109" s="892"/>
      <c r="DT109" s="892"/>
      <c r="DU109" s="893"/>
      <c r="DV109" s="894" t="s">
        <v>431</v>
      </c>
      <c r="DW109" s="892"/>
      <c r="DX109" s="892"/>
      <c r="DY109" s="892"/>
      <c r="DZ109" s="925"/>
    </row>
    <row r="110" spans="1:131" s="221" customFormat="1" ht="26.25" customHeight="1" x14ac:dyDescent="0.15">
      <c r="A110" s="803" t="s">
        <v>433</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2702028</v>
      </c>
      <c r="AB110" s="885"/>
      <c r="AC110" s="885"/>
      <c r="AD110" s="885"/>
      <c r="AE110" s="886"/>
      <c r="AF110" s="887">
        <v>2869719</v>
      </c>
      <c r="AG110" s="885"/>
      <c r="AH110" s="885"/>
      <c r="AI110" s="885"/>
      <c r="AJ110" s="886"/>
      <c r="AK110" s="887">
        <v>3132448</v>
      </c>
      <c r="AL110" s="885"/>
      <c r="AM110" s="885"/>
      <c r="AN110" s="885"/>
      <c r="AO110" s="886"/>
      <c r="AP110" s="888">
        <v>24.3</v>
      </c>
      <c r="AQ110" s="889"/>
      <c r="AR110" s="889"/>
      <c r="AS110" s="889"/>
      <c r="AT110" s="890"/>
      <c r="AU110" s="926" t="s">
        <v>73</v>
      </c>
      <c r="AV110" s="927"/>
      <c r="AW110" s="927"/>
      <c r="AX110" s="927"/>
      <c r="AY110" s="927"/>
      <c r="AZ110" s="856" t="s">
        <v>434</v>
      </c>
      <c r="BA110" s="804"/>
      <c r="BB110" s="804"/>
      <c r="BC110" s="804"/>
      <c r="BD110" s="804"/>
      <c r="BE110" s="804"/>
      <c r="BF110" s="804"/>
      <c r="BG110" s="804"/>
      <c r="BH110" s="804"/>
      <c r="BI110" s="804"/>
      <c r="BJ110" s="804"/>
      <c r="BK110" s="804"/>
      <c r="BL110" s="804"/>
      <c r="BM110" s="804"/>
      <c r="BN110" s="804"/>
      <c r="BO110" s="804"/>
      <c r="BP110" s="805"/>
      <c r="BQ110" s="857">
        <v>27593175</v>
      </c>
      <c r="BR110" s="838"/>
      <c r="BS110" s="838"/>
      <c r="BT110" s="838"/>
      <c r="BU110" s="838"/>
      <c r="BV110" s="838">
        <v>28007707</v>
      </c>
      <c r="BW110" s="838"/>
      <c r="BX110" s="838"/>
      <c r="BY110" s="838"/>
      <c r="BZ110" s="838"/>
      <c r="CA110" s="838">
        <v>28896399</v>
      </c>
      <c r="CB110" s="838"/>
      <c r="CC110" s="838"/>
      <c r="CD110" s="838"/>
      <c r="CE110" s="838"/>
      <c r="CF110" s="862">
        <v>224.1</v>
      </c>
      <c r="CG110" s="863"/>
      <c r="CH110" s="863"/>
      <c r="CI110" s="863"/>
      <c r="CJ110" s="863"/>
      <c r="CK110" s="922" t="s">
        <v>435</v>
      </c>
      <c r="CL110" s="815"/>
      <c r="CM110" s="856" t="s">
        <v>436</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437</v>
      </c>
      <c r="DH110" s="838"/>
      <c r="DI110" s="838"/>
      <c r="DJ110" s="838"/>
      <c r="DK110" s="838"/>
      <c r="DL110" s="838" t="s">
        <v>437</v>
      </c>
      <c r="DM110" s="838"/>
      <c r="DN110" s="838"/>
      <c r="DO110" s="838"/>
      <c r="DP110" s="838"/>
      <c r="DQ110" s="838" t="s">
        <v>126</v>
      </c>
      <c r="DR110" s="838"/>
      <c r="DS110" s="838"/>
      <c r="DT110" s="838"/>
      <c r="DU110" s="838"/>
      <c r="DV110" s="839" t="s">
        <v>438</v>
      </c>
      <c r="DW110" s="839"/>
      <c r="DX110" s="839"/>
      <c r="DY110" s="839"/>
      <c r="DZ110" s="840"/>
    </row>
    <row r="111" spans="1:131" s="221" customFormat="1" ht="26.25" customHeight="1" x14ac:dyDescent="0.15">
      <c r="A111" s="770" t="s">
        <v>439</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438</v>
      </c>
      <c r="AB111" s="915"/>
      <c r="AC111" s="915"/>
      <c r="AD111" s="915"/>
      <c r="AE111" s="916"/>
      <c r="AF111" s="917" t="s">
        <v>440</v>
      </c>
      <c r="AG111" s="915"/>
      <c r="AH111" s="915"/>
      <c r="AI111" s="915"/>
      <c r="AJ111" s="916"/>
      <c r="AK111" s="917" t="s">
        <v>441</v>
      </c>
      <c r="AL111" s="915"/>
      <c r="AM111" s="915"/>
      <c r="AN111" s="915"/>
      <c r="AO111" s="916"/>
      <c r="AP111" s="918" t="s">
        <v>438</v>
      </c>
      <c r="AQ111" s="919"/>
      <c r="AR111" s="919"/>
      <c r="AS111" s="919"/>
      <c r="AT111" s="920"/>
      <c r="AU111" s="928"/>
      <c r="AV111" s="929"/>
      <c r="AW111" s="929"/>
      <c r="AX111" s="929"/>
      <c r="AY111" s="929"/>
      <c r="AZ111" s="811" t="s">
        <v>442</v>
      </c>
      <c r="BA111" s="748"/>
      <c r="BB111" s="748"/>
      <c r="BC111" s="748"/>
      <c r="BD111" s="748"/>
      <c r="BE111" s="748"/>
      <c r="BF111" s="748"/>
      <c r="BG111" s="748"/>
      <c r="BH111" s="748"/>
      <c r="BI111" s="748"/>
      <c r="BJ111" s="748"/>
      <c r="BK111" s="748"/>
      <c r="BL111" s="748"/>
      <c r="BM111" s="748"/>
      <c r="BN111" s="748"/>
      <c r="BO111" s="748"/>
      <c r="BP111" s="749"/>
      <c r="BQ111" s="812">
        <v>7955</v>
      </c>
      <c r="BR111" s="813"/>
      <c r="BS111" s="813"/>
      <c r="BT111" s="813"/>
      <c r="BU111" s="813"/>
      <c r="BV111" s="813">
        <v>6367</v>
      </c>
      <c r="BW111" s="813"/>
      <c r="BX111" s="813"/>
      <c r="BY111" s="813"/>
      <c r="BZ111" s="813"/>
      <c r="CA111" s="813">
        <v>4777</v>
      </c>
      <c r="CB111" s="813"/>
      <c r="CC111" s="813"/>
      <c r="CD111" s="813"/>
      <c r="CE111" s="813"/>
      <c r="CF111" s="871">
        <v>0</v>
      </c>
      <c r="CG111" s="872"/>
      <c r="CH111" s="872"/>
      <c r="CI111" s="872"/>
      <c r="CJ111" s="872"/>
      <c r="CK111" s="923"/>
      <c r="CL111" s="817"/>
      <c r="CM111" s="811" t="s">
        <v>443</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v>7955</v>
      </c>
      <c r="DH111" s="813"/>
      <c r="DI111" s="813"/>
      <c r="DJ111" s="813"/>
      <c r="DK111" s="813"/>
      <c r="DL111" s="813">
        <v>6367</v>
      </c>
      <c r="DM111" s="813"/>
      <c r="DN111" s="813"/>
      <c r="DO111" s="813"/>
      <c r="DP111" s="813"/>
      <c r="DQ111" s="813">
        <v>4777</v>
      </c>
      <c r="DR111" s="813"/>
      <c r="DS111" s="813"/>
      <c r="DT111" s="813"/>
      <c r="DU111" s="813"/>
      <c r="DV111" s="790">
        <v>0</v>
      </c>
      <c r="DW111" s="790"/>
      <c r="DX111" s="790"/>
      <c r="DY111" s="790"/>
      <c r="DZ111" s="791"/>
    </row>
    <row r="112" spans="1:131" s="221" customFormat="1" ht="26.25" customHeight="1" x14ac:dyDescent="0.15">
      <c r="A112" s="908" t="s">
        <v>444</v>
      </c>
      <c r="B112" s="909"/>
      <c r="C112" s="748" t="s">
        <v>445</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126</v>
      </c>
      <c r="AB112" s="776"/>
      <c r="AC112" s="776"/>
      <c r="AD112" s="776"/>
      <c r="AE112" s="777"/>
      <c r="AF112" s="778" t="s">
        <v>438</v>
      </c>
      <c r="AG112" s="776"/>
      <c r="AH112" s="776"/>
      <c r="AI112" s="776"/>
      <c r="AJ112" s="777"/>
      <c r="AK112" s="778" t="s">
        <v>438</v>
      </c>
      <c r="AL112" s="776"/>
      <c r="AM112" s="776"/>
      <c r="AN112" s="776"/>
      <c r="AO112" s="777"/>
      <c r="AP112" s="820" t="s">
        <v>438</v>
      </c>
      <c r="AQ112" s="821"/>
      <c r="AR112" s="821"/>
      <c r="AS112" s="821"/>
      <c r="AT112" s="822"/>
      <c r="AU112" s="928"/>
      <c r="AV112" s="929"/>
      <c r="AW112" s="929"/>
      <c r="AX112" s="929"/>
      <c r="AY112" s="929"/>
      <c r="AZ112" s="811" t="s">
        <v>446</v>
      </c>
      <c r="BA112" s="748"/>
      <c r="BB112" s="748"/>
      <c r="BC112" s="748"/>
      <c r="BD112" s="748"/>
      <c r="BE112" s="748"/>
      <c r="BF112" s="748"/>
      <c r="BG112" s="748"/>
      <c r="BH112" s="748"/>
      <c r="BI112" s="748"/>
      <c r="BJ112" s="748"/>
      <c r="BK112" s="748"/>
      <c r="BL112" s="748"/>
      <c r="BM112" s="748"/>
      <c r="BN112" s="748"/>
      <c r="BO112" s="748"/>
      <c r="BP112" s="749"/>
      <c r="BQ112" s="812">
        <v>5252800</v>
      </c>
      <c r="BR112" s="813"/>
      <c r="BS112" s="813"/>
      <c r="BT112" s="813"/>
      <c r="BU112" s="813"/>
      <c r="BV112" s="813">
        <v>4690877</v>
      </c>
      <c r="BW112" s="813"/>
      <c r="BX112" s="813"/>
      <c r="BY112" s="813"/>
      <c r="BZ112" s="813"/>
      <c r="CA112" s="813">
        <v>4007465</v>
      </c>
      <c r="CB112" s="813"/>
      <c r="CC112" s="813"/>
      <c r="CD112" s="813"/>
      <c r="CE112" s="813"/>
      <c r="CF112" s="871">
        <v>31.1</v>
      </c>
      <c r="CG112" s="872"/>
      <c r="CH112" s="872"/>
      <c r="CI112" s="872"/>
      <c r="CJ112" s="872"/>
      <c r="CK112" s="923"/>
      <c r="CL112" s="817"/>
      <c r="CM112" s="811" t="s">
        <v>447</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126</v>
      </c>
      <c r="DH112" s="813"/>
      <c r="DI112" s="813"/>
      <c r="DJ112" s="813"/>
      <c r="DK112" s="813"/>
      <c r="DL112" s="813" t="s">
        <v>438</v>
      </c>
      <c r="DM112" s="813"/>
      <c r="DN112" s="813"/>
      <c r="DO112" s="813"/>
      <c r="DP112" s="813"/>
      <c r="DQ112" s="813" t="s">
        <v>126</v>
      </c>
      <c r="DR112" s="813"/>
      <c r="DS112" s="813"/>
      <c r="DT112" s="813"/>
      <c r="DU112" s="813"/>
      <c r="DV112" s="790" t="s">
        <v>438</v>
      </c>
      <c r="DW112" s="790"/>
      <c r="DX112" s="790"/>
      <c r="DY112" s="790"/>
      <c r="DZ112" s="791"/>
    </row>
    <row r="113" spans="1:130" s="221" customFormat="1" ht="26.25" customHeight="1" x14ac:dyDescent="0.15">
      <c r="A113" s="910"/>
      <c r="B113" s="911"/>
      <c r="C113" s="748" t="s">
        <v>448</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284518</v>
      </c>
      <c r="AB113" s="915"/>
      <c r="AC113" s="915"/>
      <c r="AD113" s="915"/>
      <c r="AE113" s="916"/>
      <c r="AF113" s="917">
        <v>359614</v>
      </c>
      <c r="AG113" s="915"/>
      <c r="AH113" s="915"/>
      <c r="AI113" s="915"/>
      <c r="AJ113" s="916"/>
      <c r="AK113" s="917">
        <v>359245</v>
      </c>
      <c r="AL113" s="915"/>
      <c r="AM113" s="915"/>
      <c r="AN113" s="915"/>
      <c r="AO113" s="916"/>
      <c r="AP113" s="918">
        <v>2.8</v>
      </c>
      <c r="AQ113" s="919"/>
      <c r="AR113" s="919"/>
      <c r="AS113" s="919"/>
      <c r="AT113" s="920"/>
      <c r="AU113" s="928"/>
      <c r="AV113" s="929"/>
      <c r="AW113" s="929"/>
      <c r="AX113" s="929"/>
      <c r="AY113" s="929"/>
      <c r="AZ113" s="811" t="s">
        <v>449</v>
      </c>
      <c r="BA113" s="748"/>
      <c r="BB113" s="748"/>
      <c r="BC113" s="748"/>
      <c r="BD113" s="748"/>
      <c r="BE113" s="748"/>
      <c r="BF113" s="748"/>
      <c r="BG113" s="748"/>
      <c r="BH113" s="748"/>
      <c r="BI113" s="748"/>
      <c r="BJ113" s="748"/>
      <c r="BK113" s="748"/>
      <c r="BL113" s="748"/>
      <c r="BM113" s="748"/>
      <c r="BN113" s="748"/>
      <c r="BO113" s="748"/>
      <c r="BP113" s="749"/>
      <c r="BQ113" s="812">
        <v>1342372</v>
      </c>
      <c r="BR113" s="813"/>
      <c r="BS113" s="813"/>
      <c r="BT113" s="813"/>
      <c r="BU113" s="813"/>
      <c r="BV113" s="813">
        <v>1224379</v>
      </c>
      <c r="BW113" s="813"/>
      <c r="BX113" s="813"/>
      <c r="BY113" s="813"/>
      <c r="BZ113" s="813"/>
      <c r="CA113" s="813">
        <v>1435419</v>
      </c>
      <c r="CB113" s="813"/>
      <c r="CC113" s="813"/>
      <c r="CD113" s="813"/>
      <c r="CE113" s="813"/>
      <c r="CF113" s="871">
        <v>11.1</v>
      </c>
      <c r="CG113" s="872"/>
      <c r="CH113" s="872"/>
      <c r="CI113" s="872"/>
      <c r="CJ113" s="872"/>
      <c r="CK113" s="923"/>
      <c r="CL113" s="817"/>
      <c r="CM113" s="811" t="s">
        <v>450</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126</v>
      </c>
      <c r="DH113" s="776"/>
      <c r="DI113" s="776"/>
      <c r="DJ113" s="776"/>
      <c r="DK113" s="777"/>
      <c r="DL113" s="778" t="s">
        <v>438</v>
      </c>
      <c r="DM113" s="776"/>
      <c r="DN113" s="776"/>
      <c r="DO113" s="776"/>
      <c r="DP113" s="777"/>
      <c r="DQ113" s="778" t="s">
        <v>438</v>
      </c>
      <c r="DR113" s="776"/>
      <c r="DS113" s="776"/>
      <c r="DT113" s="776"/>
      <c r="DU113" s="777"/>
      <c r="DV113" s="820" t="s">
        <v>438</v>
      </c>
      <c r="DW113" s="821"/>
      <c r="DX113" s="821"/>
      <c r="DY113" s="821"/>
      <c r="DZ113" s="822"/>
    </row>
    <row r="114" spans="1:130" s="221" customFormat="1" ht="26.25" customHeight="1" x14ac:dyDescent="0.15">
      <c r="A114" s="910"/>
      <c r="B114" s="911"/>
      <c r="C114" s="748" t="s">
        <v>451</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182961</v>
      </c>
      <c r="AB114" s="776"/>
      <c r="AC114" s="776"/>
      <c r="AD114" s="776"/>
      <c r="AE114" s="777"/>
      <c r="AF114" s="778">
        <v>150436</v>
      </c>
      <c r="AG114" s="776"/>
      <c r="AH114" s="776"/>
      <c r="AI114" s="776"/>
      <c r="AJ114" s="777"/>
      <c r="AK114" s="778">
        <v>142463</v>
      </c>
      <c r="AL114" s="776"/>
      <c r="AM114" s="776"/>
      <c r="AN114" s="776"/>
      <c r="AO114" s="777"/>
      <c r="AP114" s="820">
        <v>1.1000000000000001</v>
      </c>
      <c r="AQ114" s="821"/>
      <c r="AR114" s="821"/>
      <c r="AS114" s="821"/>
      <c r="AT114" s="822"/>
      <c r="AU114" s="928"/>
      <c r="AV114" s="929"/>
      <c r="AW114" s="929"/>
      <c r="AX114" s="929"/>
      <c r="AY114" s="929"/>
      <c r="AZ114" s="811" t="s">
        <v>452</v>
      </c>
      <c r="BA114" s="748"/>
      <c r="BB114" s="748"/>
      <c r="BC114" s="748"/>
      <c r="BD114" s="748"/>
      <c r="BE114" s="748"/>
      <c r="BF114" s="748"/>
      <c r="BG114" s="748"/>
      <c r="BH114" s="748"/>
      <c r="BI114" s="748"/>
      <c r="BJ114" s="748"/>
      <c r="BK114" s="748"/>
      <c r="BL114" s="748"/>
      <c r="BM114" s="748"/>
      <c r="BN114" s="748"/>
      <c r="BO114" s="748"/>
      <c r="BP114" s="749"/>
      <c r="BQ114" s="812">
        <v>1083104</v>
      </c>
      <c r="BR114" s="813"/>
      <c r="BS114" s="813"/>
      <c r="BT114" s="813"/>
      <c r="BU114" s="813"/>
      <c r="BV114" s="813">
        <v>1063062</v>
      </c>
      <c r="BW114" s="813"/>
      <c r="BX114" s="813"/>
      <c r="BY114" s="813"/>
      <c r="BZ114" s="813"/>
      <c r="CA114" s="813">
        <v>1022066</v>
      </c>
      <c r="CB114" s="813"/>
      <c r="CC114" s="813"/>
      <c r="CD114" s="813"/>
      <c r="CE114" s="813"/>
      <c r="CF114" s="871">
        <v>7.9</v>
      </c>
      <c r="CG114" s="872"/>
      <c r="CH114" s="872"/>
      <c r="CI114" s="872"/>
      <c r="CJ114" s="872"/>
      <c r="CK114" s="923"/>
      <c r="CL114" s="817"/>
      <c r="CM114" s="811" t="s">
        <v>453</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438</v>
      </c>
      <c r="DH114" s="776"/>
      <c r="DI114" s="776"/>
      <c r="DJ114" s="776"/>
      <c r="DK114" s="777"/>
      <c r="DL114" s="778" t="s">
        <v>437</v>
      </c>
      <c r="DM114" s="776"/>
      <c r="DN114" s="776"/>
      <c r="DO114" s="776"/>
      <c r="DP114" s="777"/>
      <c r="DQ114" s="778" t="s">
        <v>126</v>
      </c>
      <c r="DR114" s="776"/>
      <c r="DS114" s="776"/>
      <c r="DT114" s="776"/>
      <c r="DU114" s="777"/>
      <c r="DV114" s="820" t="s">
        <v>438</v>
      </c>
      <c r="DW114" s="821"/>
      <c r="DX114" s="821"/>
      <c r="DY114" s="821"/>
      <c r="DZ114" s="822"/>
    </row>
    <row r="115" spans="1:130" s="221" customFormat="1" ht="26.25" customHeight="1" x14ac:dyDescent="0.15">
      <c r="A115" s="910"/>
      <c r="B115" s="911"/>
      <c r="C115" s="748" t="s">
        <v>454</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22887</v>
      </c>
      <c r="AB115" s="915"/>
      <c r="AC115" s="915"/>
      <c r="AD115" s="915"/>
      <c r="AE115" s="916"/>
      <c r="AF115" s="917">
        <v>1588</v>
      </c>
      <c r="AG115" s="915"/>
      <c r="AH115" s="915"/>
      <c r="AI115" s="915"/>
      <c r="AJ115" s="916"/>
      <c r="AK115" s="917">
        <v>1589</v>
      </c>
      <c r="AL115" s="915"/>
      <c r="AM115" s="915"/>
      <c r="AN115" s="915"/>
      <c r="AO115" s="916"/>
      <c r="AP115" s="918">
        <v>0</v>
      </c>
      <c r="AQ115" s="919"/>
      <c r="AR115" s="919"/>
      <c r="AS115" s="919"/>
      <c r="AT115" s="920"/>
      <c r="AU115" s="928"/>
      <c r="AV115" s="929"/>
      <c r="AW115" s="929"/>
      <c r="AX115" s="929"/>
      <c r="AY115" s="929"/>
      <c r="AZ115" s="811" t="s">
        <v>455</v>
      </c>
      <c r="BA115" s="748"/>
      <c r="BB115" s="748"/>
      <c r="BC115" s="748"/>
      <c r="BD115" s="748"/>
      <c r="BE115" s="748"/>
      <c r="BF115" s="748"/>
      <c r="BG115" s="748"/>
      <c r="BH115" s="748"/>
      <c r="BI115" s="748"/>
      <c r="BJ115" s="748"/>
      <c r="BK115" s="748"/>
      <c r="BL115" s="748"/>
      <c r="BM115" s="748"/>
      <c r="BN115" s="748"/>
      <c r="BO115" s="748"/>
      <c r="BP115" s="749"/>
      <c r="BQ115" s="812" t="s">
        <v>438</v>
      </c>
      <c r="BR115" s="813"/>
      <c r="BS115" s="813"/>
      <c r="BT115" s="813"/>
      <c r="BU115" s="813"/>
      <c r="BV115" s="813" t="s">
        <v>438</v>
      </c>
      <c r="BW115" s="813"/>
      <c r="BX115" s="813"/>
      <c r="BY115" s="813"/>
      <c r="BZ115" s="813"/>
      <c r="CA115" s="813" t="s">
        <v>438</v>
      </c>
      <c r="CB115" s="813"/>
      <c r="CC115" s="813"/>
      <c r="CD115" s="813"/>
      <c r="CE115" s="813"/>
      <c r="CF115" s="871" t="s">
        <v>438</v>
      </c>
      <c r="CG115" s="872"/>
      <c r="CH115" s="872"/>
      <c r="CI115" s="872"/>
      <c r="CJ115" s="872"/>
      <c r="CK115" s="923"/>
      <c r="CL115" s="817"/>
      <c r="CM115" s="811" t="s">
        <v>456</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438</v>
      </c>
      <c r="DH115" s="776"/>
      <c r="DI115" s="776"/>
      <c r="DJ115" s="776"/>
      <c r="DK115" s="777"/>
      <c r="DL115" s="778" t="s">
        <v>438</v>
      </c>
      <c r="DM115" s="776"/>
      <c r="DN115" s="776"/>
      <c r="DO115" s="776"/>
      <c r="DP115" s="777"/>
      <c r="DQ115" s="778" t="s">
        <v>438</v>
      </c>
      <c r="DR115" s="776"/>
      <c r="DS115" s="776"/>
      <c r="DT115" s="776"/>
      <c r="DU115" s="777"/>
      <c r="DV115" s="820" t="s">
        <v>438</v>
      </c>
      <c r="DW115" s="821"/>
      <c r="DX115" s="821"/>
      <c r="DY115" s="821"/>
      <c r="DZ115" s="822"/>
    </row>
    <row r="116" spans="1:130" s="221" customFormat="1" ht="26.25" customHeight="1" x14ac:dyDescent="0.15">
      <c r="A116" s="912"/>
      <c r="B116" s="913"/>
      <c r="C116" s="835" t="s">
        <v>457</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438</v>
      </c>
      <c r="AB116" s="776"/>
      <c r="AC116" s="776"/>
      <c r="AD116" s="776"/>
      <c r="AE116" s="777"/>
      <c r="AF116" s="778" t="s">
        <v>437</v>
      </c>
      <c r="AG116" s="776"/>
      <c r="AH116" s="776"/>
      <c r="AI116" s="776"/>
      <c r="AJ116" s="777"/>
      <c r="AK116" s="778" t="s">
        <v>438</v>
      </c>
      <c r="AL116" s="776"/>
      <c r="AM116" s="776"/>
      <c r="AN116" s="776"/>
      <c r="AO116" s="777"/>
      <c r="AP116" s="820" t="s">
        <v>438</v>
      </c>
      <c r="AQ116" s="821"/>
      <c r="AR116" s="821"/>
      <c r="AS116" s="821"/>
      <c r="AT116" s="822"/>
      <c r="AU116" s="928"/>
      <c r="AV116" s="929"/>
      <c r="AW116" s="929"/>
      <c r="AX116" s="929"/>
      <c r="AY116" s="929"/>
      <c r="AZ116" s="905" t="s">
        <v>458</v>
      </c>
      <c r="BA116" s="906"/>
      <c r="BB116" s="906"/>
      <c r="BC116" s="906"/>
      <c r="BD116" s="906"/>
      <c r="BE116" s="906"/>
      <c r="BF116" s="906"/>
      <c r="BG116" s="906"/>
      <c r="BH116" s="906"/>
      <c r="BI116" s="906"/>
      <c r="BJ116" s="906"/>
      <c r="BK116" s="906"/>
      <c r="BL116" s="906"/>
      <c r="BM116" s="906"/>
      <c r="BN116" s="906"/>
      <c r="BO116" s="906"/>
      <c r="BP116" s="907"/>
      <c r="BQ116" s="812" t="s">
        <v>459</v>
      </c>
      <c r="BR116" s="813"/>
      <c r="BS116" s="813"/>
      <c r="BT116" s="813"/>
      <c r="BU116" s="813"/>
      <c r="BV116" s="813" t="s">
        <v>438</v>
      </c>
      <c r="BW116" s="813"/>
      <c r="BX116" s="813"/>
      <c r="BY116" s="813"/>
      <c r="BZ116" s="813"/>
      <c r="CA116" s="813" t="s">
        <v>438</v>
      </c>
      <c r="CB116" s="813"/>
      <c r="CC116" s="813"/>
      <c r="CD116" s="813"/>
      <c r="CE116" s="813"/>
      <c r="CF116" s="871" t="s">
        <v>441</v>
      </c>
      <c r="CG116" s="872"/>
      <c r="CH116" s="872"/>
      <c r="CI116" s="872"/>
      <c r="CJ116" s="872"/>
      <c r="CK116" s="923"/>
      <c r="CL116" s="817"/>
      <c r="CM116" s="811" t="s">
        <v>460</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126</v>
      </c>
      <c r="DH116" s="776"/>
      <c r="DI116" s="776"/>
      <c r="DJ116" s="776"/>
      <c r="DK116" s="777"/>
      <c r="DL116" s="778" t="s">
        <v>440</v>
      </c>
      <c r="DM116" s="776"/>
      <c r="DN116" s="776"/>
      <c r="DO116" s="776"/>
      <c r="DP116" s="777"/>
      <c r="DQ116" s="778" t="s">
        <v>438</v>
      </c>
      <c r="DR116" s="776"/>
      <c r="DS116" s="776"/>
      <c r="DT116" s="776"/>
      <c r="DU116" s="777"/>
      <c r="DV116" s="820" t="s">
        <v>438</v>
      </c>
      <c r="DW116" s="821"/>
      <c r="DX116" s="821"/>
      <c r="DY116" s="821"/>
      <c r="DZ116" s="822"/>
    </row>
    <row r="117" spans="1:130" s="221" customFormat="1" ht="26.25" customHeight="1" x14ac:dyDescent="0.15">
      <c r="A117" s="891" t="s">
        <v>184</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461</v>
      </c>
      <c r="Z117" s="893"/>
      <c r="AA117" s="898">
        <v>3192394</v>
      </c>
      <c r="AB117" s="899"/>
      <c r="AC117" s="899"/>
      <c r="AD117" s="899"/>
      <c r="AE117" s="900"/>
      <c r="AF117" s="901">
        <v>3381357</v>
      </c>
      <c r="AG117" s="899"/>
      <c r="AH117" s="899"/>
      <c r="AI117" s="899"/>
      <c r="AJ117" s="900"/>
      <c r="AK117" s="901">
        <v>3635745</v>
      </c>
      <c r="AL117" s="899"/>
      <c r="AM117" s="899"/>
      <c r="AN117" s="899"/>
      <c r="AO117" s="900"/>
      <c r="AP117" s="902"/>
      <c r="AQ117" s="903"/>
      <c r="AR117" s="903"/>
      <c r="AS117" s="903"/>
      <c r="AT117" s="904"/>
      <c r="AU117" s="928"/>
      <c r="AV117" s="929"/>
      <c r="AW117" s="929"/>
      <c r="AX117" s="929"/>
      <c r="AY117" s="929"/>
      <c r="AZ117" s="859" t="s">
        <v>462</v>
      </c>
      <c r="BA117" s="860"/>
      <c r="BB117" s="860"/>
      <c r="BC117" s="860"/>
      <c r="BD117" s="860"/>
      <c r="BE117" s="860"/>
      <c r="BF117" s="860"/>
      <c r="BG117" s="860"/>
      <c r="BH117" s="860"/>
      <c r="BI117" s="860"/>
      <c r="BJ117" s="860"/>
      <c r="BK117" s="860"/>
      <c r="BL117" s="860"/>
      <c r="BM117" s="860"/>
      <c r="BN117" s="860"/>
      <c r="BO117" s="860"/>
      <c r="BP117" s="861"/>
      <c r="BQ117" s="812" t="s">
        <v>438</v>
      </c>
      <c r="BR117" s="813"/>
      <c r="BS117" s="813"/>
      <c r="BT117" s="813"/>
      <c r="BU117" s="813"/>
      <c r="BV117" s="813" t="s">
        <v>438</v>
      </c>
      <c r="BW117" s="813"/>
      <c r="BX117" s="813"/>
      <c r="BY117" s="813"/>
      <c r="BZ117" s="813"/>
      <c r="CA117" s="813" t="s">
        <v>438</v>
      </c>
      <c r="CB117" s="813"/>
      <c r="CC117" s="813"/>
      <c r="CD117" s="813"/>
      <c r="CE117" s="813"/>
      <c r="CF117" s="871" t="s">
        <v>438</v>
      </c>
      <c r="CG117" s="872"/>
      <c r="CH117" s="872"/>
      <c r="CI117" s="872"/>
      <c r="CJ117" s="872"/>
      <c r="CK117" s="923"/>
      <c r="CL117" s="817"/>
      <c r="CM117" s="811" t="s">
        <v>463</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126</v>
      </c>
      <c r="DH117" s="776"/>
      <c r="DI117" s="776"/>
      <c r="DJ117" s="776"/>
      <c r="DK117" s="777"/>
      <c r="DL117" s="778" t="s">
        <v>438</v>
      </c>
      <c r="DM117" s="776"/>
      <c r="DN117" s="776"/>
      <c r="DO117" s="776"/>
      <c r="DP117" s="777"/>
      <c r="DQ117" s="778" t="s">
        <v>441</v>
      </c>
      <c r="DR117" s="776"/>
      <c r="DS117" s="776"/>
      <c r="DT117" s="776"/>
      <c r="DU117" s="777"/>
      <c r="DV117" s="820" t="s">
        <v>441</v>
      </c>
      <c r="DW117" s="821"/>
      <c r="DX117" s="821"/>
      <c r="DY117" s="821"/>
      <c r="DZ117" s="822"/>
    </row>
    <row r="118" spans="1:130" s="221" customFormat="1" ht="26.25" customHeight="1" x14ac:dyDescent="0.15">
      <c r="A118" s="89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429</v>
      </c>
      <c r="AB118" s="892"/>
      <c r="AC118" s="892"/>
      <c r="AD118" s="892"/>
      <c r="AE118" s="893"/>
      <c r="AF118" s="894" t="s">
        <v>430</v>
      </c>
      <c r="AG118" s="892"/>
      <c r="AH118" s="892"/>
      <c r="AI118" s="892"/>
      <c r="AJ118" s="893"/>
      <c r="AK118" s="894" t="s">
        <v>302</v>
      </c>
      <c r="AL118" s="892"/>
      <c r="AM118" s="892"/>
      <c r="AN118" s="892"/>
      <c r="AO118" s="893"/>
      <c r="AP118" s="895" t="s">
        <v>431</v>
      </c>
      <c r="AQ118" s="896"/>
      <c r="AR118" s="896"/>
      <c r="AS118" s="896"/>
      <c r="AT118" s="897"/>
      <c r="AU118" s="928"/>
      <c r="AV118" s="929"/>
      <c r="AW118" s="929"/>
      <c r="AX118" s="929"/>
      <c r="AY118" s="929"/>
      <c r="AZ118" s="834" t="s">
        <v>464</v>
      </c>
      <c r="BA118" s="835"/>
      <c r="BB118" s="835"/>
      <c r="BC118" s="835"/>
      <c r="BD118" s="835"/>
      <c r="BE118" s="835"/>
      <c r="BF118" s="835"/>
      <c r="BG118" s="835"/>
      <c r="BH118" s="835"/>
      <c r="BI118" s="835"/>
      <c r="BJ118" s="835"/>
      <c r="BK118" s="835"/>
      <c r="BL118" s="835"/>
      <c r="BM118" s="835"/>
      <c r="BN118" s="835"/>
      <c r="BO118" s="835"/>
      <c r="BP118" s="836"/>
      <c r="BQ118" s="875" t="s">
        <v>126</v>
      </c>
      <c r="BR118" s="841"/>
      <c r="BS118" s="841"/>
      <c r="BT118" s="841"/>
      <c r="BU118" s="841"/>
      <c r="BV118" s="841" t="s">
        <v>441</v>
      </c>
      <c r="BW118" s="841"/>
      <c r="BX118" s="841"/>
      <c r="BY118" s="841"/>
      <c r="BZ118" s="841"/>
      <c r="CA118" s="841" t="s">
        <v>438</v>
      </c>
      <c r="CB118" s="841"/>
      <c r="CC118" s="841"/>
      <c r="CD118" s="841"/>
      <c r="CE118" s="841"/>
      <c r="CF118" s="871" t="s">
        <v>126</v>
      </c>
      <c r="CG118" s="872"/>
      <c r="CH118" s="872"/>
      <c r="CI118" s="872"/>
      <c r="CJ118" s="872"/>
      <c r="CK118" s="923"/>
      <c r="CL118" s="817"/>
      <c r="CM118" s="811" t="s">
        <v>465</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438</v>
      </c>
      <c r="DH118" s="776"/>
      <c r="DI118" s="776"/>
      <c r="DJ118" s="776"/>
      <c r="DK118" s="777"/>
      <c r="DL118" s="778" t="s">
        <v>437</v>
      </c>
      <c r="DM118" s="776"/>
      <c r="DN118" s="776"/>
      <c r="DO118" s="776"/>
      <c r="DP118" s="777"/>
      <c r="DQ118" s="778" t="s">
        <v>441</v>
      </c>
      <c r="DR118" s="776"/>
      <c r="DS118" s="776"/>
      <c r="DT118" s="776"/>
      <c r="DU118" s="777"/>
      <c r="DV118" s="820" t="s">
        <v>126</v>
      </c>
      <c r="DW118" s="821"/>
      <c r="DX118" s="821"/>
      <c r="DY118" s="821"/>
      <c r="DZ118" s="822"/>
    </row>
    <row r="119" spans="1:130" s="221" customFormat="1" ht="26.25" customHeight="1" x14ac:dyDescent="0.15">
      <c r="A119" s="814" t="s">
        <v>435</v>
      </c>
      <c r="B119" s="815"/>
      <c r="C119" s="856" t="s">
        <v>436</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438</v>
      </c>
      <c r="AB119" s="885"/>
      <c r="AC119" s="885"/>
      <c r="AD119" s="885"/>
      <c r="AE119" s="886"/>
      <c r="AF119" s="887" t="s">
        <v>438</v>
      </c>
      <c r="AG119" s="885"/>
      <c r="AH119" s="885"/>
      <c r="AI119" s="885"/>
      <c r="AJ119" s="886"/>
      <c r="AK119" s="887" t="s">
        <v>438</v>
      </c>
      <c r="AL119" s="885"/>
      <c r="AM119" s="885"/>
      <c r="AN119" s="885"/>
      <c r="AO119" s="886"/>
      <c r="AP119" s="888" t="s">
        <v>126</v>
      </c>
      <c r="AQ119" s="889"/>
      <c r="AR119" s="889"/>
      <c r="AS119" s="889"/>
      <c r="AT119" s="890"/>
      <c r="AU119" s="930"/>
      <c r="AV119" s="931"/>
      <c r="AW119" s="931"/>
      <c r="AX119" s="931"/>
      <c r="AY119" s="931"/>
      <c r="AZ119" s="242" t="s">
        <v>184</v>
      </c>
      <c r="BA119" s="242"/>
      <c r="BB119" s="242"/>
      <c r="BC119" s="242"/>
      <c r="BD119" s="242"/>
      <c r="BE119" s="242"/>
      <c r="BF119" s="242"/>
      <c r="BG119" s="242"/>
      <c r="BH119" s="242"/>
      <c r="BI119" s="242"/>
      <c r="BJ119" s="242"/>
      <c r="BK119" s="242"/>
      <c r="BL119" s="242"/>
      <c r="BM119" s="242"/>
      <c r="BN119" s="242"/>
      <c r="BO119" s="873" t="s">
        <v>466</v>
      </c>
      <c r="BP119" s="874"/>
      <c r="BQ119" s="875">
        <v>35279406</v>
      </c>
      <c r="BR119" s="841"/>
      <c r="BS119" s="841"/>
      <c r="BT119" s="841"/>
      <c r="BU119" s="841"/>
      <c r="BV119" s="841">
        <v>34992392</v>
      </c>
      <c r="BW119" s="841"/>
      <c r="BX119" s="841"/>
      <c r="BY119" s="841"/>
      <c r="BZ119" s="841"/>
      <c r="CA119" s="841">
        <v>35366126</v>
      </c>
      <c r="CB119" s="841"/>
      <c r="CC119" s="841"/>
      <c r="CD119" s="841"/>
      <c r="CE119" s="841"/>
      <c r="CF119" s="744"/>
      <c r="CG119" s="745"/>
      <c r="CH119" s="745"/>
      <c r="CI119" s="745"/>
      <c r="CJ119" s="830"/>
      <c r="CK119" s="924"/>
      <c r="CL119" s="819"/>
      <c r="CM119" s="834" t="s">
        <v>467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438</v>
      </c>
      <c r="DH119" s="760"/>
      <c r="DI119" s="760"/>
      <c r="DJ119" s="760"/>
      <c r="DK119" s="761"/>
      <c r="DL119" s="762" t="s">
        <v>438</v>
      </c>
      <c r="DM119" s="760"/>
      <c r="DN119" s="760"/>
      <c r="DO119" s="760"/>
      <c r="DP119" s="761"/>
      <c r="DQ119" s="762" t="s">
        <v>438</v>
      </c>
      <c r="DR119" s="760"/>
      <c r="DS119" s="760"/>
      <c r="DT119" s="760"/>
      <c r="DU119" s="761"/>
      <c r="DV119" s="844" t="s">
        <v>126</v>
      </c>
      <c r="DW119" s="845"/>
      <c r="DX119" s="845"/>
      <c r="DY119" s="845"/>
      <c r="DZ119" s="846"/>
    </row>
    <row r="120" spans="1:130" s="221" customFormat="1" ht="26.25" customHeight="1" x14ac:dyDescent="0.15">
      <c r="A120" s="816"/>
      <c r="B120" s="817"/>
      <c r="C120" s="811" t="s">
        <v>443</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v>22887</v>
      </c>
      <c r="AB120" s="776"/>
      <c r="AC120" s="776"/>
      <c r="AD120" s="776"/>
      <c r="AE120" s="777"/>
      <c r="AF120" s="778">
        <v>1588</v>
      </c>
      <c r="AG120" s="776"/>
      <c r="AH120" s="776"/>
      <c r="AI120" s="776"/>
      <c r="AJ120" s="777"/>
      <c r="AK120" s="778">
        <v>1589</v>
      </c>
      <c r="AL120" s="776"/>
      <c r="AM120" s="776"/>
      <c r="AN120" s="776"/>
      <c r="AO120" s="777"/>
      <c r="AP120" s="820">
        <v>0</v>
      </c>
      <c r="AQ120" s="821"/>
      <c r="AR120" s="821"/>
      <c r="AS120" s="821"/>
      <c r="AT120" s="822"/>
      <c r="AU120" s="876" t="s">
        <v>468</v>
      </c>
      <c r="AV120" s="877"/>
      <c r="AW120" s="877"/>
      <c r="AX120" s="877"/>
      <c r="AY120" s="878"/>
      <c r="AZ120" s="856" t="s">
        <v>469</v>
      </c>
      <c r="BA120" s="804"/>
      <c r="BB120" s="804"/>
      <c r="BC120" s="804"/>
      <c r="BD120" s="804"/>
      <c r="BE120" s="804"/>
      <c r="BF120" s="804"/>
      <c r="BG120" s="804"/>
      <c r="BH120" s="804"/>
      <c r="BI120" s="804"/>
      <c r="BJ120" s="804"/>
      <c r="BK120" s="804"/>
      <c r="BL120" s="804"/>
      <c r="BM120" s="804"/>
      <c r="BN120" s="804"/>
      <c r="BO120" s="804"/>
      <c r="BP120" s="805"/>
      <c r="BQ120" s="857">
        <v>11161736</v>
      </c>
      <c r="BR120" s="838"/>
      <c r="BS120" s="838"/>
      <c r="BT120" s="838"/>
      <c r="BU120" s="838"/>
      <c r="BV120" s="838">
        <v>11696556</v>
      </c>
      <c r="BW120" s="838"/>
      <c r="BX120" s="838"/>
      <c r="BY120" s="838"/>
      <c r="BZ120" s="838"/>
      <c r="CA120" s="838">
        <v>11455402</v>
      </c>
      <c r="CB120" s="838"/>
      <c r="CC120" s="838"/>
      <c r="CD120" s="838"/>
      <c r="CE120" s="838"/>
      <c r="CF120" s="862">
        <v>88.9</v>
      </c>
      <c r="CG120" s="863"/>
      <c r="CH120" s="863"/>
      <c r="CI120" s="863"/>
      <c r="CJ120" s="863"/>
      <c r="CK120" s="864" t="s">
        <v>470</v>
      </c>
      <c r="CL120" s="848"/>
      <c r="CM120" s="848"/>
      <c r="CN120" s="848"/>
      <c r="CO120" s="849"/>
      <c r="CP120" s="868" t="s">
        <v>471</v>
      </c>
      <c r="CQ120" s="869"/>
      <c r="CR120" s="869"/>
      <c r="CS120" s="869"/>
      <c r="CT120" s="869"/>
      <c r="CU120" s="869"/>
      <c r="CV120" s="869"/>
      <c r="CW120" s="869"/>
      <c r="CX120" s="869"/>
      <c r="CY120" s="869"/>
      <c r="CZ120" s="869"/>
      <c r="DA120" s="869"/>
      <c r="DB120" s="869"/>
      <c r="DC120" s="869"/>
      <c r="DD120" s="869"/>
      <c r="DE120" s="869"/>
      <c r="DF120" s="870"/>
      <c r="DG120" s="857">
        <v>5241452</v>
      </c>
      <c r="DH120" s="838"/>
      <c r="DI120" s="838"/>
      <c r="DJ120" s="838"/>
      <c r="DK120" s="838"/>
      <c r="DL120" s="838">
        <v>4658323</v>
      </c>
      <c r="DM120" s="838"/>
      <c r="DN120" s="838"/>
      <c r="DO120" s="838"/>
      <c r="DP120" s="838"/>
      <c r="DQ120" s="838">
        <v>3977954</v>
      </c>
      <c r="DR120" s="838"/>
      <c r="DS120" s="838"/>
      <c r="DT120" s="838"/>
      <c r="DU120" s="838"/>
      <c r="DV120" s="839">
        <v>30.9</v>
      </c>
      <c r="DW120" s="839"/>
      <c r="DX120" s="839"/>
      <c r="DY120" s="839"/>
      <c r="DZ120" s="840"/>
    </row>
    <row r="121" spans="1:130" s="221" customFormat="1" ht="26.25" customHeight="1" x14ac:dyDescent="0.15">
      <c r="A121" s="816"/>
      <c r="B121" s="817"/>
      <c r="C121" s="859" t="s">
        <v>472</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438</v>
      </c>
      <c r="AB121" s="776"/>
      <c r="AC121" s="776"/>
      <c r="AD121" s="776"/>
      <c r="AE121" s="777"/>
      <c r="AF121" s="778" t="s">
        <v>438</v>
      </c>
      <c r="AG121" s="776"/>
      <c r="AH121" s="776"/>
      <c r="AI121" s="776"/>
      <c r="AJ121" s="777"/>
      <c r="AK121" s="778" t="s">
        <v>438</v>
      </c>
      <c r="AL121" s="776"/>
      <c r="AM121" s="776"/>
      <c r="AN121" s="776"/>
      <c r="AO121" s="777"/>
      <c r="AP121" s="820" t="s">
        <v>438</v>
      </c>
      <c r="AQ121" s="821"/>
      <c r="AR121" s="821"/>
      <c r="AS121" s="821"/>
      <c r="AT121" s="822"/>
      <c r="AU121" s="879"/>
      <c r="AV121" s="880"/>
      <c r="AW121" s="880"/>
      <c r="AX121" s="880"/>
      <c r="AY121" s="881"/>
      <c r="AZ121" s="811" t="s">
        <v>473</v>
      </c>
      <c r="BA121" s="748"/>
      <c r="BB121" s="748"/>
      <c r="BC121" s="748"/>
      <c r="BD121" s="748"/>
      <c r="BE121" s="748"/>
      <c r="BF121" s="748"/>
      <c r="BG121" s="748"/>
      <c r="BH121" s="748"/>
      <c r="BI121" s="748"/>
      <c r="BJ121" s="748"/>
      <c r="BK121" s="748"/>
      <c r="BL121" s="748"/>
      <c r="BM121" s="748"/>
      <c r="BN121" s="748"/>
      <c r="BO121" s="748"/>
      <c r="BP121" s="749"/>
      <c r="BQ121" s="812">
        <v>1540804</v>
      </c>
      <c r="BR121" s="813"/>
      <c r="BS121" s="813"/>
      <c r="BT121" s="813"/>
      <c r="BU121" s="813"/>
      <c r="BV121" s="813">
        <v>1410428</v>
      </c>
      <c r="BW121" s="813"/>
      <c r="BX121" s="813"/>
      <c r="BY121" s="813"/>
      <c r="BZ121" s="813"/>
      <c r="CA121" s="813">
        <v>1060101</v>
      </c>
      <c r="CB121" s="813"/>
      <c r="CC121" s="813"/>
      <c r="CD121" s="813"/>
      <c r="CE121" s="813"/>
      <c r="CF121" s="871">
        <v>8.1999999999999993</v>
      </c>
      <c r="CG121" s="872"/>
      <c r="CH121" s="872"/>
      <c r="CI121" s="872"/>
      <c r="CJ121" s="872"/>
      <c r="CK121" s="865"/>
      <c r="CL121" s="851"/>
      <c r="CM121" s="851"/>
      <c r="CN121" s="851"/>
      <c r="CO121" s="852"/>
      <c r="CP121" s="831" t="s">
        <v>474</v>
      </c>
      <c r="CQ121" s="832"/>
      <c r="CR121" s="832"/>
      <c r="CS121" s="832"/>
      <c r="CT121" s="832"/>
      <c r="CU121" s="832"/>
      <c r="CV121" s="832"/>
      <c r="CW121" s="832"/>
      <c r="CX121" s="832"/>
      <c r="CY121" s="832"/>
      <c r="CZ121" s="832"/>
      <c r="DA121" s="832"/>
      <c r="DB121" s="832"/>
      <c r="DC121" s="832"/>
      <c r="DD121" s="832"/>
      <c r="DE121" s="832"/>
      <c r="DF121" s="833"/>
      <c r="DG121" s="812">
        <v>11348</v>
      </c>
      <c r="DH121" s="813"/>
      <c r="DI121" s="813"/>
      <c r="DJ121" s="813"/>
      <c r="DK121" s="813"/>
      <c r="DL121" s="813">
        <v>32554</v>
      </c>
      <c r="DM121" s="813"/>
      <c r="DN121" s="813"/>
      <c r="DO121" s="813"/>
      <c r="DP121" s="813"/>
      <c r="DQ121" s="813">
        <v>29511</v>
      </c>
      <c r="DR121" s="813"/>
      <c r="DS121" s="813"/>
      <c r="DT121" s="813"/>
      <c r="DU121" s="813"/>
      <c r="DV121" s="790">
        <v>0.2</v>
      </c>
      <c r="DW121" s="790"/>
      <c r="DX121" s="790"/>
      <c r="DY121" s="790"/>
      <c r="DZ121" s="791"/>
    </row>
    <row r="122" spans="1:130" s="221" customFormat="1" ht="26.25" customHeight="1" x14ac:dyDescent="0.15">
      <c r="A122" s="816"/>
      <c r="B122" s="817"/>
      <c r="C122" s="811" t="s">
        <v>453</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438</v>
      </c>
      <c r="AB122" s="776"/>
      <c r="AC122" s="776"/>
      <c r="AD122" s="776"/>
      <c r="AE122" s="777"/>
      <c r="AF122" s="778" t="s">
        <v>438</v>
      </c>
      <c r="AG122" s="776"/>
      <c r="AH122" s="776"/>
      <c r="AI122" s="776"/>
      <c r="AJ122" s="777"/>
      <c r="AK122" s="778" t="s">
        <v>438</v>
      </c>
      <c r="AL122" s="776"/>
      <c r="AM122" s="776"/>
      <c r="AN122" s="776"/>
      <c r="AO122" s="777"/>
      <c r="AP122" s="820" t="s">
        <v>438</v>
      </c>
      <c r="AQ122" s="821"/>
      <c r="AR122" s="821"/>
      <c r="AS122" s="821"/>
      <c r="AT122" s="822"/>
      <c r="AU122" s="879"/>
      <c r="AV122" s="880"/>
      <c r="AW122" s="880"/>
      <c r="AX122" s="880"/>
      <c r="AY122" s="881"/>
      <c r="AZ122" s="834" t="s">
        <v>475</v>
      </c>
      <c r="BA122" s="835"/>
      <c r="BB122" s="835"/>
      <c r="BC122" s="835"/>
      <c r="BD122" s="835"/>
      <c r="BE122" s="835"/>
      <c r="BF122" s="835"/>
      <c r="BG122" s="835"/>
      <c r="BH122" s="835"/>
      <c r="BI122" s="835"/>
      <c r="BJ122" s="835"/>
      <c r="BK122" s="835"/>
      <c r="BL122" s="835"/>
      <c r="BM122" s="835"/>
      <c r="BN122" s="835"/>
      <c r="BO122" s="835"/>
      <c r="BP122" s="836"/>
      <c r="BQ122" s="875">
        <v>29068006</v>
      </c>
      <c r="BR122" s="841"/>
      <c r="BS122" s="841"/>
      <c r="BT122" s="841"/>
      <c r="BU122" s="841"/>
      <c r="BV122" s="841">
        <v>28570214</v>
      </c>
      <c r="BW122" s="841"/>
      <c r="BX122" s="841"/>
      <c r="BY122" s="841"/>
      <c r="BZ122" s="841"/>
      <c r="CA122" s="841">
        <v>27993754</v>
      </c>
      <c r="CB122" s="841"/>
      <c r="CC122" s="841"/>
      <c r="CD122" s="841"/>
      <c r="CE122" s="841"/>
      <c r="CF122" s="842">
        <v>217.1</v>
      </c>
      <c r="CG122" s="843"/>
      <c r="CH122" s="843"/>
      <c r="CI122" s="843"/>
      <c r="CJ122" s="843"/>
      <c r="CK122" s="865"/>
      <c r="CL122" s="851"/>
      <c r="CM122" s="851"/>
      <c r="CN122" s="851"/>
      <c r="CO122" s="852"/>
      <c r="CP122" s="831" t="s">
        <v>476</v>
      </c>
      <c r="CQ122" s="832"/>
      <c r="CR122" s="832"/>
      <c r="CS122" s="832"/>
      <c r="CT122" s="832"/>
      <c r="CU122" s="832"/>
      <c r="CV122" s="832"/>
      <c r="CW122" s="832"/>
      <c r="CX122" s="832"/>
      <c r="CY122" s="832"/>
      <c r="CZ122" s="832"/>
      <c r="DA122" s="832"/>
      <c r="DB122" s="832"/>
      <c r="DC122" s="832"/>
      <c r="DD122" s="832"/>
      <c r="DE122" s="832"/>
      <c r="DF122" s="833"/>
      <c r="DG122" s="812" t="s">
        <v>438</v>
      </c>
      <c r="DH122" s="813"/>
      <c r="DI122" s="813"/>
      <c r="DJ122" s="813"/>
      <c r="DK122" s="813"/>
      <c r="DL122" s="813" t="s">
        <v>438</v>
      </c>
      <c r="DM122" s="813"/>
      <c r="DN122" s="813"/>
      <c r="DO122" s="813"/>
      <c r="DP122" s="813"/>
      <c r="DQ122" s="813" t="s">
        <v>126</v>
      </c>
      <c r="DR122" s="813"/>
      <c r="DS122" s="813"/>
      <c r="DT122" s="813"/>
      <c r="DU122" s="813"/>
      <c r="DV122" s="790" t="s">
        <v>438</v>
      </c>
      <c r="DW122" s="790"/>
      <c r="DX122" s="790"/>
      <c r="DY122" s="790"/>
      <c r="DZ122" s="791"/>
    </row>
    <row r="123" spans="1:130" s="221" customFormat="1" ht="26.25" customHeight="1" x14ac:dyDescent="0.15">
      <c r="A123" s="816"/>
      <c r="B123" s="817"/>
      <c r="C123" s="811" t="s">
        <v>460</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459</v>
      </c>
      <c r="AB123" s="776"/>
      <c r="AC123" s="776"/>
      <c r="AD123" s="776"/>
      <c r="AE123" s="777"/>
      <c r="AF123" s="778" t="s">
        <v>438</v>
      </c>
      <c r="AG123" s="776"/>
      <c r="AH123" s="776"/>
      <c r="AI123" s="776"/>
      <c r="AJ123" s="777"/>
      <c r="AK123" s="778" t="s">
        <v>437</v>
      </c>
      <c r="AL123" s="776"/>
      <c r="AM123" s="776"/>
      <c r="AN123" s="776"/>
      <c r="AO123" s="777"/>
      <c r="AP123" s="820" t="s">
        <v>438</v>
      </c>
      <c r="AQ123" s="821"/>
      <c r="AR123" s="821"/>
      <c r="AS123" s="821"/>
      <c r="AT123" s="822"/>
      <c r="AU123" s="882"/>
      <c r="AV123" s="883"/>
      <c r="AW123" s="883"/>
      <c r="AX123" s="883"/>
      <c r="AY123" s="883"/>
      <c r="AZ123" s="242" t="s">
        <v>184</v>
      </c>
      <c r="BA123" s="242"/>
      <c r="BB123" s="242"/>
      <c r="BC123" s="242"/>
      <c r="BD123" s="242"/>
      <c r="BE123" s="242"/>
      <c r="BF123" s="242"/>
      <c r="BG123" s="242"/>
      <c r="BH123" s="242"/>
      <c r="BI123" s="242"/>
      <c r="BJ123" s="242"/>
      <c r="BK123" s="242"/>
      <c r="BL123" s="242"/>
      <c r="BM123" s="242"/>
      <c r="BN123" s="242"/>
      <c r="BO123" s="873" t="s">
        <v>477</v>
      </c>
      <c r="BP123" s="874"/>
      <c r="BQ123" s="828">
        <v>41770546</v>
      </c>
      <c r="BR123" s="829"/>
      <c r="BS123" s="829"/>
      <c r="BT123" s="829"/>
      <c r="BU123" s="829"/>
      <c r="BV123" s="829">
        <v>41677198</v>
      </c>
      <c r="BW123" s="829"/>
      <c r="BX123" s="829"/>
      <c r="BY123" s="829"/>
      <c r="BZ123" s="829"/>
      <c r="CA123" s="829">
        <v>40509257</v>
      </c>
      <c r="CB123" s="829"/>
      <c r="CC123" s="829"/>
      <c r="CD123" s="829"/>
      <c r="CE123" s="829"/>
      <c r="CF123" s="744"/>
      <c r="CG123" s="745"/>
      <c r="CH123" s="745"/>
      <c r="CI123" s="745"/>
      <c r="CJ123" s="830"/>
      <c r="CK123" s="865"/>
      <c r="CL123" s="851"/>
      <c r="CM123" s="851"/>
      <c r="CN123" s="851"/>
      <c r="CO123" s="852"/>
      <c r="CP123" s="831" t="s">
        <v>478</v>
      </c>
      <c r="CQ123" s="832"/>
      <c r="CR123" s="832"/>
      <c r="CS123" s="832"/>
      <c r="CT123" s="832"/>
      <c r="CU123" s="832"/>
      <c r="CV123" s="832"/>
      <c r="CW123" s="832"/>
      <c r="CX123" s="832"/>
      <c r="CY123" s="832"/>
      <c r="CZ123" s="832"/>
      <c r="DA123" s="832"/>
      <c r="DB123" s="832"/>
      <c r="DC123" s="832"/>
      <c r="DD123" s="832"/>
      <c r="DE123" s="832"/>
      <c r="DF123" s="833"/>
      <c r="DG123" s="775" t="s">
        <v>441</v>
      </c>
      <c r="DH123" s="776"/>
      <c r="DI123" s="776"/>
      <c r="DJ123" s="776"/>
      <c r="DK123" s="777"/>
      <c r="DL123" s="778" t="s">
        <v>438</v>
      </c>
      <c r="DM123" s="776"/>
      <c r="DN123" s="776"/>
      <c r="DO123" s="776"/>
      <c r="DP123" s="777"/>
      <c r="DQ123" s="778" t="s">
        <v>438</v>
      </c>
      <c r="DR123" s="776"/>
      <c r="DS123" s="776"/>
      <c r="DT123" s="776"/>
      <c r="DU123" s="777"/>
      <c r="DV123" s="820" t="s">
        <v>438</v>
      </c>
      <c r="DW123" s="821"/>
      <c r="DX123" s="821"/>
      <c r="DY123" s="821"/>
      <c r="DZ123" s="822"/>
    </row>
    <row r="124" spans="1:130" s="221" customFormat="1" ht="26.25" customHeight="1" thickBot="1" x14ac:dyDescent="0.2">
      <c r="A124" s="816"/>
      <c r="B124" s="817"/>
      <c r="C124" s="811" t="s">
        <v>463</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126</v>
      </c>
      <c r="AB124" s="776"/>
      <c r="AC124" s="776"/>
      <c r="AD124" s="776"/>
      <c r="AE124" s="777"/>
      <c r="AF124" s="778" t="s">
        <v>438</v>
      </c>
      <c r="AG124" s="776"/>
      <c r="AH124" s="776"/>
      <c r="AI124" s="776"/>
      <c r="AJ124" s="777"/>
      <c r="AK124" s="778" t="s">
        <v>438</v>
      </c>
      <c r="AL124" s="776"/>
      <c r="AM124" s="776"/>
      <c r="AN124" s="776"/>
      <c r="AO124" s="777"/>
      <c r="AP124" s="820" t="s">
        <v>441</v>
      </c>
      <c r="AQ124" s="821"/>
      <c r="AR124" s="821"/>
      <c r="AS124" s="821"/>
      <c r="AT124" s="822"/>
      <c r="AU124" s="823" t="s">
        <v>479</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438</v>
      </c>
      <c r="BR124" s="827"/>
      <c r="BS124" s="827"/>
      <c r="BT124" s="827"/>
      <c r="BU124" s="827"/>
      <c r="BV124" s="827" t="s">
        <v>438</v>
      </c>
      <c r="BW124" s="827"/>
      <c r="BX124" s="827"/>
      <c r="BY124" s="827"/>
      <c r="BZ124" s="827"/>
      <c r="CA124" s="827" t="s">
        <v>126</v>
      </c>
      <c r="CB124" s="827"/>
      <c r="CC124" s="827"/>
      <c r="CD124" s="827"/>
      <c r="CE124" s="827"/>
      <c r="CF124" s="722"/>
      <c r="CG124" s="723"/>
      <c r="CH124" s="723"/>
      <c r="CI124" s="723"/>
      <c r="CJ124" s="858"/>
      <c r="CK124" s="866"/>
      <c r="CL124" s="866"/>
      <c r="CM124" s="866"/>
      <c r="CN124" s="866"/>
      <c r="CO124" s="867"/>
      <c r="CP124" s="831" t="s">
        <v>480</v>
      </c>
      <c r="CQ124" s="832"/>
      <c r="CR124" s="832"/>
      <c r="CS124" s="832"/>
      <c r="CT124" s="832"/>
      <c r="CU124" s="832"/>
      <c r="CV124" s="832"/>
      <c r="CW124" s="832"/>
      <c r="CX124" s="832"/>
      <c r="CY124" s="832"/>
      <c r="CZ124" s="832"/>
      <c r="DA124" s="832"/>
      <c r="DB124" s="832"/>
      <c r="DC124" s="832"/>
      <c r="DD124" s="832"/>
      <c r="DE124" s="832"/>
      <c r="DF124" s="833"/>
      <c r="DG124" s="759" t="s">
        <v>438</v>
      </c>
      <c r="DH124" s="760"/>
      <c r="DI124" s="760"/>
      <c r="DJ124" s="760"/>
      <c r="DK124" s="761"/>
      <c r="DL124" s="762" t="s">
        <v>438</v>
      </c>
      <c r="DM124" s="760"/>
      <c r="DN124" s="760"/>
      <c r="DO124" s="760"/>
      <c r="DP124" s="761"/>
      <c r="DQ124" s="762" t="s">
        <v>459</v>
      </c>
      <c r="DR124" s="760"/>
      <c r="DS124" s="760"/>
      <c r="DT124" s="760"/>
      <c r="DU124" s="761"/>
      <c r="DV124" s="844" t="s">
        <v>126</v>
      </c>
      <c r="DW124" s="845"/>
      <c r="DX124" s="845"/>
      <c r="DY124" s="845"/>
      <c r="DZ124" s="846"/>
    </row>
    <row r="125" spans="1:130" s="221" customFormat="1" ht="26.25" customHeight="1" x14ac:dyDescent="0.15">
      <c r="A125" s="816"/>
      <c r="B125" s="817"/>
      <c r="C125" s="811" t="s">
        <v>465</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438</v>
      </c>
      <c r="AB125" s="776"/>
      <c r="AC125" s="776"/>
      <c r="AD125" s="776"/>
      <c r="AE125" s="777"/>
      <c r="AF125" s="778" t="s">
        <v>126</v>
      </c>
      <c r="AG125" s="776"/>
      <c r="AH125" s="776"/>
      <c r="AI125" s="776"/>
      <c r="AJ125" s="777"/>
      <c r="AK125" s="778" t="s">
        <v>438</v>
      </c>
      <c r="AL125" s="776"/>
      <c r="AM125" s="776"/>
      <c r="AN125" s="776"/>
      <c r="AO125" s="777"/>
      <c r="AP125" s="820" t="s">
        <v>438</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481</v>
      </c>
      <c r="CL125" s="848"/>
      <c r="CM125" s="848"/>
      <c r="CN125" s="848"/>
      <c r="CO125" s="849"/>
      <c r="CP125" s="856" t="s">
        <v>482</v>
      </c>
      <c r="CQ125" s="804"/>
      <c r="CR125" s="804"/>
      <c r="CS125" s="804"/>
      <c r="CT125" s="804"/>
      <c r="CU125" s="804"/>
      <c r="CV125" s="804"/>
      <c r="CW125" s="804"/>
      <c r="CX125" s="804"/>
      <c r="CY125" s="804"/>
      <c r="CZ125" s="804"/>
      <c r="DA125" s="804"/>
      <c r="DB125" s="804"/>
      <c r="DC125" s="804"/>
      <c r="DD125" s="804"/>
      <c r="DE125" s="804"/>
      <c r="DF125" s="805"/>
      <c r="DG125" s="857" t="s">
        <v>126</v>
      </c>
      <c r="DH125" s="838"/>
      <c r="DI125" s="838"/>
      <c r="DJ125" s="838"/>
      <c r="DK125" s="838"/>
      <c r="DL125" s="838" t="s">
        <v>438</v>
      </c>
      <c r="DM125" s="838"/>
      <c r="DN125" s="838"/>
      <c r="DO125" s="838"/>
      <c r="DP125" s="838"/>
      <c r="DQ125" s="838" t="s">
        <v>441</v>
      </c>
      <c r="DR125" s="838"/>
      <c r="DS125" s="838"/>
      <c r="DT125" s="838"/>
      <c r="DU125" s="838"/>
      <c r="DV125" s="839" t="s">
        <v>441</v>
      </c>
      <c r="DW125" s="839"/>
      <c r="DX125" s="839"/>
      <c r="DY125" s="839"/>
      <c r="DZ125" s="840"/>
    </row>
    <row r="126" spans="1:130" s="221" customFormat="1" ht="26.25" customHeight="1" thickBot="1" x14ac:dyDescent="0.2">
      <c r="A126" s="816"/>
      <c r="B126" s="817"/>
      <c r="C126" s="811" t="s">
        <v>467</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438</v>
      </c>
      <c r="AB126" s="776"/>
      <c r="AC126" s="776"/>
      <c r="AD126" s="776"/>
      <c r="AE126" s="777"/>
      <c r="AF126" s="778" t="s">
        <v>438</v>
      </c>
      <c r="AG126" s="776"/>
      <c r="AH126" s="776"/>
      <c r="AI126" s="776"/>
      <c r="AJ126" s="777"/>
      <c r="AK126" s="778" t="s">
        <v>441</v>
      </c>
      <c r="AL126" s="776"/>
      <c r="AM126" s="776"/>
      <c r="AN126" s="776"/>
      <c r="AO126" s="777"/>
      <c r="AP126" s="820" t="s">
        <v>438</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483</v>
      </c>
      <c r="CQ126" s="748"/>
      <c r="CR126" s="748"/>
      <c r="CS126" s="748"/>
      <c r="CT126" s="748"/>
      <c r="CU126" s="748"/>
      <c r="CV126" s="748"/>
      <c r="CW126" s="748"/>
      <c r="CX126" s="748"/>
      <c r="CY126" s="748"/>
      <c r="CZ126" s="748"/>
      <c r="DA126" s="748"/>
      <c r="DB126" s="748"/>
      <c r="DC126" s="748"/>
      <c r="DD126" s="748"/>
      <c r="DE126" s="748"/>
      <c r="DF126" s="749"/>
      <c r="DG126" s="812" t="s">
        <v>438</v>
      </c>
      <c r="DH126" s="813"/>
      <c r="DI126" s="813"/>
      <c r="DJ126" s="813"/>
      <c r="DK126" s="813"/>
      <c r="DL126" s="813" t="s">
        <v>438</v>
      </c>
      <c r="DM126" s="813"/>
      <c r="DN126" s="813"/>
      <c r="DO126" s="813"/>
      <c r="DP126" s="813"/>
      <c r="DQ126" s="813" t="s">
        <v>438</v>
      </c>
      <c r="DR126" s="813"/>
      <c r="DS126" s="813"/>
      <c r="DT126" s="813"/>
      <c r="DU126" s="813"/>
      <c r="DV126" s="790" t="s">
        <v>438</v>
      </c>
      <c r="DW126" s="790"/>
      <c r="DX126" s="790"/>
      <c r="DY126" s="790"/>
      <c r="DZ126" s="791"/>
    </row>
    <row r="127" spans="1:130" s="221" customFormat="1" ht="26.25" customHeight="1" x14ac:dyDescent="0.15">
      <c r="A127" s="818"/>
      <c r="B127" s="819"/>
      <c r="C127" s="834" t="s">
        <v>484</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t="s">
        <v>438</v>
      </c>
      <c r="AB127" s="776"/>
      <c r="AC127" s="776"/>
      <c r="AD127" s="776"/>
      <c r="AE127" s="777"/>
      <c r="AF127" s="778" t="s">
        <v>459</v>
      </c>
      <c r="AG127" s="776"/>
      <c r="AH127" s="776"/>
      <c r="AI127" s="776"/>
      <c r="AJ127" s="777"/>
      <c r="AK127" s="778" t="s">
        <v>438</v>
      </c>
      <c r="AL127" s="776"/>
      <c r="AM127" s="776"/>
      <c r="AN127" s="776"/>
      <c r="AO127" s="777"/>
      <c r="AP127" s="820" t="s">
        <v>438</v>
      </c>
      <c r="AQ127" s="821"/>
      <c r="AR127" s="821"/>
      <c r="AS127" s="821"/>
      <c r="AT127" s="822"/>
      <c r="AU127" s="223"/>
      <c r="AV127" s="223"/>
      <c r="AW127" s="223"/>
      <c r="AX127" s="837" t="s">
        <v>485</v>
      </c>
      <c r="AY127" s="808"/>
      <c r="AZ127" s="808"/>
      <c r="BA127" s="808"/>
      <c r="BB127" s="808"/>
      <c r="BC127" s="808"/>
      <c r="BD127" s="808"/>
      <c r="BE127" s="809"/>
      <c r="BF127" s="807" t="s">
        <v>486</v>
      </c>
      <c r="BG127" s="808"/>
      <c r="BH127" s="808"/>
      <c r="BI127" s="808"/>
      <c r="BJ127" s="808"/>
      <c r="BK127" s="808"/>
      <c r="BL127" s="809"/>
      <c r="BM127" s="807" t="s">
        <v>487</v>
      </c>
      <c r="BN127" s="808"/>
      <c r="BO127" s="808"/>
      <c r="BP127" s="808"/>
      <c r="BQ127" s="808"/>
      <c r="BR127" s="808"/>
      <c r="BS127" s="809"/>
      <c r="BT127" s="807" t="s">
        <v>488</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489</v>
      </c>
      <c r="CQ127" s="748"/>
      <c r="CR127" s="748"/>
      <c r="CS127" s="748"/>
      <c r="CT127" s="748"/>
      <c r="CU127" s="748"/>
      <c r="CV127" s="748"/>
      <c r="CW127" s="748"/>
      <c r="CX127" s="748"/>
      <c r="CY127" s="748"/>
      <c r="CZ127" s="748"/>
      <c r="DA127" s="748"/>
      <c r="DB127" s="748"/>
      <c r="DC127" s="748"/>
      <c r="DD127" s="748"/>
      <c r="DE127" s="748"/>
      <c r="DF127" s="749"/>
      <c r="DG127" s="812" t="s">
        <v>441</v>
      </c>
      <c r="DH127" s="813"/>
      <c r="DI127" s="813"/>
      <c r="DJ127" s="813"/>
      <c r="DK127" s="813"/>
      <c r="DL127" s="813" t="s">
        <v>438</v>
      </c>
      <c r="DM127" s="813"/>
      <c r="DN127" s="813"/>
      <c r="DO127" s="813"/>
      <c r="DP127" s="813"/>
      <c r="DQ127" s="813" t="s">
        <v>459</v>
      </c>
      <c r="DR127" s="813"/>
      <c r="DS127" s="813"/>
      <c r="DT127" s="813"/>
      <c r="DU127" s="813"/>
      <c r="DV127" s="790" t="s">
        <v>438</v>
      </c>
      <c r="DW127" s="790"/>
      <c r="DX127" s="790"/>
      <c r="DY127" s="790"/>
      <c r="DZ127" s="791"/>
    </row>
    <row r="128" spans="1:130" s="221" customFormat="1" ht="26.25" customHeight="1" thickBot="1" x14ac:dyDescent="0.2">
      <c r="A128" s="792" t="s">
        <v>490</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491</v>
      </c>
      <c r="X128" s="794"/>
      <c r="Y128" s="794"/>
      <c r="Z128" s="795"/>
      <c r="AA128" s="796">
        <v>202506</v>
      </c>
      <c r="AB128" s="797"/>
      <c r="AC128" s="797"/>
      <c r="AD128" s="797"/>
      <c r="AE128" s="798"/>
      <c r="AF128" s="799">
        <v>260491</v>
      </c>
      <c r="AG128" s="797"/>
      <c r="AH128" s="797"/>
      <c r="AI128" s="797"/>
      <c r="AJ128" s="798"/>
      <c r="AK128" s="799">
        <v>257362</v>
      </c>
      <c r="AL128" s="797"/>
      <c r="AM128" s="797"/>
      <c r="AN128" s="797"/>
      <c r="AO128" s="798"/>
      <c r="AP128" s="800"/>
      <c r="AQ128" s="801"/>
      <c r="AR128" s="801"/>
      <c r="AS128" s="801"/>
      <c r="AT128" s="802"/>
      <c r="AU128" s="223"/>
      <c r="AV128" s="223"/>
      <c r="AW128" s="223"/>
      <c r="AX128" s="803" t="s">
        <v>492</v>
      </c>
      <c r="AY128" s="804"/>
      <c r="AZ128" s="804"/>
      <c r="BA128" s="804"/>
      <c r="BB128" s="804"/>
      <c r="BC128" s="804"/>
      <c r="BD128" s="804"/>
      <c r="BE128" s="805"/>
      <c r="BF128" s="782" t="s">
        <v>126</v>
      </c>
      <c r="BG128" s="783"/>
      <c r="BH128" s="783"/>
      <c r="BI128" s="783"/>
      <c r="BJ128" s="783"/>
      <c r="BK128" s="783"/>
      <c r="BL128" s="806"/>
      <c r="BM128" s="782">
        <v>12.72</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493</v>
      </c>
      <c r="CQ128" s="726"/>
      <c r="CR128" s="726"/>
      <c r="CS128" s="726"/>
      <c r="CT128" s="726"/>
      <c r="CU128" s="726"/>
      <c r="CV128" s="726"/>
      <c r="CW128" s="726"/>
      <c r="CX128" s="726"/>
      <c r="CY128" s="726"/>
      <c r="CZ128" s="726"/>
      <c r="DA128" s="726"/>
      <c r="DB128" s="726"/>
      <c r="DC128" s="726"/>
      <c r="DD128" s="726"/>
      <c r="DE128" s="726"/>
      <c r="DF128" s="727"/>
      <c r="DG128" s="786" t="s">
        <v>438</v>
      </c>
      <c r="DH128" s="787"/>
      <c r="DI128" s="787"/>
      <c r="DJ128" s="787"/>
      <c r="DK128" s="787"/>
      <c r="DL128" s="787" t="s">
        <v>438</v>
      </c>
      <c r="DM128" s="787"/>
      <c r="DN128" s="787"/>
      <c r="DO128" s="787"/>
      <c r="DP128" s="787"/>
      <c r="DQ128" s="787" t="s">
        <v>438</v>
      </c>
      <c r="DR128" s="787"/>
      <c r="DS128" s="787"/>
      <c r="DT128" s="787"/>
      <c r="DU128" s="787"/>
      <c r="DV128" s="788" t="s">
        <v>459</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494</v>
      </c>
      <c r="X129" s="773"/>
      <c r="Y129" s="773"/>
      <c r="Z129" s="774"/>
      <c r="AA129" s="775">
        <v>14752734</v>
      </c>
      <c r="AB129" s="776"/>
      <c r="AC129" s="776"/>
      <c r="AD129" s="776"/>
      <c r="AE129" s="777"/>
      <c r="AF129" s="778">
        <v>15079948</v>
      </c>
      <c r="AG129" s="776"/>
      <c r="AH129" s="776"/>
      <c r="AI129" s="776"/>
      <c r="AJ129" s="777"/>
      <c r="AK129" s="778">
        <v>15820436</v>
      </c>
      <c r="AL129" s="776"/>
      <c r="AM129" s="776"/>
      <c r="AN129" s="776"/>
      <c r="AO129" s="777"/>
      <c r="AP129" s="779"/>
      <c r="AQ129" s="780"/>
      <c r="AR129" s="780"/>
      <c r="AS129" s="780"/>
      <c r="AT129" s="781"/>
      <c r="AU129" s="224"/>
      <c r="AV129" s="224"/>
      <c r="AW129" s="224"/>
      <c r="AX129" s="747" t="s">
        <v>495</v>
      </c>
      <c r="AY129" s="748"/>
      <c r="AZ129" s="748"/>
      <c r="BA129" s="748"/>
      <c r="BB129" s="748"/>
      <c r="BC129" s="748"/>
      <c r="BD129" s="748"/>
      <c r="BE129" s="749"/>
      <c r="BF129" s="766" t="s">
        <v>438</v>
      </c>
      <c r="BG129" s="767"/>
      <c r="BH129" s="767"/>
      <c r="BI129" s="767"/>
      <c r="BJ129" s="767"/>
      <c r="BK129" s="767"/>
      <c r="BL129" s="768"/>
      <c r="BM129" s="766">
        <v>17.72</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496</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497</v>
      </c>
      <c r="X130" s="773"/>
      <c r="Y130" s="773"/>
      <c r="Z130" s="774"/>
      <c r="AA130" s="775">
        <v>2882217</v>
      </c>
      <c r="AB130" s="776"/>
      <c r="AC130" s="776"/>
      <c r="AD130" s="776"/>
      <c r="AE130" s="777"/>
      <c r="AF130" s="778">
        <v>2868609</v>
      </c>
      <c r="AG130" s="776"/>
      <c r="AH130" s="776"/>
      <c r="AI130" s="776"/>
      <c r="AJ130" s="777"/>
      <c r="AK130" s="778">
        <v>2927839</v>
      </c>
      <c r="AL130" s="776"/>
      <c r="AM130" s="776"/>
      <c r="AN130" s="776"/>
      <c r="AO130" s="777"/>
      <c r="AP130" s="779"/>
      <c r="AQ130" s="780"/>
      <c r="AR130" s="780"/>
      <c r="AS130" s="780"/>
      <c r="AT130" s="781"/>
      <c r="AU130" s="224"/>
      <c r="AV130" s="224"/>
      <c r="AW130" s="224"/>
      <c r="AX130" s="747" t="s">
        <v>498</v>
      </c>
      <c r="AY130" s="748"/>
      <c r="AZ130" s="748"/>
      <c r="BA130" s="748"/>
      <c r="BB130" s="748"/>
      <c r="BC130" s="748"/>
      <c r="BD130" s="748"/>
      <c r="BE130" s="749"/>
      <c r="BF130" s="750">
        <v>2.1</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499</v>
      </c>
      <c r="X131" s="757"/>
      <c r="Y131" s="757"/>
      <c r="Z131" s="758"/>
      <c r="AA131" s="759">
        <v>11870517</v>
      </c>
      <c r="AB131" s="760"/>
      <c r="AC131" s="760"/>
      <c r="AD131" s="760"/>
      <c r="AE131" s="761"/>
      <c r="AF131" s="762">
        <v>12211339</v>
      </c>
      <c r="AG131" s="760"/>
      <c r="AH131" s="760"/>
      <c r="AI131" s="760"/>
      <c r="AJ131" s="761"/>
      <c r="AK131" s="762">
        <v>12892597</v>
      </c>
      <c r="AL131" s="760"/>
      <c r="AM131" s="760"/>
      <c r="AN131" s="760"/>
      <c r="AO131" s="761"/>
      <c r="AP131" s="763"/>
      <c r="AQ131" s="764"/>
      <c r="AR131" s="764"/>
      <c r="AS131" s="764"/>
      <c r="AT131" s="765"/>
      <c r="AU131" s="224"/>
      <c r="AV131" s="224"/>
      <c r="AW131" s="224"/>
      <c r="AX131" s="725" t="s">
        <v>500</v>
      </c>
      <c r="AY131" s="726"/>
      <c r="AZ131" s="726"/>
      <c r="BA131" s="726"/>
      <c r="BB131" s="726"/>
      <c r="BC131" s="726"/>
      <c r="BD131" s="726"/>
      <c r="BE131" s="727"/>
      <c r="BF131" s="728" t="s">
        <v>126</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501</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502</v>
      </c>
      <c r="W132" s="738"/>
      <c r="X132" s="738"/>
      <c r="Y132" s="738"/>
      <c r="Z132" s="739"/>
      <c r="AA132" s="740">
        <v>0.90704558199999996</v>
      </c>
      <c r="AB132" s="741"/>
      <c r="AC132" s="741"/>
      <c r="AD132" s="741"/>
      <c r="AE132" s="742"/>
      <c r="AF132" s="743">
        <v>2.0657603560000002</v>
      </c>
      <c r="AG132" s="741"/>
      <c r="AH132" s="741"/>
      <c r="AI132" s="741"/>
      <c r="AJ132" s="742"/>
      <c r="AK132" s="743">
        <v>3.4945946110000001</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503</v>
      </c>
      <c r="W133" s="717"/>
      <c r="X133" s="717"/>
      <c r="Y133" s="717"/>
      <c r="Z133" s="718"/>
      <c r="AA133" s="719">
        <v>1.8</v>
      </c>
      <c r="AB133" s="720"/>
      <c r="AC133" s="720"/>
      <c r="AD133" s="720"/>
      <c r="AE133" s="721"/>
      <c r="AF133" s="719">
        <v>1.6</v>
      </c>
      <c r="AG133" s="720"/>
      <c r="AH133" s="720"/>
      <c r="AI133" s="720"/>
      <c r="AJ133" s="721"/>
      <c r="AK133" s="719">
        <v>2.1</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LSNXg8FfCPSzQAgmctltBxhS1EalW/zRssTxyvBEbWShNq+CNoKb8Mgpi6Lj+0uYGEBRhCkzrWHw/oJ14UZrw==" saltValue="J9A4slL5CLpxbU8lHtvI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election activeCell="BA17" sqref="BA17"/>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vQO7U8x45di1LgQGQQVOgFxdNO7P/u2t+p1/TPkd9VYjTU3pJ7RrxQ+4QLcAUPjCTjkkm7UBYVgRIBKo1wLDg==" saltValue="fXcokY6hU+Kpo/2SpwbS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512</v>
      </c>
      <c r="AL9" s="1127"/>
      <c r="AM9" s="1127"/>
      <c r="AN9" s="1128"/>
      <c r="AO9" s="272">
        <v>3568771</v>
      </c>
      <c r="AP9" s="272">
        <v>59280</v>
      </c>
      <c r="AQ9" s="273">
        <v>65025</v>
      </c>
      <c r="AR9" s="274">
        <v>-8.8000000000000007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513</v>
      </c>
      <c r="AL10" s="1127"/>
      <c r="AM10" s="1127"/>
      <c r="AN10" s="1128"/>
      <c r="AO10" s="275">
        <v>675247</v>
      </c>
      <c r="AP10" s="275">
        <v>11216</v>
      </c>
      <c r="AQ10" s="276">
        <v>6119</v>
      </c>
      <c r="AR10" s="277">
        <v>83.3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514</v>
      </c>
      <c r="AL11" s="1127"/>
      <c r="AM11" s="1127"/>
      <c r="AN11" s="1128"/>
      <c r="AO11" s="275">
        <v>72669</v>
      </c>
      <c r="AP11" s="275">
        <v>1207</v>
      </c>
      <c r="AQ11" s="276">
        <v>1220</v>
      </c>
      <c r="AR11" s="277">
        <v>-1.1000000000000001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515</v>
      </c>
      <c r="AL12" s="1127"/>
      <c r="AM12" s="1127"/>
      <c r="AN12" s="1128"/>
      <c r="AO12" s="275" t="s">
        <v>516</v>
      </c>
      <c r="AP12" s="275" t="s">
        <v>516</v>
      </c>
      <c r="AQ12" s="276">
        <v>12</v>
      </c>
      <c r="AR12" s="277" t="s">
        <v>516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517</v>
      </c>
      <c r="AL13" s="1127"/>
      <c r="AM13" s="1127"/>
      <c r="AN13" s="1128"/>
      <c r="AO13" s="275">
        <v>165097</v>
      </c>
      <c r="AP13" s="275">
        <v>2742</v>
      </c>
      <c r="AQ13" s="276">
        <v>2792</v>
      </c>
      <c r="AR13" s="277">
        <v>-1.8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518</v>
      </c>
      <c r="AL14" s="1127"/>
      <c r="AM14" s="1127"/>
      <c r="AN14" s="1128"/>
      <c r="AO14" s="275">
        <v>188298</v>
      </c>
      <c r="AP14" s="275">
        <v>3128</v>
      </c>
      <c r="AQ14" s="276">
        <v>1408</v>
      </c>
      <c r="AR14" s="277">
        <v>122.2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519</v>
      </c>
      <c r="AL15" s="1130"/>
      <c r="AM15" s="1130"/>
      <c r="AN15" s="1131"/>
      <c r="AO15" s="275">
        <v>-234741</v>
      </c>
      <c r="AP15" s="275">
        <v>-3899</v>
      </c>
      <c r="AQ15" s="276">
        <v>-3962</v>
      </c>
      <c r="AR15" s="277">
        <v>-1.6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184</v>
      </c>
      <c r="AL16" s="1130"/>
      <c r="AM16" s="1130"/>
      <c r="AN16" s="1131"/>
      <c r="AO16" s="275">
        <v>4435341</v>
      </c>
      <c r="AP16" s="275">
        <v>73674</v>
      </c>
      <c r="AQ16" s="276">
        <v>72615</v>
      </c>
      <c r="AR16" s="277">
        <v>1.5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524</v>
      </c>
      <c r="AL21" s="1133"/>
      <c r="AM21" s="1133"/>
      <c r="AN21" s="1134"/>
      <c r="AO21" s="288">
        <v>6.08</v>
      </c>
      <c r="AP21" s="289">
        <v>6.51</v>
      </c>
      <c r="AQ21" s="290">
        <v>-0.43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525</v>
      </c>
      <c r="AL22" s="1133"/>
      <c r="AM22" s="1133"/>
      <c r="AN22" s="1134"/>
      <c r="AO22" s="293">
        <v>99.1</v>
      </c>
      <c r="AP22" s="294">
        <v>98.4</v>
      </c>
      <c r="AQ22" s="295">
        <v>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526</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529</v>
      </c>
      <c r="AL32" s="1117"/>
      <c r="AM32" s="1117"/>
      <c r="AN32" s="1118"/>
      <c r="AO32" s="303">
        <v>3132448</v>
      </c>
      <c r="AP32" s="303">
        <v>52032</v>
      </c>
      <c r="AQ32" s="304">
        <v>34910</v>
      </c>
      <c r="AR32" s="305">
        <v>49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530</v>
      </c>
      <c r="AL33" s="1117"/>
      <c r="AM33" s="1117"/>
      <c r="AN33" s="1118"/>
      <c r="AO33" s="303" t="s">
        <v>516</v>
      </c>
      <c r="AP33" s="303" t="s">
        <v>516</v>
      </c>
      <c r="AQ33" s="304" t="s">
        <v>516</v>
      </c>
      <c r="AR33" s="305" t="s">
        <v>516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531</v>
      </c>
      <c r="AL34" s="1117"/>
      <c r="AM34" s="1117"/>
      <c r="AN34" s="1118"/>
      <c r="AO34" s="303" t="s">
        <v>516</v>
      </c>
      <c r="AP34" s="303" t="s">
        <v>516</v>
      </c>
      <c r="AQ34" s="304">
        <v>4</v>
      </c>
      <c r="AR34" s="305" t="s">
        <v>516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532</v>
      </c>
      <c r="AL35" s="1117"/>
      <c r="AM35" s="1117"/>
      <c r="AN35" s="1118"/>
      <c r="AO35" s="303">
        <v>359245</v>
      </c>
      <c r="AP35" s="303">
        <v>5967</v>
      </c>
      <c r="AQ35" s="304">
        <v>8517</v>
      </c>
      <c r="AR35" s="305">
        <v>-29.9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533</v>
      </c>
      <c r="AL36" s="1117"/>
      <c r="AM36" s="1117"/>
      <c r="AN36" s="1118"/>
      <c r="AO36" s="303">
        <v>142463</v>
      </c>
      <c r="AP36" s="303">
        <v>2366</v>
      </c>
      <c r="AQ36" s="304">
        <v>1600</v>
      </c>
      <c r="AR36" s="305">
        <v>47.9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534</v>
      </c>
      <c r="AL37" s="1117"/>
      <c r="AM37" s="1117"/>
      <c r="AN37" s="1118"/>
      <c r="AO37" s="303">
        <v>1589</v>
      </c>
      <c r="AP37" s="303">
        <v>26</v>
      </c>
      <c r="AQ37" s="304">
        <v>1669</v>
      </c>
      <c r="AR37" s="305">
        <v>-98.4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535</v>
      </c>
      <c r="AL38" s="1120"/>
      <c r="AM38" s="1120"/>
      <c r="AN38" s="1121"/>
      <c r="AO38" s="306" t="s">
        <v>516</v>
      </c>
      <c r="AP38" s="306" t="s">
        <v>516</v>
      </c>
      <c r="AQ38" s="307">
        <v>1</v>
      </c>
      <c r="AR38" s="295" t="s">
        <v>516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536</v>
      </c>
      <c r="AL39" s="1120"/>
      <c r="AM39" s="1120"/>
      <c r="AN39" s="1121"/>
      <c r="AO39" s="303">
        <v>-257362</v>
      </c>
      <c r="AP39" s="303">
        <v>-4275</v>
      </c>
      <c r="AQ39" s="304">
        <v>-6461</v>
      </c>
      <c r="AR39" s="305">
        <v>-33.799999999999997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537</v>
      </c>
      <c r="AL40" s="1117"/>
      <c r="AM40" s="1117"/>
      <c r="AN40" s="1118"/>
      <c r="AO40" s="303">
        <v>-2927839</v>
      </c>
      <c r="AP40" s="303">
        <v>-48634</v>
      </c>
      <c r="AQ40" s="304">
        <v>-28321</v>
      </c>
      <c r="AR40" s="305">
        <v>71.7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295</v>
      </c>
      <c r="AL41" s="1123"/>
      <c r="AM41" s="1123"/>
      <c r="AN41" s="1124"/>
      <c r="AO41" s="303">
        <v>450544</v>
      </c>
      <c r="AP41" s="303">
        <v>7484</v>
      </c>
      <c r="AQ41" s="304">
        <v>11918</v>
      </c>
      <c r="AR41" s="305">
        <v>-37.200000000000003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507</v>
      </c>
      <c r="AN49" s="1111" t="s">
        <v>541</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4106873</v>
      </c>
      <c r="AN51" s="325">
        <v>68081</v>
      </c>
      <c r="AO51" s="326">
        <v>-6.2</v>
      </c>
      <c r="AP51" s="327">
        <v>47820</v>
      </c>
      <c r="AQ51" s="328">
        <v>7.5</v>
      </c>
      <c r="AR51" s="329">
        <v>-13.7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2205087</v>
      </c>
      <c r="AN52" s="333">
        <v>36555</v>
      </c>
      <c r="AO52" s="334">
        <v>-18.899999999999999</v>
      </c>
      <c r="AP52" s="335">
        <v>25855</v>
      </c>
      <c r="AQ52" s="336">
        <v>-0.1</v>
      </c>
      <c r="AR52" s="337">
        <v>-18.8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5633636</v>
      </c>
      <c r="AN53" s="325">
        <v>93674</v>
      </c>
      <c r="AO53" s="326">
        <v>37.6</v>
      </c>
      <c r="AP53" s="327">
        <v>41934</v>
      </c>
      <c r="AQ53" s="328">
        <v>-12.3</v>
      </c>
      <c r="AR53" s="329">
        <v>49.9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3216229</v>
      </c>
      <c r="AN54" s="333">
        <v>53478</v>
      </c>
      <c r="AO54" s="334">
        <v>46.3</v>
      </c>
      <c r="AP54" s="335">
        <v>23352</v>
      </c>
      <c r="AQ54" s="336">
        <v>-9.6999999999999993</v>
      </c>
      <c r="AR54" s="337">
        <v>56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5360078</v>
      </c>
      <c r="AN55" s="325">
        <v>88958</v>
      </c>
      <c r="AO55" s="326">
        <v>-5</v>
      </c>
      <c r="AP55" s="327">
        <v>45588</v>
      </c>
      <c r="AQ55" s="328">
        <v>8.6999999999999993</v>
      </c>
      <c r="AR55" s="329">
        <v>-13.7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4719023</v>
      </c>
      <c r="AN56" s="333">
        <v>78319</v>
      </c>
      <c r="AO56" s="334">
        <v>46.5</v>
      </c>
      <c r="AP56" s="335">
        <v>24150</v>
      </c>
      <c r="AQ56" s="336">
        <v>3.4</v>
      </c>
      <c r="AR56" s="337">
        <v>43.1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4755073</v>
      </c>
      <c r="AN57" s="325">
        <v>79037</v>
      </c>
      <c r="AO57" s="326">
        <v>-11.2</v>
      </c>
      <c r="AP57" s="327">
        <v>45483</v>
      </c>
      <c r="AQ57" s="328">
        <v>-0.2</v>
      </c>
      <c r="AR57" s="329">
        <v>-11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3416486</v>
      </c>
      <c r="AN58" s="333">
        <v>56787</v>
      </c>
      <c r="AO58" s="334">
        <v>-27.5</v>
      </c>
      <c r="AP58" s="335">
        <v>24241</v>
      </c>
      <c r="AQ58" s="336">
        <v>0.4</v>
      </c>
      <c r="AR58" s="337">
        <v>-27.9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6008614</v>
      </c>
      <c r="AN59" s="325">
        <v>99808</v>
      </c>
      <c r="AO59" s="326">
        <v>26.3</v>
      </c>
      <c r="AP59" s="327">
        <v>45945</v>
      </c>
      <c r="AQ59" s="328">
        <v>1</v>
      </c>
      <c r="AR59" s="329">
        <v>25.3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3186896</v>
      </c>
      <c r="AN60" s="333">
        <v>52937</v>
      </c>
      <c r="AO60" s="334">
        <v>-6.8</v>
      </c>
      <c r="AP60" s="335">
        <v>25180</v>
      </c>
      <c r="AQ60" s="336">
        <v>3.9</v>
      </c>
      <c r="AR60" s="337">
        <v>-10.7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5172855</v>
      </c>
      <c r="AN61" s="340">
        <v>85912</v>
      </c>
      <c r="AO61" s="341">
        <v>8.3000000000000007</v>
      </c>
      <c r="AP61" s="342">
        <v>45354</v>
      </c>
      <c r="AQ61" s="343">
        <v>0.9</v>
      </c>
      <c r="AR61" s="329">
        <v>7.4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3348744</v>
      </c>
      <c r="AN62" s="333">
        <v>55615</v>
      </c>
      <c r="AO62" s="334">
        <v>7.9</v>
      </c>
      <c r="AP62" s="335">
        <v>24556</v>
      </c>
      <c r="AQ62" s="336">
        <v>-0.4</v>
      </c>
      <c r="AR62" s="337">
        <v>8.3000000000000007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KG8M18XltUTjW7kHps+S83RU9sFYi5yR7HN0ffQAQ5rJSI0zNK0Zof8lnCftFxC/xwLHqDHDmKhyehJzf/Gs2A==" saltValue="ZtICpIERD2XskztkcolW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SPy+RtleFVFzDhEBAKklCzHj/Bzrfrl2LmMT3AXXwlW5TUaEKVPT7P6CXkaBWgAI1TxRHey2GfDBu8qEvZwlbg==" saltValue="DRENnjaBOHE4aPRTv2wY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91+elqYXc8vi3EzcIVVl5aEvxqpM8YbDpBOKkC5iU9Ce9198+VnBq9rb86/fSnBk269kV7NNQeEe/Ch7Ppec/w==" saltValue="jB+ypk9ZbhylL8W2k9XX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5" t="s">
        <v>3</v>
      </c>
      <c r="D47" s="1135"/>
      <c r="E47" s="1136"/>
      <c r="F47" s="11">
        <v>13.83</v>
      </c>
      <c r="G47" s="12">
        <v>11.45</v>
      </c>
      <c r="H47" s="12">
        <v>7.86</v>
      </c>
      <c r="I47" s="12">
        <v>14.81</v>
      </c>
      <c r="J47" s="13">
        <v>14.1</v>
      </c>
    </row>
    <row r="48" spans="2:10" ht="57.75" customHeight="1" x14ac:dyDescent="0.15">
      <c r="B48" s="14"/>
      <c r="C48" s="1137" t="s">
        <v>4</v>
      </c>
      <c r="D48" s="1137"/>
      <c r="E48" s="1138"/>
      <c r="F48" s="15">
        <v>8.52</v>
      </c>
      <c r="G48" s="16">
        <v>10.73</v>
      </c>
      <c r="H48" s="16">
        <v>10.63</v>
      </c>
      <c r="I48" s="16">
        <v>11.39</v>
      </c>
      <c r="J48" s="17">
        <v>14.61</v>
      </c>
    </row>
    <row r="49" spans="2:10" ht="57.75" customHeight="1" thickBot="1" x14ac:dyDescent="0.2">
      <c r="B49" s="18"/>
      <c r="C49" s="1139" t="s">
        <v>5</v>
      </c>
      <c r="D49" s="1139"/>
      <c r="E49" s="1140"/>
      <c r="F49" s="19">
        <v>1.74</v>
      </c>
      <c r="G49" s="20">
        <v>0.18</v>
      </c>
      <c r="H49" s="20" t="s">
        <v>562</v>
      </c>
      <c r="I49" s="20">
        <v>8.11</v>
      </c>
      <c r="J49" s="21">
        <v>3.73</v>
      </c>
    </row>
    <row r="50" spans="2:10" x14ac:dyDescent="0.15"/>
  </sheetData>
  <sheetProtection algorithmName="SHA-512" hashValue="KElRrfCsjdYvJqqb4LyfUu083G+VCfztsPwuqCkMsd5xNaAe/aeziLyXEFLp83FhMaFjw+GSBvQ9edd8mNTWNQ==" saltValue="2vx7kO5bJiNir7v64AM2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47" t="s">
        <v>563</v>
      </c>
      <c r="D34" s="1147"/>
      <c r="E34" s="1148"/>
      <c r="F34" s="32">
        <v>8.52</v>
      </c>
      <c r="G34" s="33">
        <v>10.72</v>
      </c>
      <c r="H34" s="33">
        <v>10.62</v>
      </c>
      <c r="I34" s="33">
        <v>11.38</v>
      </c>
      <c r="J34" s="34">
        <v>14.6</v>
      </c>
      <c r="K34" s="22"/>
      <c r="L34" s="22"/>
      <c r="M34" s="22"/>
      <c r="N34" s="22"/>
      <c r="O34" s="22"/>
      <c r="P34" s="22"/>
    </row>
    <row r="35" spans="1:16" ht="39" customHeight="1" x14ac:dyDescent="0.15">
      <c r="A35" s="22"/>
      <c r="B35" s="35"/>
      <c r="C35" s="1141" t="s">
        <v>564</v>
      </c>
      <c r="D35" s="1142"/>
      <c r="E35" s="1143"/>
      <c r="F35" s="36">
        <v>6.65</v>
      </c>
      <c r="G35" s="37">
        <v>4.95</v>
      </c>
      <c r="H35" s="37">
        <v>5.48</v>
      </c>
      <c r="I35" s="37">
        <v>5.7</v>
      </c>
      <c r="J35" s="38">
        <v>4.9800000000000004</v>
      </c>
      <c r="K35" s="22"/>
      <c r="L35" s="22"/>
      <c r="M35" s="22"/>
      <c r="N35" s="22"/>
      <c r="O35" s="22"/>
      <c r="P35" s="22"/>
    </row>
    <row r="36" spans="1:16" ht="39" customHeight="1" x14ac:dyDescent="0.15">
      <c r="A36" s="22"/>
      <c r="B36" s="35"/>
      <c r="C36" s="1141" t="s">
        <v>565</v>
      </c>
      <c r="D36" s="1142"/>
      <c r="E36" s="1143"/>
      <c r="F36" s="36" t="s">
        <v>516</v>
      </c>
      <c r="G36" s="37" t="s">
        <v>516</v>
      </c>
      <c r="H36" s="37">
        <v>1.92</v>
      </c>
      <c r="I36" s="37">
        <v>2.57</v>
      </c>
      <c r="J36" s="38">
        <v>3.55</v>
      </c>
      <c r="K36" s="22"/>
      <c r="L36" s="22"/>
      <c r="M36" s="22"/>
      <c r="N36" s="22"/>
      <c r="O36" s="22"/>
      <c r="P36" s="22"/>
    </row>
    <row r="37" spans="1:16" ht="39" customHeight="1" x14ac:dyDescent="0.15">
      <c r="A37" s="22"/>
      <c r="B37" s="35"/>
      <c r="C37" s="1141" t="s">
        <v>566</v>
      </c>
      <c r="D37" s="1142"/>
      <c r="E37" s="1143"/>
      <c r="F37" s="36">
        <v>3.05</v>
      </c>
      <c r="G37" s="37">
        <v>2.14</v>
      </c>
      <c r="H37" s="37">
        <v>1.7</v>
      </c>
      <c r="I37" s="37">
        <v>1.88</v>
      </c>
      <c r="J37" s="38">
        <v>2.0099999999999998</v>
      </c>
      <c r="K37" s="22"/>
      <c r="L37" s="22"/>
      <c r="M37" s="22"/>
      <c r="N37" s="22"/>
      <c r="O37" s="22"/>
      <c r="P37" s="22"/>
    </row>
    <row r="38" spans="1:16" ht="39" customHeight="1" x14ac:dyDescent="0.15">
      <c r="A38" s="22"/>
      <c r="B38" s="35"/>
      <c r="C38" s="1141" t="s">
        <v>567</v>
      </c>
      <c r="D38" s="1142"/>
      <c r="E38" s="1143"/>
      <c r="F38" s="36">
        <v>2.19</v>
      </c>
      <c r="G38" s="37">
        <v>1.1200000000000001</v>
      </c>
      <c r="H38" s="37">
        <v>1.06</v>
      </c>
      <c r="I38" s="37">
        <v>1.71</v>
      </c>
      <c r="J38" s="38">
        <v>1.31</v>
      </c>
      <c r="K38" s="22"/>
      <c r="L38" s="22"/>
      <c r="M38" s="22"/>
      <c r="N38" s="22"/>
      <c r="O38" s="22"/>
      <c r="P38" s="22"/>
    </row>
    <row r="39" spans="1:16" ht="39" customHeight="1" x14ac:dyDescent="0.15">
      <c r="A39" s="22"/>
      <c r="B39" s="35"/>
      <c r="C39" s="1141" t="s">
        <v>568</v>
      </c>
      <c r="D39" s="1142"/>
      <c r="E39" s="1143"/>
      <c r="F39" s="36">
        <v>1.89</v>
      </c>
      <c r="G39" s="37">
        <v>2.09</v>
      </c>
      <c r="H39" s="37">
        <v>2.62</v>
      </c>
      <c r="I39" s="37">
        <v>0.94</v>
      </c>
      <c r="J39" s="38">
        <v>0.86</v>
      </c>
      <c r="K39" s="22"/>
      <c r="L39" s="22"/>
      <c r="M39" s="22"/>
      <c r="N39" s="22"/>
      <c r="O39" s="22"/>
      <c r="P39" s="22"/>
    </row>
    <row r="40" spans="1:16" ht="39" customHeight="1" x14ac:dyDescent="0.15">
      <c r="A40" s="22"/>
      <c r="B40" s="35"/>
      <c r="C40" s="1141" t="s">
        <v>569</v>
      </c>
      <c r="D40" s="1142"/>
      <c r="E40" s="1143"/>
      <c r="F40" s="36">
        <v>0.06</v>
      </c>
      <c r="G40" s="37">
        <v>0.06</v>
      </c>
      <c r="H40" s="37">
        <v>7.0000000000000007E-2</v>
      </c>
      <c r="I40" s="37">
        <v>0.06</v>
      </c>
      <c r="J40" s="38">
        <v>0.06</v>
      </c>
      <c r="K40" s="22"/>
      <c r="L40" s="22"/>
      <c r="M40" s="22"/>
      <c r="N40" s="22"/>
      <c r="O40" s="22"/>
      <c r="P40" s="22"/>
    </row>
    <row r="41" spans="1:16" ht="39" customHeight="1" x14ac:dyDescent="0.15">
      <c r="A41" s="22"/>
      <c r="B41" s="35"/>
      <c r="C41" s="1141" t="s">
        <v>570</v>
      </c>
      <c r="D41" s="1142"/>
      <c r="E41" s="1143"/>
      <c r="F41" s="36">
        <v>0.02</v>
      </c>
      <c r="G41" s="37">
        <v>0.03</v>
      </c>
      <c r="H41" s="37">
        <v>0.05</v>
      </c>
      <c r="I41" s="37">
        <v>0.05</v>
      </c>
      <c r="J41" s="38">
        <v>0.03</v>
      </c>
      <c r="K41" s="22"/>
      <c r="L41" s="22"/>
      <c r="M41" s="22"/>
      <c r="N41" s="22"/>
      <c r="O41" s="22"/>
      <c r="P41" s="22"/>
    </row>
    <row r="42" spans="1:16" ht="39" customHeight="1" x14ac:dyDescent="0.15">
      <c r="A42" s="22"/>
      <c r="B42" s="39"/>
      <c r="C42" s="1141" t="s">
        <v>571</v>
      </c>
      <c r="D42" s="1142"/>
      <c r="E42" s="1143"/>
      <c r="F42" s="36" t="s">
        <v>516</v>
      </c>
      <c r="G42" s="37" t="s">
        <v>516</v>
      </c>
      <c r="H42" s="37" t="s">
        <v>516</v>
      </c>
      <c r="I42" s="37" t="s">
        <v>516</v>
      </c>
      <c r="J42" s="38" t="s">
        <v>516</v>
      </c>
      <c r="K42" s="22"/>
      <c r="L42" s="22"/>
      <c r="M42" s="22"/>
      <c r="N42" s="22"/>
      <c r="O42" s="22"/>
      <c r="P42" s="22"/>
    </row>
    <row r="43" spans="1:16" ht="39" customHeight="1" thickBot="1" x14ac:dyDescent="0.2">
      <c r="A43" s="22"/>
      <c r="B43" s="40"/>
      <c r="C43" s="1144" t="s">
        <v>572</v>
      </c>
      <c r="D43" s="1145"/>
      <c r="E43" s="1146"/>
      <c r="F43" s="41">
        <v>0.75</v>
      </c>
      <c r="G43" s="42">
        <v>0.98</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HrQRNEPGidAdK37cSeMeq8dCVxl7UQaEUHWQcxrBbEeY2hG/R0UKJNt9Xz1KzQHm453Xg1SujF6wkFPaH/zA==" saltValue="Ifi71DsMkLea0Vjkq02i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2370</v>
      </c>
      <c r="L45" s="60">
        <v>2570</v>
      </c>
      <c r="M45" s="60">
        <v>2702</v>
      </c>
      <c r="N45" s="60">
        <v>2870</v>
      </c>
      <c r="O45" s="61">
        <v>3132</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516</v>
      </c>
      <c r="L46" s="64" t="s">
        <v>516</v>
      </c>
      <c r="M46" s="64" t="s">
        <v>516</v>
      </c>
      <c r="N46" s="64" t="s">
        <v>516</v>
      </c>
      <c r="O46" s="65" t="s">
        <v>516</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516</v>
      </c>
      <c r="L47" s="64" t="s">
        <v>516</v>
      </c>
      <c r="M47" s="64" t="s">
        <v>516</v>
      </c>
      <c r="N47" s="64" t="s">
        <v>516</v>
      </c>
      <c r="O47" s="65" t="s">
        <v>516</v>
      </c>
      <c r="P47" s="48"/>
      <c r="Q47" s="48"/>
      <c r="R47" s="48"/>
      <c r="S47" s="48"/>
      <c r="T47" s="48"/>
      <c r="U47" s="48"/>
    </row>
    <row r="48" spans="1:21" ht="30.75" customHeight="1" x14ac:dyDescent="0.15">
      <c r="A48" s="48"/>
      <c r="B48" s="1169"/>
      <c r="C48" s="1170"/>
      <c r="D48" s="62"/>
      <c r="E48" s="1151" t="s">
        <v>15</v>
      </c>
      <c r="F48" s="1151"/>
      <c r="G48" s="1151"/>
      <c r="H48" s="1151"/>
      <c r="I48" s="1151"/>
      <c r="J48" s="1152"/>
      <c r="K48" s="63">
        <v>640</v>
      </c>
      <c r="L48" s="64">
        <v>649</v>
      </c>
      <c r="M48" s="64">
        <v>285</v>
      </c>
      <c r="N48" s="64">
        <v>360</v>
      </c>
      <c r="O48" s="65">
        <v>359</v>
      </c>
      <c r="P48" s="48"/>
      <c r="Q48" s="48"/>
      <c r="R48" s="48"/>
      <c r="S48" s="48"/>
      <c r="T48" s="48"/>
      <c r="U48" s="48"/>
    </row>
    <row r="49" spans="1:21" ht="30.75" customHeight="1" x14ac:dyDescent="0.15">
      <c r="A49" s="48"/>
      <c r="B49" s="1169"/>
      <c r="C49" s="1170"/>
      <c r="D49" s="62"/>
      <c r="E49" s="1151" t="s">
        <v>16</v>
      </c>
      <c r="F49" s="1151"/>
      <c r="G49" s="1151"/>
      <c r="H49" s="1151"/>
      <c r="I49" s="1151"/>
      <c r="J49" s="1152"/>
      <c r="K49" s="63">
        <v>140</v>
      </c>
      <c r="L49" s="64">
        <v>117</v>
      </c>
      <c r="M49" s="64">
        <v>183</v>
      </c>
      <c r="N49" s="64">
        <v>150</v>
      </c>
      <c r="O49" s="65">
        <v>142</v>
      </c>
      <c r="P49" s="48"/>
      <c r="Q49" s="48"/>
      <c r="R49" s="48"/>
      <c r="S49" s="48"/>
      <c r="T49" s="48"/>
      <c r="U49" s="48"/>
    </row>
    <row r="50" spans="1:21" ht="30.75" customHeight="1" x14ac:dyDescent="0.15">
      <c r="A50" s="48"/>
      <c r="B50" s="1169"/>
      <c r="C50" s="1170"/>
      <c r="D50" s="62"/>
      <c r="E50" s="1151" t="s">
        <v>17</v>
      </c>
      <c r="F50" s="1151"/>
      <c r="G50" s="1151"/>
      <c r="H50" s="1151"/>
      <c r="I50" s="1151"/>
      <c r="J50" s="1152"/>
      <c r="K50" s="63">
        <v>89</v>
      </c>
      <c r="L50" s="64">
        <v>84</v>
      </c>
      <c r="M50" s="64">
        <v>23</v>
      </c>
      <c r="N50" s="64">
        <v>2</v>
      </c>
      <c r="O50" s="65">
        <v>2</v>
      </c>
      <c r="P50" s="48"/>
      <c r="Q50" s="48"/>
      <c r="R50" s="48"/>
      <c r="S50" s="48"/>
      <c r="T50" s="48"/>
      <c r="U50" s="48"/>
    </row>
    <row r="51" spans="1:21" ht="30.75" customHeight="1" x14ac:dyDescent="0.15">
      <c r="A51" s="48"/>
      <c r="B51" s="1171"/>
      <c r="C51" s="1172"/>
      <c r="D51" s="66"/>
      <c r="E51" s="1151" t="s">
        <v>18</v>
      </c>
      <c r="F51" s="1151"/>
      <c r="G51" s="1151"/>
      <c r="H51" s="1151"/>
      <c r="I51" s="1151"/>
      <c r="J51" s="1152"/>
      <c r="K51" s="63" t="s">
        <v>516</v>
      </c>
      <c r="L51" s="64" t="s">
        <v>516</v>
      </c>
      <c r="M51" s="64" t="s">
        <v>516</v>
      </c>
      <c r="N51" s="64" t="s">
        <v>516</v>
      </c>
      <c r="O51" s="65" t="s">
        <v>516</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2931</v>
      </c>
      <c r="L52" s="64">
        <v>3192</v>
      </c>
      <c r="M52" s="64">
        <v>3085</v>
      </c>
      <c r="N52" s="64">
        <v>3128</v>
      </c>
      <c r="O52" s="65">
        <v>3185</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308</v>
      </c>
      <c r="L53" s="69">
        <v>228</v>
      </c>
      <c r="M53" s="69">
        <v>108</v>
      </c>
      <c r="N53" s="69">
        <v>254</v>
      </c>
      <c r="O53" s="70">
        <v>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57" t="s">
        <v>25</v>
      </c>
      <c r="C57" s="1158"/>
      <c r="D57" s="1161" t="s">
        <v>26</v>
      </c>
      <c r="E57" s="1162"/>
      <c r="F57" s="1162"/>
      <c r="G57" s="1162"/>
      <c r="H57" s="1162"/>
      <c r="I57" s="1162"/>
      <c r="J57" s="1163"/>
      <c r="K57" s="83"/>
      <c r="L57" s="84"/>
      <c r="M57" s="84"/>
      <c r="N57" s="84"/>
      <c r="O57" s="85"/>
    </row>
    <row r="58" spans="1:21" ht="31.5" customHeight="1" thickBot="1" x14ac:dyDescent="0.2">
      <c r="B58" s="1159"/>
      <c r="C58" s="1160"/>
      <c r="D58" s="1164" t="s">
        <v>27</v>
      </c>
      <c r="E58" s="1165"/>
      <c r="F58" s="1165"/>
      <c r="G58" s="1165"/>
      <c r="H58" s="1165"/>
      <c r="I58" s="1165"/>
      <c r="J58" s="11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4Sin2iUl1mzmyMS1zD8QmliCA+MRLPBmPUmEUPH9ogRsNvnpzyi2aB2LSNqLx/lXk8w8pbjq434bgWcvHlHg==" saltValue="TluhFd8B7aoRvcH0fpvx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187" t="s">
        <v>30</v>
      </c>
      <c r="C41" s="1188"/>
      <c r="D41" s="102"/>
      <c r="E41" s="1189" t="s">
        <v>31</v>
      </c>
      <c r="F41" s="1189"/>
      <c r="G41" s="1189"/>
      <c r="H41" s="1190"/>
      <c r="I41" s="346">
        <v>24820</v>
      </c>
      <c r="J41" s="347">
        <v>25999</v>
      </c>
      <c r="K41" s="347">
        <v>27593</v>
      </c>
      <c r="L41" s="347">
        <v>28008</v>
      </c>
      <c r="M41" s="348">
        <v>28896</v>
      </c>
    </row>
    <row r="42" spans="2:13" ht="27.75" customHeight="1" x14ac:dyDescent="0.15">
      <c r="B42" s="1177"/>
      <c r="C42" s="1178"/>
      <c r="D42" s="103"/>
      <c r="E42" s="1181" t="s">
        <v>32</v>
      </c>
      <c r="F42" s="1181"/>
      <c r="G42" s="1181"/>
      <c r="H42" s="1182"/>
      <c r="I42" s="349">
        <v>114</v>
      </c>
      <c r="J42" s="350">
        <v>31</v>
      </c>
      <c r="K42" s="350">
        <v>8</v>
      </c>
      <c r="L42" s="350">
        <v>6</v>
      </c>
      <c r="M42" s="351">
        <v>5</v>
      </c>
    </row>
    <row r="43" spans="2:13" ht="27.75" customHeight="1" x14ac:dyDescent="0.15">
      <c r="B43" s="1177"/>
      <c r="C43" s="1178"/>
      <c r="D43" s="103"/>
      <c r="E43" s="1181" t="s">
        <v>33</v>
      </c>
      <c r="F43" s="1181"/>
      <c r="G43" s="1181"/>
      <c r="H43" s="1182"/>
      <c r="I43" s="349">
        <v>6232</v>
      </c>
      <c r="J43" s="350">
        <v>6403</v>
      </c>
      <c r="K43" s="350">
        <v>5253</v>
      </c>
      <c r="L43" s="350">
        <v>4691</v>
      </c>
      <c r="M43" s="351">
        <v>4007</v>
      </c>
    </row>
    <row r="44" spans="2:13" ht="27.75" customHeight="1" x14ac:dyDescent="0.15">
      <c r="B44" s="1177"/>
      <c r="C44" s="1178"/>
      <c r="D44" s="103"/>
      <c r="E44" s="1181" t="s">
        <v>34</v>
      </c>
      <c r="F44" s="1181"/>
      <c r="G44" s="1181"/>
      <c r="H44" s="1182"/>
      <c r="I44" s="349">
        <v>989</v>
      </c>
      <c r="J44" s="350">
        <v>1209</v>
      </c>
      <c r="K44" s="350">
        <v>1342</v>
      </c>
      <c r="L44" s="350">
        <v>1224</v>
      </c>
      <c r="M44" s="351">
        <v>1435</v>
      </c>
    </row>
    <row r="45" spans="2:13" ht="27.75" customHeight="1" x14ac:dyDescent="0.15">
      <c r="B45" s="1177"/>
      <c r="C45" s="1178"/>
      <c r="D45" s="103"/>
      <c r="E45" s="1181" t="s">
        <v>35</v>
      </c>
      <c r="F45" s="1181"/>
      <c r="G45" s="1181"/>
      <c r="H45" s="1182"/>
      <c r="I45" s="349">
        <v>1169</v>
      </c>
      <c r="J45" s="350">
        <v>1075</v>
      </c>
      <c r="K45" s="350">
        <v>1083</v>
      </c>
      <c r="L45" s="350">
        <v>1063</v>
      </c>
      <c r="M45" s="351">
        <v>1022</v>
      </c>
    </row>
    <row r="46" spans="2:13" ht="27.75" customHeight="1" x14ac:dyDescent="0.15">
      <c r="B46" s="1177"/>
      <c r="C46" s="1178"/>
      <c r="D46" s="104"/>
      <c r="E46" s="1181" t="s">
        <v>36</v>
      </c>
      <c r="F46" s="1181"/>
      <c r="G46" s="1181"/>
      <c r="H46" s="1182"/>
      <c r="I46" s="349" t="s">
        <v>516</v>
      </c>
      <c r="J46" s="350" t="s">
        <v>516</v>
      </c>
      <c r="K46" s="350" t="s">
        <v>516</v>
      </c>
      <c r="L46" s="350" t="s">
        <v>516</v>
      </c>
      <c r="M46" s="351" t="s">
        <v>516</v>
      </c>
    </row>
    <row r="47" spans="2:13" ht="27.75" customHeight="1" x14ac:dyDescent="0.15">
      <c r="B47" s="1177"/>
      <c r="C47" s="1178"/>
      <c r="D47" s="105"/>
      <c r="E47" s="1191" t="s">
        <v>37</v>
      </c>
      <c r="F47" s="1192"/>
      <c r="G47" s="1192"/>
      <c r="H47" s="1193"/>
      <c r="I47" s="349" t="s">
        <v>516</v>
      </c>
      <c r="J47" s="350" t="s">
        <v>516</v>
      </c>
      <c r="K47" s="350" t="s">
        <v>516</v>
      </c>
      <c r="L47" s="350" t="s">
        <v>516</v>
      </c>
      <c r="M47" s="351" t="s">
        <v>516</v>
      </c>
    </row>
    <row r="48" spans="2:13" ht="27.75" customHeight="1" x14ac:dyDescent="0.15">
      <c r="B48" s="1177"/>
      <c r="C48" s="1178"/>
      <c r="D48" s="103"/>
      <c r="E48" s="1181" t="s">
        <v>38</v>
      </c>
      <c r="F48" s="1181"/>
      <c r="G48" s="1181"/>
      <c r="H48" s="1182"/>
      <c r="I48" s="349" t="s">
        <v>516</v>
      </c>
      <c r="J48" s="350" t="s">
        <v>516</v>
      </c>
      <c r="K48" s="350" t="s">
        <v>516</v>
      </c>
      <c r="L48" s="350" t="s">
        <v>516</v>
      </c>
      <c r="M48" s="351" t="s">
        <v>516</v>
      </c>
    </row>
    <row r="49" spans="2:13" ht="27.75" customHeight="1" x14ac:dyDescent="0.15">
      <c r="B49" s="1179"/>
      <c r="C49" s="1180"/>
      <c r="D49" s="103"/>
      <c r="E49" s="1181" t="s">
        <v>39</v>
      </c>
      <c r="F49" s="1181"/>
      <c r="G49" s="1181"/>
      <c r="H49" s="1182"/>
      <c r="I49" s="349" t="s">
        <v>516</v>
      </c>
      <c r="J49" s="350" t="s">
        <v>516</v>
      </c>
      <c r="K49" s="350" t="s">
        <v>516</v>
      </c>
      <c r="L49" s="350" t="s">
        <v>516</v>
      </c>
      <c r="M49" s="351" t="s">
        <v>516</v>
      </c>
    </row>
    <row r="50" spans="2:13" ht="27.75" customHeight="1" x14ac:dyDescent="0.15">
      <c r="B50" s="1175" t="s">
        <v>40</v>
      </c>
      <c r="C50" s="1176"/>
      <c r="D50" s="106"/>
      <c r="E50" s="1181" t="s">
        <v>41</v>
      </c>
      <c r="F50" s="1181"/>
      <c r="G50" s="1181"/>
      <c r="H50" s="1182"/>
      <c r="I50" s="349">
        <v>11527</v>
      </c>
      <c r="J50" s="350">
        <v>12045</v>
      </c>
      <c r="K50" s="350">
        <v>11162</v>
      </c>
      <c r="L50" s="350">
        <v>11697</v>
      </c>
      <c r="M50" s="351">
        <v>11455</v>
      </c>
    </row>
    <row r="51" spans="2:13" ht="27.75" customHeight="1" x14ac:dyDescent="0.15">
      <c r="B51" s="1177"/>
      <c r="C51" s="1178"/>
      <c r="D51" s="103"/>
      <c r="E51" s="1181" t="s">
        <v>42</v>
      </c>
      <c r="F51" s="1181"/>
      <c r="G51" s="1181"/>
      <c r="H51" s="1182"/>
      <c r="I51" s="349">
        <v>2534</v>
      </c>
      <c r="J51" s="350">
        <v>2724</v>
      </c>
      <c r="K51" s="350">
        <v>1541</v>
      </c>
      <c r="L51" s="350">
        <v>1410</v>
      </c>
      <c r="M51" s="351">
        <v>1060</v>
      </c>
    </row>
    <row r="52" spans="2:13" ht="27.75" customHeight="1" x14ac:dyDescent="0.15">
      <c r="B52" s="1179"/>
      <c r="C52" s="1180"/>
      <c r="D52" s="103"/>
      <c r="E52" s="1181" t="s">
        <v>43</v>
      </c>
      <c r="F52" s="1181"/>
      <c r="G52" s="1181"/>
      <c r="H52" s="1182"/>
      <c r="I52" s="349">
        <v>28806</v>
      </c>
      <c r="J52" s="350">
        <v>28759</v>
      </c>
      <c r="K52" s="350">
        <v>29068</v>
      </c>
      <c r="L52" s="350">
        <v>28570</v>
      </c>
      <c r="M52" s="351">
        <v>27994</v>
      </c>
    </row>
    <row r="53" spans="2:13" ht="27.75" customHeight="1" thickBot="1" x14ac:dyDescent="0.2">
      <c r="B53" s="1183" t="s">
        <v>44</v>
      </c>
      <c r="C53" s="1184"/>
      <c r="D53" s="107"/>
      <c r="E53" s="1185" t="s">
        <v>45</v>
      </c>
      <c r="F53" s="1185"/>
      <c r="G53" s="1185"/>
      <c r="H53" s="1186"/>
      <c r="I53" s="352">
        <v>-9542</v>
      </c>
      <c r="J53" s="353">
        <v>-8813</v>
      </c>
      <c r="K53" s="353">
        <v>-6491</v>
      </c>
      <c r="L53" s="353">
        <v>-6685</v>
      </c>
      <c r="M53" s="354">
        <v>-5143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49yIfRE38HRtdLwYDo/JJSinutjJ8lT6OqP37AOF3P5uVlI30hkpDuh8XuERJY1gcDrhaBDuxSF3zNdfo1OUg==" saltValue="3fHVSCM+HHpHkcuG4hiG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02" t="s">
        <v>48</v>
      </c>
      <c r="D55" s="1202"/>
      <c r="E55" s="1203"/>
      <c r="F55" s="119">
        <v>1160</v>
      </c>
      <c r="G55" s="119">
        <v>2233</v>
      </c>
      <c r="H55" s="120">
        <v>2230</v>
      </c>
    </row>
    <row r="56" spans="2:8" ht="52.5" customHeight="1" x14ac:dyDescent="0.15">
      <c r="B56" s="121"/>
      <c r="C56" s="1204" t="s">
        <v>49</v>
      </c>
      <c r="D56" s="1204"/>
      <c r="E56" s="1205"/>
      <c r="F56" s="122">
        <v>2804</v>
      </c>
      <c r="G56" s="122">
        <v>2525</v>
      </c>
      <c r="H56" s="123">
        <v>2610</v>
      </c>
    </row>
    <row r="57" spans="2:8" ht="53.25" customHeight="1" x14ac:dyDescent="0.15">
      <c r="B57" s="121"/>
      <c r="C57" s="1206" t="s">
        <v>50</v>
      </c>
      <c r="D57" s="1206"/>
      <c r="E57" s="1207"/>
      <c r="F57" s="124">
        <v>6601</v>
      </c>
      <c r="G57" s="124">
        <v>6281</v>
      </c>
      <c r="H57" s="125">
        <v>5709</v>
      </c>
    </row>
    <row r="58" spans="2:8" ht="45.75" customHeight="1" x14ac:dyDescent="0.15">
      <c r="B58" s="126"/>
      <c r="C58" s="1194" t="s">
        <v>589</v>
      </c>
      <c r="D58" s="1195"/>
      <c r="E58" s="1196"/>
      <c r="F58" s="127">
        <v>2700</v>
      </c>
      <c r="G58" s="127">
        <v>2472</v>
      </c>
      <c r="H58" s="128">
        <v>2057</v>
      </c>
    </row>
    <row r="59" spans="2:8" ht="45.75" customHeight="1" x14ac:dyDescent="0.15">
      <c r="B59" s="126"/>
      <c r="C59" s="1194" t="s">
        <v>590</v>
      </c>
      <c r="D59" s="1195"/>
      <c r="E59" s="1196"/>
      <c r="F59" s="127">
        <v>1549</v>
      </c>
      <c r="G59" s="127">
        <v>1526</v>
      </c>
      <c r="H59" s="128">
        <v>1502</v>
      </c>
    </row>
    <row r="60" spans="2:8" ht="45.75" customHeight="1" x14ac:dyDescent="0.15">
      <c r="B60" s="126"/>
      <c r="C60" s="1194" t="s">
        <v>591</v>
      </c>
      <c r="D60" s="1195"/>
      <c r="E60" s="1196"/>
      <c r="F60" s="127">
        <v>1092</v>
      </c>
      <c r="G60" s="127">
        <v>983</v>
      </c>
      <c r="H60" s="128">
        <v>874</v>
      </c>
    </row>
    <row r="61" spans="2:8" ht="45.75" customHeight="1" x14ac:dyDescent="0.15">
      <c r="B61" s="126"/>
      <c r="C61" s="1194" t="s">
        <v>592</v>
      </c>
      <c r="D61" s="1195"/>
      <c r="E61" s="1196"/>
      <c r="F61" s="127">
        <v>449</v>
      </c>
      <c r="G61" s="127">
        <v>458</v>
      </c>
      <c r="H61" s="128">
        <v>464</v>
      </c>
    </row>
    <row r="62" spans="2:8" ht="45.75" customHeight="1" thickBot="1" x14ac:dyDescent="0.2">
      <c r="B62" s="129"/>
      <c r="C62" s="1197" t="s">
        <v>593</v>
      </c>
      <c r="D62" s="1198"/>
      <c r="E62" s="1199"/>
      <c r="F62" s="130">
        <v>448</v>
      </c>
      <c r="G62" s="130">
        <v>448</v>
      </c>
      <c r="H62" s="131">
        <v>448</v>
      </c>
    </row>
    <row r="63" spans="2:8" ht="52.5" customHeight="1" thickBot="1" x14ac:dyDescent="0.2">
      <c r="B63" s="132"/>
      <c r="C63" s="1200" t="s">
        <v>51</v>
      </c>
      <c r="D63" s="1200"/>
      <c r="E63" s="1201"/>
      <c r="F63" s="133">
        <v>10565</v>
      </c>
      <c r="G63" s="133">
        <v>11039</v>
      </c>
      <c r="H63" s="134">
        <v>10549</v>
      </c>
    </row>
    <row r="64" spans="2:8" x14ac:dyDescent="0.15"/>
  </sheetData>
  <sheetProtection algorithmName="SHA-512" hashValue="2O86lESm4lfCftZXnPfNvHcBlPsYarTAGx/W/zLqFd7zLAy3iarlIC0I+SnBO/aFetJniMiaRL+aYInmcVu39g==" saltValue="UY/WDTceQIqTS+hpDEm2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CD60-4533-49AF-A8D7-B100AAC1DCFC}">
  <sheetPr>
    <pageSetUpPr fitToPage="1"/>
  </sheetPr>
  <dimension ref="A1:DE85"/>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595</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596</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597</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598</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557</v>
      </c>
      <c r="BQ50" s="1241"/>
      <c r="BR50" s="1241"/>
      <c r="BS50" s="1241"/>
      <c r="BT50" s="1241"/>
      <c r="BU50" s="1241"/>
      <c r="BV50" s="1241"/>
      <c r="BW50" s="1241"/>
      <c r="BX50" s="1241" t="s">
        <v>558</v>
      </c>
      <c r="BY50" s="1241"/>
      <c r="BZ50" s="1241"/>
      <c r="CA50" s="1241"/>
      <c r="CB50" s="1241"/>
      <c r="CC50" s="1241"/>
      <c r="CD50" s="1241"/>
      <c r="CE50" s="1241"/>
      <c r="CF50" s="1241" t="s">
        <v>559</v>
      </c>
      <c r="CG50" s="1241"/>
      <c r="CH50" s="1241"/>
      <c r="CI50" s="1241"/>
      <c r="CJ50" s="1241"/>
      <c r="CK50" s="1241"/>
      <c r="CL50" s="1241"/>
      <c r="CM50" s="1241"/>
      <c r="CN50" s="1241" t="s">
        <v>560</v>
      </c>
      <c r="CO50" s="1241"/>
      <c r="CP50" s="1241"/>
      <c r="CQ50" s="1241"/>
      <c r="CR50" s="1241"/>
      <c r="CS50" s="1241"/>
      <c r="CT50" s="1241"/>
      <c r="CU50" s="1241"/>
      <c r="CV50" s="1241" t="s">
        <v>561</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599</v>
      </c>
      <c r="AO51" s="1245"/>
      <c r="AP51" s="1245"/>
      <c r="AQ51" s="1245"/>
      <c r="AR51" s="1245"/>
      <c r="AS51" s="1245"/>
      <c r="AT51" s="1245"/>
      <c r="AU51" s="1245"/>
      <c r="AV51" s="1245"/>
      <c r="AW51" s="1245"/>
      <c r="AX51" s="1245"/>
      <c r="AY51" s="1245"/>
      <c r="AZ51" s="1245"/>
      <c r="BA51" s="1245"/>
      <c r="BB51" s="1245" t="s">
        <v>600</v>
      </c>
      <c r="BC51" s="1245"/>
      <c r="BD51" s="1245"/>
      <c r="BE51" s="1245"/>
      <c r="BF51" s="1245"/>
      <c r="BG51" s="1245"/>
      <c r="BH51" s="1245"/>
      <c r="BI51" s="1245"/>
      <c r="BJ51" s="1245"/>
      <c r="BK51" s="1245"/>
      <c r="BL51" s="1245"/>
      <c r="BM51" s="1245"/>
      <c r="BN51" s="1245"/>
      <c r="BO51" s="1245"/>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601</v>
      </c>
      <c r="BC53" s="1245"/>
      <c r="BD53" s="1245"/>
      <c r="BE53" s="1245"/>
      <c r="BF53" s="1245"/>
      <c r="BG53" s="1245"/>
      <c r="BH53" s="1245"/>
      <c r="BI53" s="1245"/>
      <c r="BJ53" s="1245"/>
      <c r="BK53" s="1245"/>
      <c r="BL53" s="1245"/>
      <c r="BM53" s="1245"/>
      <c r="BN53" s="1245"/>
      <c r="BO53" s="1245"/>
      <c r="BP53" s="1246">
        <v>59.3</v>
      </c>
      <c r="BQ53" s="1246"/>
      <c r="BR53" s="1246"/>
      <c r="BS53" s="1246"/>
      <c r="BT53" s="1246"/>
      <c r="BU53" s="1246"/>
      <c r="BV53" s="1246"/>
      <c r="BW53" s="1246"/>
      <c r="BX53" s="1246">
        <v>60.4</v>
      </c>
      <c r="BY53" s="1246"/>
      <c r="BZ53" s="1246"/>
      <c r="CA53" s="1246"/>
      <c r="CB53" s="1246"/>
      <c r="CC53" s="1246"/>
      <c r="CD53" s="1246"/>
      <c r="CE53" s="1246"/>
      <c r="CF53" s="1246">
        <v>59.6</v>
      </c>
      <c r="CG53" s="1246"/>
      <c r="CH53" s="1246"/>
      <c r="CI53" s="1246"/>
      <c r="CJ53" s="1246"/>
      <c r="CK53" s="1246"/>
      <c r="CL53" s="1246"/>
      <c r="CM53" s="1246"/>
      <c r="CN53" s="1246">
        <v>59</v>
      </c>
      <c r="CO53" s="1246"/>
      <c r="CP53" s="1246"/>
      <c r="CQ53" s="1246"/>
      <c r="CR53" s="1246"/>
      <c r="CS53" s="1246"/>
      <c r="CT53" s="1246"/>
      <c r="CU53" s="1246"/>
      <c r="CV53" s="1246">
        <v>58.5</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602</v>
      </c>
      <c r="AO55" s="1241"/>
      <c r="AP55" s="1241"/>
      <c r="AQ55" s="1241"/>
      <c r="AR55" s="1241"/>
      <c r="AS55" s="1241"/>
      <c r="AT55" s="1241"/>
      <c r="AU55" s="1241"/>
      <c r="AV55" s="1241"/>
      <c r="AW55" s="1241"/>
      <c r="AX55" s="1241"/>
      <c r="AY55" s="1241"/>
      <c r="AZ55" s="1241"/>
      <c r="BA55" s="1241"/>
      <c r="BB55" s="1245" t="s">
        <v>600</v>
      </c>
      <c r="BC55" s="1245"/>
      <c r="BD55" s="1245"/>
      <c r="BE55" s="1245"/>
      <c r="BF55" s="1245"/>
      <c r="BG55" s="1245"/>
      <c r="BH55" s="1245"/>
      <c r="BI55" s="1245"/>
      <c r="BJ55" s="1245"/>
      <c r="BK55" s="1245"/>
      <c r="BL55" s="1245"/>
      <c r="BM55" s="1245"/>
      <c r="BN55" s="1245"/>
      <c r="BO55" s="1245"/>
      <c r="BP55" s="1246">
        <v>31.9</v>
      </c>
      <c r="BQ55" s="1246"/>
      <c r="BR55" s="1246"/>
      <c r="BS55" s="1246"/>
      <c r="BT55" s="1246"/>
      <c r="BU55" s="1246"/>
      <c r="BV55" s="1246"/>
      <c r="BW55" s="1246"/>
      <c r="BX55" s="1246">
        <v>24.2</v>
      </c>
      <c r="BY55" s="1246"/>
      <c r="BZ55" s="1246"/>
      <c r="CA55" s="1246"/>
      <c r="CB55" s="1246"/>
      <c r="CC55" s="1246"/>
      <c r="CD55" s="1246"/>
      <c r="CE55" s="1246"/>
      <c r="CF55" s="1246">
        <v>22.1</v>
      </c>
      <c r="CG55" s="1246"/>
      <c r="CH55" s="1246"/>
      <c r="CI55" s="1246"/>
      <c r="CJ55" s="1246"/>
      <c r="CK55" s="1246"/>
      <c r="CL55" s="1246"/>
      <c r="CM55" s="1246"/>
      <c r="CN55" s="1246">
        <v>20.399999999999999</v>
      </c>
      <c r="CO55" s="1246"/>
      <c r="CP55" s="1246"/>
      <c r="CQ55" s="1246"/>
      <c r="CR55" s="1246"/>
      <c r="CS55" s="1246"/>
      <c r="CT55" s="1246"/>
      <c r="CU55" s="1246"/>
      <c r="CV55" s="1246">
        <v>11.2</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601</v>
      </c>
      <c r="BC57" s="1245"/>
      <c r="BD57" s="1245"/>
      <c r="BE57" s="1245"/>
      <c r="BF57" s="1245"/>
      <c r="BG57" s="1245"/>
      <c r="BH57" s="1245"/>
      <c r="BI57" s="1245"/>
      <c r="BJ57" s="1245"/>
      <c r="BK57" s="1245"/>
      <c r="BL57" s="1245"/>
      <c r="BM57" s="1245"/>
      <c r="BN57" s="1245"/>
      <c r="BO57" s="1245"/>
      <c r="BP57" s="1246">
        <v>59.4</v>
      </c>
      <c r="BQ57" s="1246"/>
      <c r="BR57" s="1246"/>
      <c r="BS57" s="1246"/>
      <c r="BT57" s="1246"/>
      <c r="BU57" s="1246"/>
      <c r="BV57" s="1246"/>
      <c r="BW57" s="1246"/>
      <c r="BX57" s="1246">
        <v>60.1</v>
      </c>
      <c r="BY57" s="1246"/>
      <c r="BZ57" s="1246"/>
      <c r="CA57" s="1246"/>
      <c r="CB57" s="1246"/>
      <c r="CC57" s="1246"/>
      <c r="CD57" s="1246"/>
      <c r="CE57" s="1246"/>
      <c r="CF57" s="1246">
        <v>61.5</v>
      </c>
      <c r="CG57" s="1246"/>
      <c r="CH57" s="1246"/>
      <c r="CI57" s="1246"/>
      <c r="CJ57" s="1246"/>
      <c r="CK57" s="1246"/>
      <c r="CL57" s="1246"/>
      <c r="CM57" s="1246"/>
      <c r="CN57" s="1246">
        <v>63.1</v>
      </c>
      <c r="CO57" s="1246"/>
      <c r="CP57" s="1246"/>
      <c r="CQ57" s="1246"/>
      <c r="CR57" s="1246"/>
      <c r="CS57" s="1246"/>
      <c r="CT57" s="1246"/>
      <c r="CU57" s="1246"/>
      <c r="CV57" s="1246">
        <v>63.2</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603</v>
      </c>
    </row>
    <row r="64" spans="1:109" x14ac:dyDescent="0.15">
      <c r="B64" s="1216"/>
      <c r="G64" s="1223"/>
      <c r="I64" s="1256"/>
      <c r="J64" s="1256"/>
      <c r="K64" s="1256"/>
      <c r="L64" s="1256"/>
      <c r="M64" s="1256"/>
      <c r="N64" s="1257"/>
      <c r="AM64" s="1223"/>
      <c r="AN64" s="1223" t="s">
        <v>596</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604</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598</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557</v>
      </c>
      <c r="BQ72" s="1241"/>
      <c r="BR72" s="1241"/>
      <c r="BS72" s="1241"/>
      <c r="BT72" s="1241"/>
      <c r="BU72" s="1241"/>
      <c r="BV72" s="1241"/>
      <c r="BW72" s="1241"/>
      <c r="BX72" s="1241" t="s">
        <v>558</v>
      </c>
      <c r="BY72" s="1241"/>
      <c r="BZ72" s="1241"/>
      <c r="CA72" s="1241"/>
      <c r="CB72" s="1241"/>
      <c r="CC72" s="1241"/>
      <c r="CD72" s="1241"/>
      <c r="CE72" s="1241"/>
      <c r="CF72" s="1241" t="s">
        <v>559</v>
      </c>
      <c r="CG72" s="1241"/>
      <c r="CH72" s="1241"/>
      <c r="CI72" s="1241"/>
      <c r="CJ72" s="1241"/>
      <c r="CK72" s="1241"/>
      <c r="CL72" s="1241"/>
      <c r="CM72" s="1241"/>
      <c r="CN72" s="1241" t="s">
        <v>560</v>
      </c>
      <c r="CO72" s="1241"/>
      <c r="CP72" s="1241"/>
      <c r="CQ72" s="1241"/>
      <c r="CR72" s="1241"/>
      <c r="CS72" s="1241"/>
      <c r="CT72" s="1241"/>
      <c r="CU72" s="1241"/>
      <c r="CV72" s="1241" t="s">
        <v>561</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599</v>
      </c>
      <c r="AO73" s="1245"/>
      <c r="AP73" s="1245"/>
      <c r="AQ73" s="1245"/>
      <c r="AR73" s="1245"/>
      <c r="AS73" s="1245"/>
      <c r="AT73" s="1245"/>
      <c r="AU73" s="1245"/>
      <c r="AV73" s="1245"/>
      <c r="AW73" s="1245"/>
      <c r="AX73" s="1245"/>
      <c r="AY73" s="1245"/>
      <c r="AZ73" s="1245"/>
      <c r="BA73" s="1245"/>
      <c r="BB73" s="1245" t="s">
        <v>600</v>
      </c>
      <c r="BC73" s="1245"/>
      <c r="BD73" s="1245"/>
      <c r="BE73" s="1245"/>
      <c r="BF73" s="1245"/>
      <c r="BG73" s="1245"/>
      <c r="BH73" s="1245"/>
      <c r="BI73" s="1245"/>
      <c r="BJ73" s="1245"/>
      <c r="BK73" s="1245"/>
      <c r="BL73" s="1245"/>
      <c r="BM73" s="1245"/>
      <c r="BN73" s="1245"/>
      <c r="BO73" s="1245"/>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605</v>
      </c>
      <c r="BC75" s="1245"/>
      <c r="BD75" s="1245"/>
      <c r="BE75" s="1245"/>
      <c r="BF75" s="1245"/>
      <c r="BG75" s="1245"/>
      <c r="BH75" s="1245"/>
      <c r="BI75" s="1245"/>
      <c r="BJ75" s="1245"/>
      <c r="BK75" s="1245"/>
      <c r="BL75" s="1245"/>
      <c r="BM75" s="1245"/>
      <c r="BN75" s="1245"/>
      <c r="BO75" s="1245"/>
      <c r="BP75" s="1246">
        <v>3.9</v>
      </c>
      <c r="BQ75" s="1246"/>
      <c r="BR75" s="1246"/>
      <c r="BS75" s="1246"/>
      <c r="BT75" s="1246"/>
      <c r="BU75" s="1246"/>
      <c r="BV75" s="1246"/>
      <c r="BW75" s="1246"/>
      <c r="BX75" s="1246">
        <v>3</v>
      </c>
      <c r="BY75" s="1246"/>
      <c r="BZ75" s="1246"/>
      <c r="CA75" s="1246"/>
      <c r="CB75" s="1246"/>
      <c r="CC75" s="1246"/>
      <c r="CD75" s="1246"/>
      <c r="CE75" s="1246"/>
      <c r="CF75" s="1246">
        <v>1.8</v>
      </c>
      <c r="CG75" s="1246"/>
      <c r="CH75" s="1246"/>
      <c r="CI75" s="1246"/>
      <c r="CJ75" s="1246"/>
      <c r="CK75" s="1246"/>
      <c r="CL75" s="1246"/>
      <c r="CM75" s="1246"/>
      <c r="CN75" s="1246">
        <v>1.6</v>
      </c>
      <c r="CO75" s="1246"/>
      <c r="CP75" s="1246"/>
      <c r="CQ75" s="1246"/>
      <c r="CR75" s="1246"/>
      <c r="CS75" s="1246"/>
      <c r="CT75" s="1246"/>
      <c r="CU75" s="1246"/>
      <c r="CV75" s="1246">
        <v>2.1</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602</v>
      </c>
      <c r="AO77" s="1241"/>
      <c r="AP77" s="1241"/>
      <c r="AQ77" s="1241"/>
      <c r="AR77" s="1241"/>
      <c r="AS77" s="1241"/>
      <c r="AT77" s="1241"/>
      <c r="AU77" s="1241"/>
      <c r="AV77" s="1241"/>
      <c r="AW77" s="1241"/>
      <c r="AX77" s="1241"/>
      <c r="AY77" s="1241"/>
      <c r="AZ77" s="1241"/>
      <c r="BA77" s="1241"/>
      <c r="BB77" s="1245" t="s">
        <v>600</v>
      </c>
      <c r="BC77" s="1245"/>
      <c r="BD77" s="1245"/>
      <c r="BE77" s="1245"/>
      <c r="BF77" s="1245"/>
      <c r="BG77" s="1245"/>
      <c r="BH77" s="1245"/>
      <c r="BI77" s="1245"/>
      <c r="BJ77" s="1245"/>
      <c r="BK77" s="1245"/>
      <c r="BL77" s="1245"/>
      <c r="BM77" s="1245"/>
      <c r="BN77" s="1245"/>
      <c r="BO77" s="1245"/>
      <c r="BP77" s="1246">
        <v>31.9</v>
      </c>
      <c r="BQ77" s="1246"/>
      <c r="BR77" s="1246"/>
      <c r="BS77" s="1246"/>
      <c r="BT77" s="1246"/>
      <c r="BU77" s="1246"/>
      <c r="BV77" s="1246"/>
      <c r="BW77" s="1246"/>
      <c r="BX77" s="1246">
        <v>24.2</v>
      </c>
      <c r="BY77" s="1246"/>
      <c r="BZ77" s="1246"/>
      <c r="CA77" s="1246"/>
      <c r="CB77" s="1246"/>
      <c r="CC77" s="1246"/>
      <c r="CD77" s="1246"/>
      <c r="CE77" s="1246"/>
      <c r="CF77" s="1246">
        <v>22.1</v>
      </c>
      <c r="CG77" s="1246"/>
      <c r="CH77" s="1246"/>
      <c r="CI77" s="1246"/>
      <c r="CJ77" s="1246"/>
      <c r="CK77" s="1246"/>
      <c r="CL77" s="1246"/>
      <c r="CM77" s="1246"/>
      <c r="CN77" s="1246">
        <v>20.399999999999999</v>
      </c>
      <c r="CO77" s="1246"/>
      <c r="CP77" s="1246"/>
      <c r="CQ77" s="1246"/>
      <c r="CR77" s="1246"/>
      <c r="CS77" s="1246"/>
      <c r="CT77" s="1246"/>
      <c r="CU77" s="1246"/>
      <c r="CV77" s="1246">
        <v>11.2</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605</v>
      </c>
      <c r="BC79" s="1245"/>
      <c r="BD79" s="1245"/>
      <c r="BE79" s="1245"/>
      <c r="BF79" s="1245"/>
      <c r="BG79" s="1245"/>
      <c r="BH79" s="1245"/>
      <c r="BI79" s="1245"/>
      <c r="BJ79" s="1245"/>
      <c r="BK79" s="1245"/>
      <c r="BL79" s="1245"/>
      <c r="BM79" s="1245"/>
      <c r="BN79" s="1245"/>
      <c r="BO79" s="1245"/>
      <c r="BP79" s="1246">
        <v>6.6</v>
      </c>
      <c r="BQ79" s="1246"/>
      <c r="BR79" s="1246"/>
      <c r="BS79" s="1246"/>
      <c r="BT79" s="1246"/>
      <c r="BU79" s="1246"/>
      <c r="BV79" s="1246"/>
      <c r="BW79" s="1246"/>
      <c r="BX79" s="1246">
        <v>6.4</v>
      </c>
      <c r="BY79" s="1246"/>
      <c r="BZ79" s="1246"/>
      <c r="CA79" s="1246"/>
      <c r="CB79" s="1246"/>
      <c r="CC79" s="1246"/>
      <c r="CD79" s="1246"/>
      <c r="CE79" s="1246"/>
      <c r="CF79" s="1246">
        <v>6.3</v>
      </c>
      <c r="CG79" s="1246"/>
      <c r="CH79" s="1246"/>
      <c r="CI79" s="1246"/>
      <c r="CJ79" s="1246"/>
      <c r="CK79" s="1246"/>
      <c r="CL79" s="1246"/>
      <c r="CM79" s="1246"/>
      <c r="CN79" s="1246">
        <v>6.2</v>
      </c>
      <c r="CO79" s="1246"/>
      <c r="CP79" s="1246"/>
      <c r="CQ79" s="1246"/>
      <c r="CR79" s="1246"/>
      <c r="CS79" s="1246"/>
      <c r="CT79" s="1246"/>
      <c r="CU79" s="1246"/>
      <c r="CV79" s="1246">
        <v>5.7</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XaaiUHi0pSTbJ4CscBO6JRtL5gRUajEM11qFfD+SXIQZrEJW8okCJTHYtvL+/AxmSX3dEEcpTvfYVIzcf6V63g==" saltValue="6Joy1/WZICLiZy//uorG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0E43-0DC6-4C1A-A0CA-482BE6C0CC70}">
  <sheetPr>
    <pageSetUpPr fitToPage="1"/>
  </sheetPr>
  <dimension ref="A1:DR125"/>
  <sheetViews>
    <sheetView showGridLines="0" zoomScale="55" zoomScaleNormal="55" zoomScaleSheetLayoutView="70" workbookViewId="0">
      <selection activeCell="BK52" sqref="BK5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larhGVsSE/2+jtGAadYNcRaVIq6yDBQL31SJCf+hAIT/R7sda9a+Weya3lJNCN06+XS+PNTxtDPLOJmphY6pg==" saltValue="0dAYHzWTyUmDcuzT24+4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F6023-743B-40EA-AC6D-B1483D25525C}">
  <sheetPr>
    <pageSetUpPr fitToPage="1"/>
  </sheetPr>
  <dimension ref="A1:DR125"/>
  <sheetViews>
    <sheetView showGridLines="0" zoomScale="55" zoomScaleNormal="55" zoomScaleSheetLayoutView="55" workbookViewId="0">
      <selection activeCell="BK52" sqref="BK5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Khrew2F7xmsDSnaA9Z2oH66XhcgSjcIAgYYCgHtY0Q2AgJwBGkCKv3rR5ScC9Ozh/7LuU/H9HpKL0Fa9N49TLw==" saltValue="tK+fo7ojS8HOEO5bx58R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68081</v>
      </c>
      <c r="E3" s="153"/>
      <c r="F3" s="154">
        <v>47820</v>
      </c>
      <c r="G3" s="155"/>
      <c r="H3" s="156"/>
    </row>
    <row r="4" spans="1:8" x14ac:dyDescent="0.15">
      <c r="A4" s="157"/>
      <c r="B4" s="158"/>
      <c r="C4" s="159"/>
      <c r="D4" s="160">
        <v>36555</v>
      </c>
      <c r="E4" s="161"/>
      <c r="F4" s="162">
        <v>25855</v>
      </c>
      <c r="G4" s="163"/>
      <c r="H4" s="164"/>
    </row>
    <row r="5" spans="1:8" x14ac:dyDescent="0.15">
      <c r="A5" s="145" t="s">
        <v>549</v>
      </c>
      <c r="B5" s="150"/>
      <c r="C5" s="151"/>
      <c r="D5" s="152">
        <v>93674</v>
      </c>
      <c r="E5" s="153"/>
      <c r="F5" s="154">
        <v>41934</v>
      </c>
      <c r="G5" s="155"/>
      <c r="H5" s="156"/>
    </row>
    <row r="6" spans="1:8" x14ac:dyDescent="0.15">
      <c r="A6" s="157"/>
      <c r="B6" s="158"/>
      <c r="C6" s="159"/>
      <c r="D6" s="160">
        <v>53478</v>
      </c>
      <c r="E6" s="161"/>
      <c r="F6" s="162">
        <v>23352</v>
      </c>
      <c r="G6" s="163"/>
      <c r="H6" s="164"/>
    </row>
    <row r="7" spans="1:8" x14ac:dyDescent="0.15">
      <c r="A7" s="145" t="s">
        <v>550</v>
      </c>
      <c r="B7" s="150"/>
      <c r="C7" s="151"/>
      <c r="D7" s="152">
        <v>88958</v>
      </c>
      <c r="E7" s="153"/>
      <c r="F7" s="154">
        <v>45588</v>
      </c>
      <c r="G7" s="155"/>
      <c r="H7" s="156"/>
    </row>
    <row r="8" spans="1:8" x14ac:dyDescent="0.15">
      <c r="A8" s="157"/>
      <c r="B8" s="158"/>
      <c r="C8" s="159"/>
      <c r="D8" s="160">
        <v>78319</v>
      </c>
      <c r="E8" s="161"/>
      <c r="F8" s="162">
        <v>24150</v>
      </c>
      <c r="G8" s="163"/>
      <c r="H8" s="164"/>
    </row>
    <row r="9" spans="1:8" x14ac:dyDescent="0.15">
      <c r="A9" s="145" t="s">
        <v>551</v>
      </c>
      <c r="B9" s="150"/>
      <c r="C9" s="151"/>
      <c r="D9" s="152">
        <v>79037</v>
      </c>
      <c r="E9" s="153"/>
      <c r="F9" s="154">
        <v>45483</v>
      </c>
      <c r="G9" s="155"/>
      <c r="H9" s="156"/>
    </row>
    <row r="10" spans="1:8" x14ac:dyDescent="0.15">
      <c r="A10" s="157"/>
      <c r="B10" s="158"/>
      <c r="C10" s="159"/>
      <c r="D10" s="160">
        <v>56787</v>
      </c>
      <c r="E10" s="161"/>
      <c r="F10" s="162">
        <v>24241</v>
      </c>
      <c r="G10" s="163"/>
      <c r="H10" s="164"/>
    </row>
    <row r="11" spans="1:8" x14ac:dyDescent="0.15">
      <c r="A11" s="145" t="s">
        <v>552</v>
      </c>
      <c r="B11" s="150"/>
      <c r="C11" s="151"/>
      <c r="D11" s="152">
        <v>99808</v>
      </c>
      <c r="E11" s="153"/>
      <c r="F11" s="154">
        <v>45945</v>
      </c>
      <c r="G11" s="155"/>
      <c r="H11" s="156"/>
    </row>
    <row r="12" spans="1:8" x14ac:dyDescent="0.15">
      <c r="A12" s="157"/>
      <c r="B12" s="158"/>
      <c r="C12" s="165"/>
      <c r="D12" s="160">
        <v>52937</v>
      </c>
      <c r="E12" s="161"/>
      <c r="F12" s="162">
        <v>25180</v>
      </c>
      <c r="G12" s="163"/>
      <c r="H12" s="164"/>
    </row>
    <row r="13" spans="1:8" x14ac:dyDescent="0.15">
      <c r="A13" s="145"/>
      <c r="B13" s="150"/>
      <c r="C13" s="166"/>
      <c r="D13" s="167">
        <v>85912</v>
      </c>
      <c r="E13" s="168"/>
      <c r="F13" s="169">
        <v>45354</v>
      </c>
      <c r="G13" s="170"/>
      <c r="H13" s="156"/>
    </row>
    <row r="14" spans="1:8" x14ac:dyDescent="0.15">
      <c r="A14" s="157"/>
      <c r="B14" s="158"/>
      <c r="C14" s="159"/>
      <c r="D14" s="160">
        <v>55615</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8.52</v>
      </c>
      <c r="C19" s="171">
        <f>ROUND(VALUE(SUBSTITUTE(実質収支比率等に係る経年分析!G$48,"▲","-")),2)</f>
        <v>10.73</v>
      </c>
      <c r="D19" s="171">
        <f>ROUND(VALUE(SUBSTITUTE(実質収支比率等に係る経年分析!H$48,"▲","-")),2)</f>
        <v>10.63</v>
      </c>
      <c r="E19" s="171">
        <f>ROUND(VALUE(SUBSTITUTE(実質収支比率等に係る経年分析!I$48,"▲","-")),2)</f>
        <v>11.39</v>
      </c>
      <c r="F19" s="171">
        <f>ROUND(VALUE(SUBSTITUTE(実質収支比率等に係る経年分析!J$48,"▲","-")),2)</f>
        <v>14.61</v>
      </c>
    </row>
    <row r="20" spans="1:11" x14ac:dyDescent="0.15">
      <c r="A20" s="171" t="s">
        <v>55</v>
      </c>
      <c r="B20" s="171">
        <f>ROUND(VALUE(SUBSTITUTE(実質収支比率等に係る経年分析!F$47,"▲","-")),2)</f>
        <v>13.83</v>
      </c>
      <c r="C20" s="171">
        <f>ROUND(VALUE(SUBSTITUTE(実質収支比率等に係る経年分析!G$47,"▲","-")),2)</f>
        <v>11.45</v>
      </c>
      <c r="D20" s="171">
        <f>ROUND(VALUE(SUBSTITUTE(実質収支比率等に係る経年分析!H$47,"▲","-")),2)</f>
        <v>7.86</v>
      </c>
      <c r="E20" s="171">
        <f>ROUND(VALUE(SUBSTITUTE(実質収支比率等に係る経年分析!I$47,"▲","-")),2)</f>
        <v>14.81</v>
      </c>
      <c r="F20" s="171">
        <f>ROUND(VALUE(SUBSTITUTE(実質収支比率等に係る経年分析!J$47,"▲","-")),2)</f>
        <v>14.1</v>
      </c>
    </row>
    <row r="21" spans="1:11" x14ac:dyDescent="0.15">
      <c r="A21" s="171" t="s">
        <v>56</v>
      </c>
      <c r="B21" s="171">
        <f>IF(ISNUMBER(VALUE(SUBSTITUTE(実質収支比率等に係る経年分析!F$49,"▲","-"))),ROUND(VALUE(SUBSTITUTE(実質収支比率等に係る経年分析!F$49,"▲","-")),2),NA())</f>
        <v>1.74</v>
      </c>
      <c r="C21" s="171">
        <f>IF(ISNUMBER(VALUE(SUBSTITUTE(実質収支比率等に係る経年分析!G$49,"▲","-"))),ROUND(VALUE(SUBSTITUTE(実質収支比率等に係る経年分析!G$49,"▲","-")),2),NA())</f>
        <v>0.18</v>
      </c>
      <c r="D21" s="171">
        <f>IF(ISNUMBER(VALUE(SUBSTITUTE(実質収支比率等に係る経年分析!H$49,"▲","-"))),ROUND(VALUE(SUBSTITUTE(実質収支比率等に係る経年分析!H$49,"▲","-")),2),NA())</f>
        <v>-3.62</v>
      </c>
      <c r="E21" s="171">
        <f>IF(ISNUMBER(VALUE(SUBSTITUTE(実質収支比率等に係る経年分析!I$49,"▲","-"))),ROUND(VALUE(SUBSTITUTE(実質収支比率等に係る経年分析!I$49,"▲","-")),2),NA())</f>
        <v>8.11</v>
      </c>
      <c r="F21" s="171">
        <f>IF(ISNUMBER(VALUE(SUBSTITUTE(実質収支比率等に係る経年分析!J$49,"▲","-"))),ROUND(VALUE(SUBSTITUTE(実質収支比率等に係る経年分析!J$49,"▲","-")),2),NA())</f>
        <v>3.73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小山栃木都市計画事業石橋駅周辺土地区画整理事業特別会計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小山栃木都市計画事業仁良川地区土地区画整理事業特別会計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2.62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0.86</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2.0099999999999998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4.9800000000000004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2931</v>
      </c>
      <c r="E42" s="173"/>
      <c r="F42" s="173"/>
      <c r="G42" s="173">
        <f>'実質公債費比率（分子）の構造'!L$52</f>
        <v>3192</v>
      </c>
      <c r="H42" s="173"/>
      <c r="I42" s="173"/>
      <c r="J42" s="173">
        <f>'実質公債費比率（分子）の構造'!M$52</f>
        <v>3085</v>
      </c>
      <c r="K42" s="173"/>
      <c r="L42" s="173"/>
      <c r="M42" s="173">
        <f>'実質公債費比率（分子）の構造'!N$52</f>
        <v>3128</v>
      </c>
      <c r="N42" s="173"/>
      <c r="O42" s="173"/>
      <c r="P42" s="173">
        <f>'実質公債費比率（分子）の構造'!O$52</f>
        <v>3185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89</v>
      </c>
      <c r="C44" s="173"/>
      <c r="D44" s="173"/>
      <c r="E44" s="173">
        <f>'実質公債費比率（分子）の構造'!L$50</f>
        <v>84</v>
      </c>
      <c r="F44" s="173"/>
      <c r="G44" s="173"/>
      <c r="H44" s="173">
        <f>'実質公債費比率（分子）の構造'!M$50</f>
        <v>23</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140</v>
      </c>
      <c r="C45" s="173"/>
      <c r="D45" s="173"/>
      <c r="E45" s="173">
        <f>'実質公債費比率（分子）の構造'!L$49</f>
        <v>117</v>
      </c>
      <c r="F45" s="173"/>
      <c r="G45" s="173"/>
      <c r="H45" s="173">
        <f>'実質公債費比率（分子）の構造'!M$49</f>
        <v>183</v>
      </c>
      <c r="I45" s="173"/>
      <c r="J45" s="173"/>
      <c r="K45" s="173">
        <f>'実質公債費比率（分子）の構造'!N$49</f>
        <v>150</v>
      </c>
      <c r="L45" s="173"/>
      <c r="M45" s="173"/>
      <c r="N45" s="173">
        <f>'実質公債費比率（分子）の構造'!O$49</f>
        <v>142</v>
      </c>
      <c r="O45" s="173"/>
      <c r="P45" s="173"/>
    </row>
    <row r="46" spans="1:16" x14ac:dyDescent="0.15">
      <c r="A46" s="173" t="s">
        <v>67</v>
      </c>
      <c r="B46" s="173">
        <f>'実質公債費比率（分子）の構造'!K$48</f>
        <v>640</v>
      </c>
      <c r="C46" s="173"/>
      <c r="D46" s="173"/>
      <c r="E46" s="173">
        <f>'実質公債費比率（分子）の構造'!L$48</f>
        <v>649</v>
      </c>
      <c r="F46" s="173"/>
      <c r="G46" s="173"/>
      <c r="H46" s="173">
        <f>'実質公債費比率（分子）の構造'!M$48</f>
        <v>285</v>
      </c>
      <c r="I46" s="173"/>
      <c r="J46" s="173"/>
      <c r="K46" s="173">
        <f>'実質公債費比率（分子）の構造'!N$48</f>
        <v>360</v>
      </c>
      <c r="L46" s="173"/>
      <c r="M46" s="173"/>
      <c r="N46" s="173">
        <f>'実質公債費比率（分子）の構造'!O$48</f>
        <v>359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2370</v>
      </c>
      <c r="C49" s="173"/>
      <c r="D49" s="173"/>
      <c r="E49" s="173">
        <f>'実質公債費比率（分子）の構造'!L$45</f>
        <v>2570</v>
      </c>
      <c r="F49" s="173"/>
      <c r="G49" s="173"/>
      <c r="H49" s="173">
        <f>'実質公債費比率（分子）の構造'!M$45</f>
        <v>2702</v>
      </c>
      <c r="I49" s="173"/>
      <c r="J49" s="173"/>
      <c r="K49" s="173">
        <f>'実質公債費比率（分子）の構造'!N$45</f>
        <v>2870</v>
      </c>
      <c r="L49" s="173"/>
      <c r="M49" s="173"/>
      <c r="N49" s="173">
        <f>'実質公債費比率（分子）の構造'!O$45</f>
        <v>3132</v>
      </c>
      <c r="O49" s="173"/>
      <c r="P49" s="173"/>
    </row>
    <row r="50" spans="1:16" x14ac:dyDescent="0.15">
      <c r="A50" s="173" t="s">
        <v>71</v>
      </c>
      <c r="B50" s="173" t="e">
        <f>NA()</f>
        <v>#N/A</v>
      </c>
      <c r="C50" s="173">
        <f>IF(ISNUMBER('実質公債費比率（分子）の構造'!K$53),'実質公債費比率（分子）の構造'!K$53,NA())</f>
        <v>308</v>
      </c>
      <c r="D50" s="173" t="e">
        <f>NA()</f>
        <v>#N/A</v>
      </c>
      <c r="E50" s="173" t="e">
        <f>NA()</f>
        <v>#N/A</v>
      </c>
      <c r="F50" s="173">
        <f>IF(ISNUMBER('実質公債費比率（分子）の構造'!L$53),'実質公債費比率（分子）の構造'!L$53,NA())</f>
        <v>228</v>
      </c>
      <c r="G50" s="173" t="e">
        <f>NA()</f>
        <v>#N/A</v>
      </c>
      <c r="H50" s="173" t="e">
        <f>NA()</f>
        <v>#N/A</v>
      </c>
      <c r="I50" s="173">
        <f>IF(ISNUMBER('実質公債費比率（分子）の構造'!M$53),'実質公債費比率（分子）の構造'!M$53,NA())</f>
        <v>108</v>
      </c>
      <c r="J50" s="173" t="e">
        <f>NA()</f>
        <v>#N/A</v>
      </c>
      <c r="K50" s="173" t="e">
        <f>NA()</f>
        <v>#N/A</v>
      </c>
      <c r="L50" s="173">
        <f>IF(ISNUMBER('実質公債費比率（分子）の構造'!N$53),'実質公債費比率（分子）の構造'!N$53,NA())</f>
        <v>254</v>
      </c>
      <c r="M50" s="173" t="e">
        <f>NA()</f>
        <v>#N/A</v>
      </c>
      <c r="N50" s="173" t="e">
        <f>NA()</f>
        <v>#N/A</v>
      </c>
      <c r="O50" s="173">
        <f>IF(ISNUMBER('実質公債費比率（分子）の構造'!O$53),'実質公債費比率（分子）の構造'!O$53,NA())</f>
        <v>450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28806</v>
      </c>
      <c r="E56" s="172"/>
      <c r="F56" s="172"/>
      <c r="G56" s="172">
        <f>'将来負担比率（分子）の構造'!J$52</f>
        <v>28759</v>
      </c>
      <c r="H56" s="172"/>
      <c r="I56" s="172"/>
      <c r="J56" s="172">
        <f>'将来負担比率（分子）の構造'!K$52</f>
        <v>29068</v>
      </c>
      <c r="K56" s="172"/>
      <c r="L56" s="172"/>
      <c r="M56" s="172">
        <f>'将来負担比率（分子）の構造'!L$52</f>
        <v>28570</v>
      </c>
      <c r="N56" s="172"/>
      <c r="O56" s="172"/>
      <c r="P56" s="172">
        <f>'将来負担比率（分子）の構造'!M$52</f>
        <v>27994</v>
      </c>
    </row>
    <row r="57" spans="1:16" x14ac:dyDescent="0.15">
      <c r="A57" s="172" t="s">
        <v>42</v>
      </c>
      <c r="B57" s="172"/>
      <c r="C57" s="172"/>
      <c r="D57" s="172">
        <f>'将来負担比率（分子）の構造'!I$51</f>
        <v>2534</v>
      </c>
      <c r="E57" s="172"/>
      <c r="F57" s="172"/>
      <c r="G57" s="172">
        <f>'将来負担比率（分子）の構造'!J$51</f>
        <v>2724</v>
      </c>
      <c r="H57" s="172"/>
      <c r="I57" s="172"/>
      <c r="J57" s="172">
        <f>'将来負担比率（分子）の構造'!K$51</f>
        <v>1541</v>
      </c>
      <c r="K57" s="172"/>
      <c r="L57" s="172"/>
      <c r="M57" s="172">
        <f>'将来負担比率（分子）の構造'!L$51</f>
        <v>1410</v>
      </c>
      <c r="N57" s="172"/>
      <c r="O57" s="172"/>
      <c r="P57" s="172">
        <f>'将来負担比率（分子）の構造'!M$51</f>
        <v>1060</v>
      </c>
    </row>
    <row r="58" spans="1:16" x14ac:dyDescent="0.15">
      <c r="A58" s="172" t="s">
        <v>41</v>
      </c>
      <c r="B58" s="172"/>
      <c r="C58" s="172"/>
      <c r="D58" s="172">
        <f>'将来負担比率（分子）の構造'!I$50</f>
        <v>11527</v>
      </c>
      <c r="E58" s="172"/>
      <c r="F58" s="172"/>
      <c r="G58" s="172">
        <f>'将来負担比率（分子）の構造'!J$50</f>
        <v>12045</v>
      </c>
      <c r="H58" s="172"/>
      <c r="I58" s="172"/>
      <c r="J58" s="172">
        <f>'将来負担比率（分子）の構造'!K$50</f>
        <v>11162</v>
      </c>
      <c r="K58" s="172"/>
      <c r="L58" s="172"/>
      <c r="M58" s="172">
        <f>'将来負担比率（分子）の構造'!L$50</f>
        <v>11697</v>
      </c>
      <c r="N58" s="172"/>
      <c r="O58" s="172"/>
      <c r="P58" s="172">
        <f>'将来負担比率（分子）の構造'!M$50</f>
        <v>11455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1169</v>
      </c>
      <c r="C62" s="172"/>
      <c r="D62" s="172"/>
      <c r="E62" s="172">
        <f>'将来負担比率（分子）の構造'!J$45</f>
        <v>1075</v>
      </c>
      <c r="F62" s="172"/>
      <c r="G62" s="172"/>
      <c r="H62" s="172">
        <f>'将来負担比率（分子）の構造'!K$45</f>
        <v>1083</v>
      </c>
      <c r="I62" s="172"/>
      <c r="J62" s="172"/>
      <c r="K62" s="172">
        <f>'将来負担比率（分子）の構造'!L$45</f>
        <v>1063</v>
      </c>
      <c r="L62" s="172"/>
      <c r="M62" s="172"/>
      <c r="N62" s="172">
        <f>'将来負担比率（分子）の構造'!M$45</f>
        <v>1022</v>
      </c>
      <c r="O62" s="172"/>
      <c r="P62" s="172"/>
    </row>
    <row r="63" spans="1:16" x14ac:dyDescent="0.15">
      <c r="A63" s="172" t="s">
        <v>34</v>
      </c>
      <c r="B63" s="172">
        <f>'将来負担比率（分子）の構造'!I$44</f>
        <v>989</v>
      </c>
      <c r="C63" s="172"/>
      <c r="D63" s="172"/>
      <c r="E63" s="172">
        <f>'将来負担比率（分子）の構造'!J$44</f>
        <v>1209</v>
      </c>
      <c r="F63" s="172"/>
      <c r="G63" s="172"/>
      <c r="H63" s="172">
        <f>'将来負担比率（分子）の構造'!K$44</f>
        <v>1342</v>
      </c>
      <c r="I63" s="172"/>
      <c r="J63" s="172"/>
      <c r="K63" s="172">
        <f>'将来負担比率（分子）の構造'!L$44</f>
        <v>1224</v>
      </c>
      <c r="L63" s="172"/>
      <c r="M63" s="172"/>
      <c r="N63" s="172">
        <f>'将来負担比率（分子）の構造'!M$44</f>
        <v>1435</v>
      </c>
      <c r="O63" s="172"/>
      <c r="P63" s="172"/>
    </row>
    <row r="64" spans="1:16" x14ac:dyDescent="0.15">
      <c r="A64" s="172" t="s">
        <v>33</v>
      </c>
      <c r="B64" s="172">
        <f>'将来負担比率（分子）の構造'!I$43</f>
        <v>6232</v>
      </c>
      <c r="C64" s="172"/>
      <c r="D64" s="172"/>
      <c r="E64" s="172">
        <f>'将来負担比率（分子）の構造'!J$43</f>
        <v>6403</v>
      </c>
      <c r="F64" s="172"/>
      <c r="G64" s="172"/>
      <c r="H64" s="172">
        <f>'将来負担比率（分子）の構造'!K$43</f>
        <v>5253</v>
      </c>
      <c r="I64" s="172"/>
      <c r="J64" s="172"/>
      <c r="K64" s="172">
        <f>'将来負担比率（分子）の構造'!L$43</f>
        <v>4691</v>
      </c>
      <c r="L64" s="172"/>
      <c r="M64" s="172"/>
      <c r="N64" s="172">
        <f>'将来負担比率（分子）の構造'!M$43</f>
        <v>4007</v>
      </c>
      <c r="O64" s="172"/>
      <c r="P64" s="172"/>
    </row>
    <row r="65" spans="1:16" x14ac:dyDescent="0.15">
      <c r="A65" s="172" t="s">
        <v>32</v>
      </c>
      <c r="B65" s="172">
        <f>'将来負担比率（分子）の構造'!I$42</f>
        <v>114</v>
      </c>
      <c r="C65" s="172"/>
      <c r="D65" s="172"/>
      <c r="E65" s="172">
        <f>'将来負担比率（分子）の構造'!J$42</f>
        <v>31</v>
      </c>
      <c r="F65" s="172"/>
      <c r="G65" s="172"/>
      <c r="H65" s="172">
        <f>'将来負担比率（分子）の構造'!K$42</f>
        <v>8</v>
      </c>
      <c r="I65" s="172"/>
      <c r="J65" s="172"/>
      <c r="K65" s="172">
        <f>'将来負担比率（分子）の構造'!L$42</f>
        <v>6</v>
      </c>
      <c r="L65" s="172"/>
      <c r="M65" s="172"/>
      <c r="N65" s="172">
        <f>'将来負担比率（分子）の構造'!M$42</f>
        <v>5</v>
      </c>
      <c r="O65" s="172"/>
      <c r="P65" s="172"/>
    </row>
    <row r="66" spans="1:16" x14ac:dyDescent="0.15">
      <c r="A66" s="172" t="s">
        <v>31</v>
      </c>
      <c r="B66" s="172">
        <f>'将来負担比率（分子）の構造'!I$41</f>
        <v>24820</v>
      </c>
      <c r="C66" s="172"/>
      <c r="D66" s="172"/>
      <c r="E66" s="172">
        <f>'将来負担比率（分子）の構造'!J$41</f>
        <v>25999</v>
      </c>
      <c r="F66" s="172"/>
      <c r="G66" s="172"/>
      <c r="H66" s="172">
        <f>'将来負担比率（分子）の構造'!K$41</f>
        <v>27593</v>
      </c>
      <c r="I66" s="172"/>
      <c r="J66" s="172"/>
      <c r="K66" s="172">
        <f>'将来負担比率（分子）の構造'!L$41</f>
        <v>28008</v>
      </c>
      <c r="L66" s="172"/>
      <c r="M66" s="172"/>
      <c r="N66" s="172">
        <f>'将来負担比率（分子）の構造'!M$41</f>
        <v>28896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1160</v>
      </c>
      <c r="C72" s="176">
        <f>基金残高に係る経年分析!G55</f>
        <v>2233</v>
      </c>
      <c r="D72" s="176">
        <f>基金残高に係る経年分析!H55</f>
        <v>2230</v>
      </c>
    </row>
    <row r="73" spans="1:16" x14ac:dyDescent="0.15">
      <c r="A73" s="175" t="s">
        <v>78</v>
      </c>
      <c r="B73" s="176">
        <f>基金残高に係る経年分析!F56</f>
        <v>2804</v>
      </c>
      <c r="C73" s="176">
        <f>基金残高に係る経年分析!G56</f>
        <v>2525</v>
      </c>
      <c r="D73" s="176">
        <f>基金残高に係る経年分析!H56</f>
        <v>2610</v>
      </c>
    </row>
    <row r="74" spans="1:16" x14ac:dyDescent="0.15">
      <c r="A74" s="175" t="s">
        <v>79</v>
      </c>
      <c r="B74" s="176">
        <f>基金残高に係る経年分析!F57</f>
        <v>6601</v>
      </c>
      <c r="C74" s="176">
        <f>基金残高に係る経年分析!G57</f>
        <v>6281</v>
      </c>
      <c r="D74" s="176">
        <f>基金残高に係る経年分析!H57</f>
        <v>5709</v>
      </c>
    </row>
  </sheetData>
  <sheetProtection algorithmName="SHA-512" hashValue="8v58DolGud/BmkISVhQ5ir6DChb5kJTBKUgDUXW+ekkskxx5JGSaMOYQpiUUSyfJIjrbEEDfT2LALY/FCG7xow==" saltValue="lKIKRhwkwL2bP6N/h3HP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下野市</cp:lastModifiedBy>
  <cp:lastPrinted>2023-03-14T23:36:01Z</cp:lastPrinted>
  <dcterms:created xsi:type="dcterms:W3CDTF">2023-02-20T04:18:24Z</dcterms:created>
  <dcterms:modified xsi:type="dcterms:W3CDTF">2023-10-11T06:27:28Z</dcterms:modified>
  <cp:category/>
</cp:coreProperties>
</file>