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例年）市町村財政比較分析表\R3決算\R5.10.04　２回目\★県提出\"/>
    </mc:Choice>
  </mc:AlternateContent>
  <bookViews>
    <workbookView xWindow="-108" yWindow="-108" windowWidth="19416" windowHeight="11616" tabRatio="931" firstSheet="10" activeTab="13"/>
  </bookViews>
  <sheets>
    <sheet name="総括表" sheetId="10" r:id="rId1"/>
    <sheet name="普通会計の状況" sheetId="23"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P88" i="12"/>
  <c r="AF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U34" i="10" s="1"/>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CO34" i="10" l="1"/>
</calcChain>
</file>

<file path=xl/sharedStrings.xml><?xml version="1.0" encoding="utf-8"?>
<sst xmlns="http://schemas.openxmlformats.org/spreadsheetml/2006/main" count="1139" uniqueCount="620">
  <si>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</si>
  <si>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</si>
  <si>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</si>
  <si>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</si>
  <si>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</si>
  <si>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</si>
  <si>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</si>
  <si>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</si>
  <si>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</si>
  <si>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</si>
  <si>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</si>
  <si>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</si>
  <si>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</si>
  <si>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</si>
  <si>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</si>
  <si>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</si>
  <si>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</si>
  <si>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</si>
  <si>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</si>
  <si>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</si>
  <si>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</si>
  <si>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</si>
  <si>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</si>
  <si>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</si>
  <si>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</si>
  <si>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</si>
  <si>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</si>
  <si>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</si>
  <si>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</si>
  <si>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</si>
  <si>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</si>
  <si>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</si>
  <si>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</si>
  <si>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</si>
  <si>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</si>
  <si>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</si>
  <si>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</si>
  <si>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</si>
  <si>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</si>
  <si>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</si>
  <si>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</si>
  <si>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</si>
  <si>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</si>
  <si>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</si>
  <si>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</si>
  <si>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</si>
  <si>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</si>
  <si>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</si>
  <si>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</si>
  <si>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</si>
  <si>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</si>
  <si>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</si>
  <si>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</si>
  <si>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</si>
  <si>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</si>
  <si>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</si>
  <si>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</si>
  <si>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</si>
  <si>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</si>
  <si>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</si>
  <si>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</si>
  <si>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</si>
  <si>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</si>
  <si>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</si>
  <si>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</si>
  <si>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</si>
  <si>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</si>
  <si>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</si>
  <si>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</si>
  <si>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</si>
  <si>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</si>
  <si>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</si>
  <si>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</si>
  <si>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</si>
  <si>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</si>
  <si>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</si>
  <si>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</si>
  <si>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</si>
  <si>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</si>
  <si>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</si>
  <si>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</si>
  <si>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</si>
  <si>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</si>
  <si>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</si>
  <si>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</si>
  <si>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</si>
  <si>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</si>
  <si>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</si>
  <si>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</si>
  <si>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</si>
  <si>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</si>
  <si>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</si>
  <si>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</si>
  <si>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</si>
  <si>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</si>
  <si>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</si>
  <si>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</si>
  <si>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</si>
  <si>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</si>
  <si>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</si>
  <si>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</si>
  <si>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</si>
  <si>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</si>
  <si>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</si>
  <si>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</si>
  <si>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</si>
  <si>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</si>
  <si>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</si>
  <si>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</si>
  <si>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</si>
  <si>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</si>
  <si>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</si>
  <si>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</si>
  <si>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</si>
  <si>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</si>
  <si>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</si>
  <si>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</si>
  <si>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</si>
  <si>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</si>
  <si>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</si>
  <si>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</si>
  <si>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</si>
  <si>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</si>
  <si>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</si>
  <si>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</si>
  <si>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</si>
  <si>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</si>
  <si>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</si>
  <si>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</si>
  <si>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</si>
  <si>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</si>
  <si>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</si>
  <si>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</si>
  <si>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</si>
  <si>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</si>
  <si>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</si>
  <si>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</si>
  <si>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</si>
  <si>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</si>
  <si>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</si>
  <si>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</si>
  <si>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</si>
  <si>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</si>
  <si>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</si>
  <si>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</si>
  <si>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</si>
  <si>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</si>
  <si>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</si>
  <si>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</si>
  <si>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</si>
  <si>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</si>
  <si>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</si>
  <si>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</si>
  <si>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</si>
  <si>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</si>
  <si>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</si>
  <si>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</si>
  <si>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</si>
  <si>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</si>
  <si>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</si>
  <si>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</si>
  <si>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</si>
  <si>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</si>
  <si>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</si>
  <si>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</si>
  <si>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</si>
  <si>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</si>
  <si>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</si>
  <si>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</si>
  <si>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</si>
  <si>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</si>
  <si>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</si>
  <si>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</si>
  <si>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</si>
  <si>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</si>
  <si>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</si>
  <si>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</si>
  <si>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</si>
  <si>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</si>
  <si>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</si>
  <si>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</si>
  <si>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</si>
  <si>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</si>
  <si>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</si>
  <si>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</si>
  <si>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</si>
  <si>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</si>
  <si>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</si>
  <si>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</si>
  <si>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</si>
  <si>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</si>
  <si>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</si>
  <si>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</si>
  <si>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</si>
  <si>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</si>
  <si>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</si>
  <si>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</si>
  <si>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</si>
  <si>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</si>
  <si>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</si>
  <si>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</si>
  <si>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</si>
  <si>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</si>
  <si>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</si>
  <si>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</si>
  <si>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</si>
  <si>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</si>
  <si>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</si>
  <si>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</si>
  <si>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</si>
  <si>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</si>
  <si>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</si>
  <si>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</si>
  <si>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</si>
  <si>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</si>
  <si>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</si>
  <si>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</si>
  <si>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</si>
  <si>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</si>
  <si>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</si>
  <si>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</si>
  <si>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</si>
  <si>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</si>
  <si>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</si>
  <si>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</si>
  <si>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</si>
  <si>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</si>
  <si>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</si>
  <si>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</si>
  <si>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</si>
  <si>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</si>
  <si>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</si>
  <si>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</si>
  <si>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</si>
  <si>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</si>
  <si>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</si>
  <si>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</si>
  <si>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</si>
  <si>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</si>
  <si>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</si>
  <si>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</si>
  <si>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</si>
  <si>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</si>
  <si>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</si>
  <si>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</si>
  <si>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</si>
  <si>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</si>
  <si>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</si>
  <si>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</si>
  <si>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</si>
  <si>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</si>
  <si>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</si>
  <si>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</si>
  <si>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</si>
  <si>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</si>
  <si>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</si>
  <si>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</si>
  <si>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</si>
  <si>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</si>
  <si>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</si>
  <si>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</si>
  <si>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</si>
  <si>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</si>
  <si>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</si>
  <si>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</si>
  <si>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</si>
  <si>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</si>
  <si>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</si>
  <si>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</si>
  <si>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</si>
  <si>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</si>
  <si>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</si>
  <si>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</si>
  <si>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</si>
  <si>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</si>
  <si>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</si>
  <si>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</si>
  <si>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</si>
  <si>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</si>
  <si>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</si>
  <si>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</si>
  <si>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</si>
  <si>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</si>
  <si>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</si>
  <si>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</si>
  <si>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</si>
  <si>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</si>
  <si>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</si>
  <si>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</si>
  <si>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</si>
  <si>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</si>
  <si>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</si>
  <si>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</si>
  <si>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</si>
  <si>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</si>
  <si>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</si>
  <si>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</si>
  <si>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</si>
  <si>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</si>
  <si>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</si>
  <si>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</si>
  <si>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</si>
  <si>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</si>
  <si>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</si>
  <si>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</si>
  <si>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</si>
  <si>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</si>
  <si>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</si>
  <si>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</si>
  <si>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</si>
  <si>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</si>
  <si>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</si>
  <si>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</si>
  <si>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</si>
  <si>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</si>
  <si>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</si>
  <si>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</si>
  <si>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</si>
  <si>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</si>
  <si>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</si>
  <si>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</si>
  <si>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</si>
  <si>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</si>
  <si>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</si>
  <si>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</si>
  <si>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</si>
  <si>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</si>
  <si>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</si>
  <si>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</si>
  <si>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</si>
  <si>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</si>
  <si>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</si>
  <si>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</si>
  <si>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</si>
  <si>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</si>
  <si>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</si>
  <si>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</si>
  <si>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</si>
  <si>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</si>
  <si>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</si>
  <si>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</si>
  <si>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</si>
  <si>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</si>
  <si>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</si>
  <si>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</si>
  <si>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</si>
  <si>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</si>
  <si>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</si>
  <si>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</si>
  <si>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</si>
  <si>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</si>
  <si>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</si>
  <si>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</si>
  <si>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</si>
  <si>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</si>
  <si>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</si>
  <si>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</si>
  <si>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</si>
  <si>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</si>
  <si>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</si>
  <si>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</si>
  <si>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</si>
  <si>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</si>
  <si>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</si>
  <si>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</si>
  <si>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</si>
  <si>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</si>
  <si>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</si>
  <si>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</si>
  <si>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</si>
  <si>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</si>
  <si>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</si>
  <si>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</si>
  <si>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</si>
  <si>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</si>
  <si>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</si>
  <si>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</si>
  <si>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</si>
  <si>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</si>
  <si>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</si>
  <si>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</si>
  <si>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</si>
  <si>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</si>
  <si>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</si>
  <si>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</si>
  <si>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</si>
  <si>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</si>
  <si>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</si>
  <si>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</si>
  <si>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</si>
  <si>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</si>
  <si>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</si>
  <si>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</si>
  <si>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</si>
  <si>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</si>
  <si>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</si>
  <si>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</si>
  <si>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</si>
  <si>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</si>
  <si>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</si>
  <si>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</si>
  <si>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</si>
  <si>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</si>
  <si>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</si>
  <si>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</si>
  <si>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</si>
  <si>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</si>
  <si>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</si>
  <si>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</si>
  <si>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</si>
  <si>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</si>
  <si>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</si>
  <si>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</si>
  <si>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</si>
  <si>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</si>
  <si>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</si>
  <si>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</si>
  <si>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</si>
  <si>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</si>
  <si>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</si>
  <si>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</si>
  <si>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</si>
  <si>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</si>
  <si>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</si>
  <si>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</si>
  <si>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</si>
  <si>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</si>
  <si>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</si>
  <si>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</si>
  <si>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</si>
  <si>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</si>
  <si>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</si>
  <si>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</si>
  <si>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</si>
  <si>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</si>
  <si>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</si>
  <si>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</si>
  <si>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</si>
  <si>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</si>
  <si>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</si>
  <si>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</si>
  <si>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</si>
  <si>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</si>
  <si>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</si>
  <si>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</si>
  <si>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</si>
  <si>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</si>
  <si>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</si>
  <si>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</si>
  <si>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</si>
  <si>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</si>
  <si>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</si>
  <si>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</si>
  <si>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</si>
  <si>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</si>
  <si>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</si>
  <si>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</si>
  <si>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</si>
  <si>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</si>
  <si>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</si>
  <si>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</si>
  <si>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</si>
  <si>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</si>
  <si>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</si>
  <si>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</si>
  <si>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</si>
  <si>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</si>
  <si>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</si>
  <si>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</si>
  <si>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</si>
  <si>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</si>
  <si>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</si>
  <si>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</si>
  <si>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</si>
  <si>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</si>
  <si>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</si>
  <si>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</si>
  <si>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</si>
  <si>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</si>
  <si>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</si>
  <si>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</si>
  <si>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</si>
  <si>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</si>
  <si>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</si>
  <si>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</si>
  <si>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</si>
  <si>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</si>
  <si>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</si>
  <si>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</si>
  <si>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</si>
  <si>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</si>
  <si>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</si>
  <si>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</si>
  <si>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</si>
  <si>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</si>
  <si>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</si>
  <si>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</si>
  <si>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</si>
  <si>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</si>
  <si>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</si>
  <si>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</si>
  <si>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</si>
  <si>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</si>
  <si>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</si>
  <si>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</si>
  <si>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</si>
  <si>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</si>
  <si>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</si>
  <si>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</si>
  <si>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</si>
  <si>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</si>
  <si>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</si>
  <si>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</si>
  <si>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</si>
  <si>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</si>
  <si>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</si>
  <si>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</si>
  <si>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</si>
  <si>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</si>
  <si>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</si>
  <si>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</si>
  <si>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</si>
  <si>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</si>
  <si>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</si>
  <si>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</si>
  <si>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</si>
  <si>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</si>
  <si>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</si>
  <si>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</si>
  <si>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</si>
  <si>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</si>
  <si>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</si>
  <si>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</si>
  <si>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</si>
  <si>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</si>
  <si>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</si>
  <si>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</si>
  <si>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</si>
  <si>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</si>
  <si>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</si>
  <si>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</si>
  <si>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</si>
  <si>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</si>
  <si>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</si>
  <si>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</si>
  <si>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</si>
  <si>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</si>
  <si>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</si>
  <si>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</si>
  <si>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</si>
  <si>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</si>
  <si>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</si>
  <si>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</si>
  <si>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</si>
  <si>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</si>
  <si>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</si>
  <si>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</si>
  <si>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</si>
  <si>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</si>
  <si>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</si>
  <si>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</si>
  <si>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</si>
  <si>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</si>
  <si>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</si>
  <si>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</si>
  <si>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</si>
  <si>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</si>
  <si>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</si>
  <si>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</si>
  <si>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</si>
  <si>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</si>
  <si>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</si>
  <si>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</si>
  <si>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</si>
  <si>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</si>
  <si>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</si>
  <si>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1.10</t>
  </si>
  <si>
    <t>▲ 3.51</t>
  </si>
  <si>
    <t>水道事業会計</t>
  </si>
  <si>
    <t>一般会計</t>
  </si>
  <si>
    <t>介護保険事業特別会計</t>
  </si>
  <si>
    <t>下水道事業会計</t>
  </si>
  <si>
    <t>国民健康保険事業特別会計</t>
  </si>
  <si>
    <t>農業集落排水事業特別会計</t>
  </si>
  <si>
    <t>後期高齢者医療特別会計</t>
  </si>
  <si>
    <t>その他会計（赤字）</t>
  </si>
  <si>
    <t>▲ 0.18</t>
  </si>
  <si>
    <t>その他会計（黒字）</t>
  </si>
  <si>
    <t>（百万円）</t>
    <phoneticPr fontId="5"/>
  </si>
  <si>
    <t>H28末</t>
    <phoneticPr fontId="5"/>
  </si>
  <si>
    <t>H29末</t>
    <phoneticPr fontId="5"/>
  </si>
  <si>
    <t>H30末</t>
    <phoneticPr fontId="5"/>
  </si>
  <si>
    <t>R01末</t>
    <phoneticPr fontId="5"/>
  </si>
  <si>
    <t>R02末</t>
    <phoneticPr fontId="5"/>
  </si>
  <si>
    <t>公共施設等総合管理基金</t>
    <rPh sb="0" eb="4">
      <t>コウキョウシセツ</t>
    </rPh>
    <rPh sb="4" eb="5">
      <t>トウ</t>
    </rPh>
    <rPh sb="5" eb="7">
      <t>ソウゴウ</t>
    </rPh>
    <rPh sb="7" eb="9">
      <t>カンリ</t>
    </rPh>
    <rPh sb="9" eb="11">
      <t>キキン</t>
    </rPh>
    <phoneticPr fontId="5"/>
  </si>
  <si>
    <t>生涯学習センター整備基金</t>
    <rPh sb="0" eb="4">
      <t>ショウガイガクシュウ</t>
    </rPh>
    <rPh sb="8" eb="12">
      <t>セイビキキン</t>
    </rPh>
    <phoneticPr fontId="5"/>
  </si>
  <si>
    <t>社会福祉基金</t>
    <rPh sb="0" eb="6">
      <t>シャカイフクシキキン</t>
    </rPh>
    <phoneticPr fontId="5"/>
  </si>
  <si>
    <t>町営住宅施設整備基金</t>
    <rPh sb="0" eb="4">
      <t>チョウエイジュウタク</t>
    </rPh>
    <rPh sb="4" eb="6">
      <t>シセツ</t>
    </rPh>
    <rPh sb="6" eb="10">
      <t>セイビキキン</t>
    </rPh>
    <phoneticPr fontId="5"/>
  </si>
  <si>
    <t>義務教育施設整備基金</t>
    <rPh sb="0" eb="4">
      <t>ギムキョウイク</t>
    </rPh>
    <rPh sb="4" eb="6">
      <t>シセツ</t>
    </rPh>
    <rPh sb="6" eb="10">
      <t>セイビキキン</t>
    </rPh>
    <phoneticPr fontId="5"/>
  </si>
  <si>
    <t>-</t>
    <phoneticPr fontId="2"/>
  </si>
  <si>
    <t>石橋地区消防組合</t>
    <rPh sb="0" eb="4">
      <t>イシバシチク</t>
    </rPh>
    <rPh sb="4" eb="8">
      <t>ショウボウクミアイ</t>
    </rPh>
    <phoneticPr fontId="2"/>
  </si>
  <si>
    <t>小山広域保健衛生組合</t>
    <rPh sb="0" eb="4">
      <t>オヤマコウイキ</t>
    </rPh>
    <rPh sb="4" eb="10">
      <t>ホケンエイセイクミアイ</t>
    </rPh>
    <phoneticPr fontId="2"/>
  </si>
  <si>
    <t>栃木県市町村総合事務組合　一般会計</t>
    <rPh sb="0" eb="3">
      <t>トチギケン</t>
    </rPh>
    <rPh sb="3" eb="6">
      <t>シチョウソン</t>
    </rPh>
    <rPh sb="6" eb="12">
      <t>ソウゴウジムクミアイ</t>
    </rPh>
    <rPh sb="13" eb="17">
      <t>イッパンカイケイ</t>
    </rPh>
    <phoneticPr fontId="2"/>
  </si>
  <si>
    <t>栃木県市町村総合事務組合　特別会計</t>
    <rPh sb="0" eb="3">
      <t>トチギケン</t>
    </rPh>
    <rPh sb="3" eb="6">
      <t>シチョウソン</t>
    </rPh>
    <rPh sb="6" eb="12">
      <t>ソウゴウジムクミアイ</t>
    </rPh>
    <rPh sb="13" eb="17">
      <t>トクベツカイケイ</t>
    </rPh>
    <phoneticPr fontId="2"/>
  </si>
  <si>
    <t>栃木県後期高齢者医療広域連合　一般会計</t>
    <rPh sb="0" eb="3">
      <t>トチギケン</t>
    </rPh>
    <rPh sb="3" eb="8">
      <t>コウキコウレイシャ</t>
    </rPh>
    <rPh sb="8" eb="14">
      <t>イリョウコウイキレンゴウ</t>
    </rPh>
    <rPh sb="15" eb="19">
      <t>イッパンカイケイ</t>
    </rPh>
    <phoneticPr fontId="2"/>
  </si>
  <si>
    <t>栃木県後期高齢者医療広域連合　特別会計</t>
    <rPh sb="0" eb="3">
      <t>トチギケン</t>
    </rPh>
    <rPh sb="3" eb="8">
      <t>コウキコウレイシャ</t>
    </rPh>
    <rPh sb="8" eb="14">
      <t>イリョウコウイキレンゴウ</t>
    </rPh>
    <rPh sb="15" eb="17">
      <t>トクベツ</t>
    </rPh>
    <rPh sb="17" eb="19">
      <t>カイケイ</t>
    </rPh>
    <phoneticPr fontId="2"/>
  </si>
  <si>
    <t>上三川町農業公社</t>
    <rPh sb="0" eb="4">
      <t>カミノカワマチ</t>
    </rPh>
    <rPh sb="4" eb="8">
      <t>ノウギョウコウシャ</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</si>
  <si>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</si>
  <si>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</si>
  <si>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</si>
  <si>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</si>
  <si>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</si>
  <si>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</si>
  <si>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</si>
  <si>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</si>
  <si>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</si>
  <si>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</si>
  <si>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</si>
  <si>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現状では、財政調整基金などの充当可能財源が、地方債残高などの将来負担額を上回っているため、将来負担比率は算定されていない。
今後においては、庁舎の大規模改修や複合施設の建設に対し、財源を補填するための地方債の借入や基金の取り崩しを予定していることから、将来負担比率が計上されることも想定される。
公共施設等総合管理計画に基づき、町全体の費用負担や他施設との優先度を考慮し、施設の長寿命化、複合化等に取り組む。</t>
    <rPh sb="73" eb="78">
      <t>ダイキボカイシュウ</t>
    </rPh>
    <rPh sb="79" eb="83">
      <t>フクゴウシセツ</t>
    </rPh>
    <rPh sb="84" eb="86">
      <t>ケンセツ</t>
    </rPh>
    <rPh sb="87" eb="88">
      <t>タイ</t>
    </rPh>
    <rPh sb="90" eb="92">
      <t>ザイゲン</t>
    </rPh>
    <rPh sb="93" eb="95">
      <t>ホテン</t>
    </rPh>
    <rPh sb="100" eb="103">
      <t>チホウサイ</t>
    </rPh>
    <rPh sb="110" eb="111">
      <t>ト</t>
    </rPh>
    <rPh sb="112" eb="113">
      <t>クズ</t>
    </rPh>
    <rPh sb="115" eb="117">
      <t>ヨテイ</t>
    </rPh>
    <rPh sb="152" eb="153">
      <t>トウ</t>
    </rPh>
    <phoneticPr fontId="2"/>
  </si>
  <si>
    <t>近年、実質公債費比率は上昇傾向にある。これは、令和元年度以降臨時財政対策債を借り入れていることや公共施設の長寿命化工事による借入が増加しているためである。
今後においても、複合施設の建設や本庁舎の大規模改修に対する地方債の借入や臨時財政対策債の発行などにより、起債発行額の増加が想定されることから、実質公債費比率が上昇していくことが想定される。
公共施設等総合管理計画に基づき、事業費の縮減・平準化を図り、地方債と基金を適切に活用していくことで財政負担を軽減に努める。</t>
    <rPh sb="0" eb="2">
      <t>キンネン</t>
    </rPh>
    <rPh sb="3" eb="10">
      <t>ジッシツコウサイヒヒリツ</t>
    </rPh>
    <rPh sb="11" eb="15">
      <t>ジョウショウケイコウ</t>
    </rPh>
    <rPh sb="28" eb="30">
      <t>イコウ</t>
    </rPh>
    <rPh sb="38" eb="39">
      <t>カ</t>
    </rPh>
    <rPh sb="40" eb="41">
      <t>イ</t>
    </rPh>
    <rPh sb="86" eb="90">
      <t>フクゴウシセツ</t>
    </rPh>
    <rPh sb="91" eb="93">
      <t>ケンセツ</t>
    </rPh>
    <rPh sb="94" eb="95">
      <t>ホン</t>
    </rPh>
    <rPh sb="95" eb="97">
      <t>チョウシャ</t>
    </rPh>
    <rPh sb="98" eb="103">
      <t>ダイキボカイシュウ</t>
    </rPh>
    <rPh sb="104" eb="105">
      <t>タイ</t>
    </rPh>
    <rPh sb="107" eb="110">
      <t>チホウサイ</t>
    </rPh>
    <rPh sb="111" eb="113">
      <t>カリイレ</t>
    </rPh>
    <rPh sb="114" eb="121">
      <t>リンジザイセイタイサクサイ</t>
    </rPh>
    <rPh sb="166" eb="168">
      <t>ソウテイ</t>
    </rPh>
    <rPh sb="177" eb="178">
      <t>トウ</t>
    </rPh>
    <rPh sb="196" eb="199">
      <t>ヘイジュンカ</t>
    </rPh>
    <rPh sb="222" eb="226">
      <t>ザイセイフタン</t>
    </rPh>
    <rPh sb="227" eb="229">
      <t>ケイゲン</t>
    </rPh>
    <rPh sb="230" eb="231">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</si>
</sst>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849D-438C-9519-8C143AB3E6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57642</c:v>
                </c:pt>
                <c:pt idx="1">
                  <c:v>33225</c:v>
                </c:pt>
                <c:pt idx="2">
                  <c:v>41308</c:v>
                </c:pt>
                <c:pt idx="3">
                  <c:v>60002</c:v>
                </c:pt>
                <c:pt idx="4">
                  <c:v>43192</c:v>
                </c:pt>
              </c:numCache>
            </c:numRef>
          </c:val>
          <c:smooth val="0"/>
          <c:extLst>
            <c:ext xmlns:c16="http://schemas.microsoft.com/office/drawing/2014/chart" uri="{C3380CC4-5D6E-409C-BE32-E72D297353CC}">
              <c16:uniqueId val="{00000001-849D-438C-9519-8C143AB3E6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5.27</c:v>
                </c:pt>
                <c:pt idx="1">
                  <c:v>3.94</c:v>
                </c:pt>
                <c:pt idx="2">
                  <c:v>6.37</c:v>
                </c:pt>
                <c:pt idx="3">
                  <c:v>9.51</c:v>
                </c:pt>
                <c:pt idx="4">
                  <c:v>12.87</c:v>
                </c:pt>
              </c:numCache>
            </c:numRef>
          </c:val>
          <c:extLst>
            <c:ext xmlns:c16="http://schemas.microsoft.com/office/drawing/2014/chart" uri="{C3380CC4-5D6E-409C-BE32-E72D297353CC}">
              <c16:uniqueId val="{00000000-F5F6-4D6C-B796-B89B94D71F3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44.83</c:v>
                </c:pt>
                <c:pt idx="1">
                  <c:v>31.8</c:v>
                </c:pt>
                <c:pt idx="2">
                  <c:v>43.07</c:v>
                </c:pt>
                <c:pt idx="3">
                  <c:v>33.97</c:v>
                </c:pt>
                <c:pt idx="4">
                  <c:v>34.54</c:v>
                </c:pt>
              </c:numCache>
            </c:numRef>
          </c:val>
          <c:extLst>
            <c:ext xmlns:c16="http://schemas.microsoft.com/office/drawing/2014/chart" uri="{C3380CC4-5D6E-409C-BE32-E72D297353CC}">
              <c16:uniqueId val="{00000001-F5F6-4D6C-B796-B89B94D71F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24.64</c:v>
                </c:pt>
                <c:pt idx="1">
                  <c:v>-1.1000000000000001</c:v>
                </c:pt>
                <c:pt idx="2">
                  <c:v>0.87</c:v>
                </c:pt>
                <c:pt idx="3">
                  <c:v>-3.51</c:v>
                </c:pt>
                <c:pt idx="4">
                  <c:v>5.84</c:v>
                </c:pt>
              </c:numCache>
            </c:numRef>
          </c:val>
          <c:smooth val="0"/>
          <c:extLst>
            <c:ext xmlns:c16="http://schemas.microsoft.com/office/drawing/2014/chart" uri="{C3380CC4-5D6E-409C-BE32-E72D297353CC}">
              <c16:uniqueId val="{00000002-F5F6-4D6C-B796-B89B94D71F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9F-43FC-8788-6A3E9264FA8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0.18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E9F-43FC-8788-6A3E9264FA8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9F-43FC-8788-6A3E9264FA84}"/>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0.03</c:v>
                </c:pt>
                <c:pt idx="2">
                  <c:v>#N/A</c:v>
                </c:pt>
                <c:pt idx="3">
                  <c:v>0.05</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3-5E9F-43FC-8788-6A3E9264FA84}"/>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0.12</c:v>
                </c:pt>
                <c:pt idx="2">
                  <c:v>#N/A</c:v>
                </c:pt>
                <c:pt idx="3">
                  <c:v>0.05</c:v>
                </c:pt>
                <c:pt idx="4">
                  <c:v>#N/A</c:v>
                </c:pt>
                <c:pt idx="5">
                  <c:v>0.06</c:v>
                </c:pt>
                <c:pt idx="6">
                  <c:v>#N/A</c:v>
                </c:pt>
                <c:pt idx="7">
                  <c:v>0.23</c:v>
                </c:pt>
                <c:pt idx="8">
                  <c:v>#N/A</c:v>
                </c:pt>
                <c:pt idx="9">
                  <c:v>0.12</c:v>
                </c:pt>
              </c:numCache>
            </c:numRef>
          </c:val>
          <c:extLst>
            <c:ext xmlns:c16="http://schemas.microsoft.com/office/drawing/2014/chart" uri="{C3380CC4-5D6E-409C-BE32-E72D297353CC}">
              <c16:uniqueId val="{00000004-5E9F-43FC-8788-6A3E9264FA84}"/>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3.29</c:v>
                </c:pt>
                <c:pt idx="2">
                  <c:v>#N/A</c:v>
                </c:pt>
                <c:pt idx="3">
                  <c:v>1.76</c:v>
                </c:pt>
                <c:pt idx="4">
                  <c:v>#N/A</c:v>
                </c:pt>
                <c:pt idx="5">
                  <c:v>0.92</c:v>
                </c:pt>
                <c:pt idx="6">
                  <c:v>#N/A</c:v>
                </c:pt>
                <c:pt idx="7">
                  <c:v>1.38</c:v>
                </c:pt>
                <c:pt idx="8">
                  <c:v>#N/A</c:v>
                </c:pt>
                <c:pt idx="9">
                  <c:v>0.95</c:v>
                </c:pt>
              </c:numCache>
            </c:numRef>
          </c:val>
          <c:extLst>
            <c:ext xmlns:c16="http://schemas.microsoft.com/office/drawing/2014/chart" uri="{C3380CC4-5D6E-409C-BE32-E72D297353CC}">
              <c16:uniqueId val="{00000005-5E9F-43FC-8788-6A3E9264FA84}"/>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#N/A</c:v>
                </c:pt>
                <c:pt idx="5">
                  <c:v>0.55000000000000004</c:v>
                </c:pt>
                <c:pt idx="6">
                  <c:v>#N/A</c:v>
                </c:pt>
                <c:pt idx="7">
                  <c:v>0.56999999999999995</c:v>
                </c:pt>
                <c:pt idx="8">
                  <c:v>#N/A</c:v>
                </c:pt>
                <c:pt idx="9">
                  <c:v>0.95</c:v>
                </c:pt>
              </c:numCache>
            </c:numRef>
          </c:val>
          <c:extLst>
            <c:ext xmlns:c16="http://schemas.microsoft.com/office/drawing/2014/chart" uri="{C3380CC4-5D6E-409C-BE32-E72D297353CC}">
              <c16:uniqueId val="{00000006-5E9F-43FC-8788-6A3E9264FA84}"/>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1.34</c:v>
                </c:pt>
                <c:pt idx="2">
                  <c:v>#N/A</c:v>
                </c:pt>
                <c:pt idx="3">
                  <c:v>1.06</c:v>
                </c:pt>
                <c:pt idx="4">
                  <c:v>#N/A</c:v>
                </c:pt>
                <c:pt idx="5">
                  <c:v>1.87</c:v>
                </c:pt>
                <c:pt idx="6">
                  <c:v>#N/A</c:v>
                </c:pt>
                <c:pt idx="7">
                  <c:v>1.54</c:v>
                </c:pt>
                <c:pt idx="8">
                  <c:v>#N/A</c:v>
                </c:pt>
                <c:pt idx="9">
                  <c:v>2.02</c:v>
                </c:pt>
              </c:numCache>
            </c:numRef>
          </c:val>
          <c:extLst>
            <c:ext xmlns:c16="http://schemas.microsoft.com/office/drawing/2014/chart" uri="{C3380CC4-5D6E-409C-BE32-E72D297353CC}">
              <c16:uniqueId val="{00000007-5E9F-43FC-8788-6A3E9264FA8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5.26</c:v>
                </c:pt>
                <c:pt idx="2">
                  <c:v>#N/A</c:v>
                </c:pt>
                <c:pt idx="3">
                  <c:v>3.94</c:v>
                </c:pt>
                <c:pt idx="4">
                  <c:v>#N/A</c:v>
                </c:pt>
                <c:pt idx="5">
                  <c:v>6.36</c:v>
                </c:pt>
                <c:pt idx="6">
                  <c:v>#N/A</c:v>
                </c:pt>
                <c:pt idx="7">
                  <c:v>9.51</c:v>
                </c:pt>
                <c:pt idx="8">
                  <c:v>#N/A</c:v>
                </c:pt>
                <c:pt idx="9">
                  <c:v>12.86</c:v>
                </c:pt>
              </c:numCache>
            </c:numRef>
          </c:val>
          <c:extLst>
            <c:ext xmlns:c16="http://schemas.microsoft.com/office/drawing/2014/chart" uri="{C3380CC4-5D6E-409C-BE32-E72D297353CC}">
              <c16:uniqueId val="{00000008-5E9F-43FC-8788-6A3E9264FA84}"/>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30.03</c:v>
                </c:pt>
                <c:pt idx="2">
                  <c:v>#N/A</c:v>
                </c:pt>
                <c:pt idx="3">
                  <c:v>23.59</c:v>
                </c:pt>
                <c:pt idx="4">
                  <c:v>#N/A</c:v>
                </c:pt>
                <c:pt idx="5">
                  <c:v>33.97</c:v>
                </c:pt>
                <c:pt idx="6">
                  <c:v>#N/A</c:v>
                </c:pt>
                <c:pt idx="7">
                  <c:v>28.12</c:v>
                </c:pt>
                <c:pt idx="8">
                  <c:v>#N/A</c:v>
                </c:pt>
                <c:pt idx="9">
                  <c:v>23.32</c:v>
                </c:pt>
              </c:numCache>
            </c:numRef>
          </c:val>
          <c:extLst>
            <c:ext xmlns:c16="http://schemas.microsoft.com/office/drawing/2014/chart" uri="{C3380CC4-5D6E-409C-BE32-E72D297353CC}">
              <c16:uniqueId val="{00000009-5E9F-43FC-8788-6A3E9264FA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1175</c:v>
                </c:pt>
                <c:pt idx="5">
                  <c:v>1159</c:v>
                </c:pt>
                <c:pt idx="8">
                  <c:v>1124</c:v>
                </c:pt>
                <c:pt idx="11">
                  <c:v>1105</c:v>
                </c:pt>
                <c:pt idx="14">
                  <c:v>1110</c:v>
                </c:pt>
              </c:numCache>
            </c:numRef>
          </c:val>
          <c:extLst>
            <c:ext xmlns:c16="http://schemas.microsoft.com/office/drawing/2014/chart" uri="{C3380CC4-5D6E-409C-BE32-E72D297353CC}">
              <c16:uniqueId val="{00000000-96AA-47DD-A307-382CCEAE33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AA-47DD-A307-382CCEAE33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AA-47DD-A307-382CCEAE33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56</c:v>
                </c:pt>
                <c:pt idx="3">
                  <c:v>56</c:v>
                </c:pt>
                <c:pt idx="6">
                  <c:v>64</c:v>
                </c:pt>
                <c:pt idx="9">
                  <c:v>58</c:v>
                </c:pt>
                <c:pt idx="12">
                  <c:v>52</c:v>
                </c:pt>
              </c:numCache>
            </c:numRef>
          </c:val>
          <c:extLst>
            <c:ext xmlns:c16="http://schemas.microsoft.com/office/drawing/2014/chart" uri="{C3380CC4-5D6E-409C-BE32-E72D297353CC}">
              <c16:uniqueId val="{00000003-96AA-47DD-A307-382CCEAE33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627</c:v>
                </c:pt>
                <c:pt idx="3">
                  <c:v>622</c:v>
                </c:pt>
                <c:pt idx="6">
                  <c:v>603</c:v>
                </c:pt>
                <c:pt idx="9">
                  <c:v>589</c:v>
                </c:pt>
                <c:pt idx="12">
                  <c:v>583</c:v>
                </c:pt>
              </c:numCache>
            </c:numRef>
          </c:val>
          <c:extLst>
            <c:ext xmlns:c16="http://schemas.microsoft.com/office/drawing/2014/chart" uri="{C3380CC4-5D6E-409C-BE32-E72D297353CC}">
              <c16:uniqueId val="{00000004-96AA-47DD-A307-382CCEAE33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AA-47DD-A307-382CCEAE33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AA-47DD-A307-382CCEAE33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810</c:v>
                </c:pt>
                <c:pt idx="3">
                  <c:v>827</c:v>
                </c:pt>
                <c:pt idx="6">
                  <c:v>793</c:v>
                </c:pt>
                <c:pt idx="9">
                  <c:v>830</c:v>
                </c:pt>
                <c:pt idx="12">
                  <c:v>894</c:v>
                </c:pt>
              </c:numCache>
            </c:numRef>
          </c:val>
          <c:extLst>
            <c:ext xmlns:c16="http://schemas.microsoft.com/office/drawing/2014/chart" uri="{C3380CC4-5D6E-409C-BE32-E72D297353CC}">
              <c16:uniqueId val="{00000007-96AA-47DD-A307-382CCEAE33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318</c:v>
                </c:pt>
                <c:pt idx="2">
                  <c:v>#N/A</c:v>
                </c:pt>
                <c:pt idx="3">
                  <c:v>#N/A</c:v>
                </c:pt>
                <c:pt idx="4">
                  <c:v>346</c:v>
                </c:pt>
                <c:pt idx="5">
                  <c:v>#N/A</c:v>
                </c:pt>
                <c:pt idx="6">
                  <c:v>#N/A</c:v>
                </c:pt>
                <c:pt idx="7">
                  <c:v>336</c:v>
                </c:pt>
                <c:pt idx="8">
                  <c:v>#N/A</c:v>
                </c:pt>
                <c:pt idx="9">
                  <c:v>#N/A</c:v>
                </c:pt>
                <c:pt idx="10">
                  <c:v>372</c:v>
                </c:pt>
                <c:pt idx="11">
                  <c:v>#N/A</c:v>
                </c:pt>
                <c:pt idx="12">
                  <c:v>#N/A</c:v>
                </c:pt>
                <c:pt idx="13">
                  <c:v>419</c:v>
                </c:pt>
                <c:pt idx="14">
                  <c:v>#N/A</c:v>
                </c:pt>
              </c:numCache>
            </c:numRef>
          </c:val>
          <c:smooth val="0"/>
          <c:extLst>
            <c:ext xmlns:c16="http://schemas.microsoft.com/office/drawing/2014/chart" uri="{C3380CC4-5D6E-409C-BE32-E72D297353CC}">
              <c16:uniqueId val="{00000008-96AA-47DD-A307-382CCEAE33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11291</c:v>
                </c:pt>
                <c:pt idx="5">
                  <c:v>10479</c:v>
                </c:pt>
                <c:pt idx="8">
                  <c:v>10310</c:v>
                </c:pt>
                <c:pt idx="11">
                  <c:v>10104</c:v>
                </c:pt>
                <c:pt idx="14">
                  <c:v>9903</c:v>
                </c:pt>
              </c:numCache>
            </c:numRef>
          </c:val>
          <c:extLst>
            <c:ext xmlns:c16="http://schemas.microsoft.com/office/drawing/2014/chart" uri="{C3380CC4-5D6E-409C-BE32-E72D297353CC}">
              <c16:uniqueId val="{00000000-CFEF-4986-8B7E-2A9EED14DA1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1716</c:v>
                </c:pt>
                <c:pt idx="5">
                  <c:v>1672</c:v>
                </c:pt>
                <c:pt idx="8">
                  <c:v>1572</c:v>
                </c:pt>
                <c:pt idx="11">
                  <c:v>1548</c:v>
                </c:pt>
                <c:pt idx="14">
                  <c:v>1375</c:v>
                </c:pt>
              </c:numCache>
            </c:numRef>
          </c:val>
          <c:extLst>
            <c:ext xmlns:c16="http://schemas.microsoft.com/office/drawing/2014/chart" uri="{C3380CC4-5D6E-409C-BE32-E72D297353CC}">
              <c16:uniqueId val="{00000001-CFEF-4986-8B7E-2A9EED14DA1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6920</c:v>
                </c:pt>
                <c:pt idx="5">
                  <c:v>6629</c:v>
                </c:pt>
                <c:pt idx="8">
                  <c:v>6833</c:v>
                </c:pt>
                <c:pt idx="11">
                  <c:v>6500</c:v>
                </c:pt>
                <c:pt idx="14">
                  <c:v>6764</c:v>
                </c:pt>
              </c:numCache>
            </c:numRef>
          </c:val>
          <c:extLst>
            <c:ext xmlns:c16="http://schemas.microsoft.com/office/drawing/2014/chart" uri="{C3380CC4-5D6E-409C-BE32-E72D297353CC}">
              <c16:uniqueId val="{00000002-CFEF-4986-8B7E-2A9EED14DA1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EF-4986-8B7E-2A9EED14DA1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EF-4986-8B7E-2A9EED14DA1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EF-4986-8B7E-2A9EED14DA1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1023</c:v>
                </c:pt>
                <c:pt idx="3">
                  <c:v>936</c:v>
                </c:pt>
                <c:pt idx="6">
                  <c:v>890</c:v>
                </c:pt>
                <c:pt idx="9">
                  <c:v>890</c:v>
                </c:pt>
                <c:pt idx="12">
                  <c:v>774</c:v>
                </c:pt>
              </c:numCache>
            </c:numRef>
          </c:val>
          <c:extLst>
            <c:ext xmlns:c16="http://schemas.microsoft.com/office/drawing/2014/chart" uri="{C3380CC4-5D6E-409C-BE32-E72D297353CC}">
              <c16:uniqueId val="{00000006-CFEF-4986-8B7E-2A9EED14DA1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370</c:v>
                </c:pt>
                <c:pt idx="3">
                  <c:v>407</c:v>
                </c:pt>
                <c:pt idx="6">
                  <c:v>339</c:v>
                </c:pt>
                <c:pt idx="9">
                  <c:v>276</c:v>
                </c:pt>
                <c:pt idx="12">
                  <c:v>332</c:v>
                </c:pt>
              </c:numCache>
            </c:numRef>
          </c:val>
          <c:extLst>
            <c:ext xmlns:c16="http://schemas.microsoft.com/office/drawing/2014/chart" uri="{C3380CC4-5D6E-409C-BE32-E72D297353CC}">
              <c16:uniqueId val="{00000007-CFEF-4986-8B7E-2A9EED14DA1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7384</c:v>
                </c:pt>
                <c:pt idx="3">
                  <c:v>7077</c:v>
                </c:pt>
                <c:pt idx="6">
                  <c:v>6834</c:v>
                </c:pt>
                <c:pt idx="9">
                  <c:v>6475</c:v>
                </c:pt>
                <c:pt idx="12">
                  <c:v>5950</c:v>
                </c:pt>
              </c:numCache>
            </c:numRef>
          </c:val>
          <c:extLst>
            <c:ext xmlns:c16="http://schemas.microsoft.com/office/drawing/2014/chart" uri="{C3380CC4-5D6E-409C-BE32-E72D297353CC}">
              <c16:uniqueId val="{00000008-CFEF-4986-8B7E-2A9EED14DA1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EF-4986-8B7E-2A9EED14DA1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6755</c:v>
                </c:pt>
                <c:pt idx="3">
                  <c:v>6183</c:v>
                </c:pt>
                <c:pt idx="6">
                  <c:v>6268</c:v>
                </c:pt>
                <c:pt idx="9">
                  <c:v>6399</c:v>
                </c:pt>
                <c:pt idx="12">
                  <c:v>6656</c:v>
                </c:pt>
              </c:numCache>
            </c:numRef>
          </c:val>
          <c:extLst>
            <c:ext xmlns:c16="http://schemas.microsoft.com/office/drawing/2014/chart" uri="{C3380CC4-5D6E-409C-BE32-E72D297353CC}">
              <c16:uniqueId val="{0000000A-CFEF-4986-8B7E-2A9EED14DA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EF-4986-8B7E-2A9EED14DA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2951</c:v>
                </c:pt>
                <c:pt idx="1">
                  <c:v>2459</c:v>
                </c:pt>
                <c:pt idx="2">
                  <c:v>2615</c:v>
                </c:pt>
              </c:numCache>
            </c:numRef>
          </c:val>
          <c:extLst>
            <c:ext xmlns:c16="http://schemas.microsoft.com/office/drawing/2014/chart" uri="{C3380CC4-5D6E-409C-BE32-E72D297353CC}">
              <c16:uniqueId val="{00000000-5A3C-4D2E-8EC8-2E1A6FAD7B3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1362</c:v>
                </c:pt>
                <c:pt idx="1">
                  <c:v>1263</c:v>
                </c:pt>
                <c:pt idx="2">
                  <c:v>1356</c:v>
                </c:pt>
              </c:numCache>
            </c:numRef>
          </c:val>
          <c:extLst>
            <c:ext xmlns:c16="http://schemas.microsoft.com/office/drawing/2014/chart" uri="{C3380CC4-5D6E-409C-BE32-E72D297353CC}">
              <c16:uniqueId val="{00000001-5A3C-4D2E-8EC8-2E1A6FAD7B3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897</c:v>
                </c:pt>
                <c:pt idx="1">
                  <c:v>1035</c:v>
                </c:pt>
                <c:pt idx="2">
                  <c:v>1008</c:v>
                </c:pt>
              </c:numCache>
            </c:numRef>
          </c:val>
          <c:extLst>
            <c:ext xmlns:c16="http://schemas.microsoft.com/office/drawing/2014/chart" uri="{C3380CC4-5D6E-409C-BE32-E72D297353CC}">
              <c16:uniqueId val="{00000002-5A3C-4D2E-8EC8-2E1A6FAD7B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{A74C20D5-D0C8-4404-8053-18FE100651F2}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97-4CCB-9363-D39DA6078D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{481C148C-7220-4116-BA68-0BA20974369B}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7-4CCB-9363-D39DA6078D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{FCE87514-884F-448F-8E4F-18CC38E6AC53}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7-4CCB-9363-D39DA6078D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{5FC5DC09-B509-43F2-B32C-0F2646584ACA}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7-4CCB-9363-D39DA6078D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{DE46A115-E3EF-4625-9884-D6762EA58780}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7-4CCB-9363-D39DA6078D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{FD60CAAF-3627-4EFF-9822-53A204043C0B}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97-4CCB-9363-D39DA6078D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{1DEC1BC8-9CE1-4D76-8EAF-664B940CD742}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97-4CCB-9363-D39DA6078D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{C5888DA8-C56A-41DC-BA04-ADC6F2F8149F}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97-4CCB-9363-D39DA6078D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{BA2FC6EA-0219-4888-86D6-1425B539C716}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97-4CCB-9363-D39DA6078D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55.2</c:v>
                </c:pt>
                <c:pt idx="24">
                  <c:v>56.3</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997-4CCB-9363-D39DA6078D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{2F6041BF-0BA8-4450-9EB5-B8FF17344393}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97-4CCB-9363-D39DA6078D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{B4E41788-151D-4F0A-AA82-45C16778255E}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7-4CCB-9363-D39DA6078D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{1B35F6D5-7132-405A-A8EC-786F5B0E9078}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7-4CCB-9363-D39DA6078D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{95CF90E1-6075-4F22-9531-3687033E4DB7}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7-4CCB-9363-D39DA6078D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{42228CD6-EF56-4FDA-8882-9190A79D5405}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7-4CCB-9363-D39DA6078D4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{A05D324F-B1D6-4E02-8F1D-58D74C546E38}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97-4CCB-9363-D39DA6078D4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{AB5217A9-6412-4DE0-B45F-B6D2CC4CAA5D}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97-4CCB-9363-D39DA6078D4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{2ADD36FD-726B-4958-9BDB-E9333A01665B}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97-4CCB-9363-D39DA6078D4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{930D211B-6602-465F-98B8-6F1B49A524F5}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97-4CCB-9363-D39DA6078D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61.3</c:v>
                </c:pt>
                <c:pt idx="24">
                  <c:v>62.2</c:v>
                </c:pt>
                <c:pt idx="32">
                  <c:v>63.3</c:v>
                </c:pt>
              </c:numCache>
            </c:numRef>
          </c:xVal>
          <c:yVal>
            <c:numRef>
              <c:f>公会計指標分析・財政指標組合せ分析表!$BP$55:$DC$55</c:f>
              <c:numCache>
                <c:formatCode>#,##0.0;"▲ "#,##0.0</c:formatCode>
                <c:ptCount val="40"/>
                <c:pt idx="8">
                  <c:v>11.4</c:v>
                </c:pt>
                <c:pt idx="16">
                  <c:v>10.4</c:v>
                </c:pt>
                <c:pt idx="24">
                  <c:v>10.9</c:v>
                </c:pt>
                <c:pt idx="32">
                  <c:v>6.5</c:v>
                </c:pt>
              </c:numCache>
            </c:numRef>
          </c:yVal>
          <c:smooth val="0"/>
          <c:extLst>
            <c:ext xmlns:c16="http://schemas.microsoft.com/office/drawing/2014/chart" uri="{C3380CC4-5D6E-409C-BE32-E72D297353CC}">
              <c16:uniqueId val="{00000013-C997-4CCB-9363-D39DA6078D45}"/>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
          <c:min val="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{016A980E-30AD-494A-BB52-033E586E7822}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4C-4859-9BAD-7A1283D90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{CA4D441D-3C3A-42D8-82D4-C717BF3DEF26}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4C-4859-9BAD-7A1283D90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{E591C0EC-E4A2-418C-B49E-D9F9BB9DF3BC}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4C-4859-9BAD-7A1283D90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{770E55BE-FFD0-42FB-90D5-5DA0F42688AA}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4C-4859-9BAD-7A1283D90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{7CE07D8F-D11A-40FF-B91A-647ED28B2BBB}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4C-4859-9BAD-7A1283D9022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{A305A15B-78AE-4172-9A47-8D95A6CC6AE1}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4C-4859-9BAD-7A1283D9022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{4EF6C96C-1958-4A45-9E45-7E2665B4B2A3}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4C-4859-9BAD-7A1283D9022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{B431D7F2-19D0-4846-96AA-C1BD1EEA5D23}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4C-4859-9BAD-7A1283D9022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{0CE9DA43-9CA4-4EA1-85C8-587275DBDB30}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4C-4859-9BAD-7A1283D90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5.0999999999999996</c:v>
                </c:pt>
                <c:pt idx="24">
                  <c:v>5.2</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4C-4859-9BAD-7A1283D90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{8F8DEA30-2ED0-4DA8-B3B3-568643EE9191}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4C-4859-9BAD-7A1283D902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{7E298DEA-A37C-4E6E-A5B3-E5488047D4C4}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4C-4859-9BAD-7A1283D90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{6F5E1FB1-16CD-446A-9311-71A5BF3BD3A3}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4C-4859-9BAD-7A1283D90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{A203191B-0DD9-4A94-95F1-3A36EA856DDC}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4C-4859-9BAD-7A1283D90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{FE859C67-7648-4B34-92C3-CA6ADE49D46E}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4C-4859-9BAD-7A1283D9022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{029019EA-FDE4-4228-B6E4-76D212DFA4B4}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4C-4859-9BAD-7A1283D9022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{96BA11D3-D66C-4961-8231-9D8016BBF94B}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4C-4859-9BAD-7A1283D9022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{9C67D621-B83A-4C22-9968-FF6F5A0CA9A9}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4C-4859-9BAD-7A1283D9022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{B01DCA34-619F-4F8F-97EE-937C36702472}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4C-4859-9BAD-7A1283D90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34C-4859-9BAD-7A1283D90228}"/>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B3F0161-5CBA-4AC7-9D92-E20AEB8E6EBB}"/>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40C28DF-48AA-4403-A5FA-E302B05E2BF4}"/>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は、前年度より増額となった。令和３年度は臨時財政対策債発行額が大幅に増額となり、借入額が増大したことや、庁舎及び体育センター改修工事の償還が開始されたためである。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公共施設等の長寿命化に伴う改修工事や複合施設の建設等、大型事業が控えていることのほか、臨時財政対策債の発行などにより、起債発行額の増加が想定される。公共施設総合管理計画に基づき、町全体の費用負担や他施設との優先度を考慮し、事業費の縮減・平準化による財政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当町の特徴として、法人町民税収入により財政状況は大きく変動する。現状は将来負担額を充当可能財源等が上回り、将来負担比率の指数が計上されていない。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令和３年度は、臨時財政対策債の発行額が増加したことや、庁舎改修事業に対する借入が増加したこと等により、地方債の現在高が増加した。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複合施設の建設や本庁舎を含めた公共施設等の大規模更新が控えているため、借入や基金の取崩しにより、将来負担比率が上昇すると予測される。起債と基金を適切に活用し、財政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交付額及び臨時財政対策債発行可能額が増加したことにより財政調整基金において積立てを行った。その他特定目的基金において取崩しはあったものの、全体として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の変動による財源不足や後年度の臨時的事業に対応するため、財政調整基金は７億円（標準財政規模の１０％）以上、町債管理基金は５億円（単年度公債費の１／２）以上を確保することを目指す。今後、公共施設等の長寿命化や複合施設の建設等により、多くの財源が必要となる見込みであり、事業費の縮減や平準化を図りながら、基金は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公共施設等総合管理基金：公共施設の計画的な更新や改修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社会福祉基金：高齢者の保健福祉の増進など社会福祉の向上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義務教育施設整備基金：義務教育施設の維持、改修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社会福祉基金：地域福祉の向上を図るために９百万円を取崩し、ふるさと納税寄付採納により４百万円積立てた。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町営住宅施設整備基金：今後の町営住宅の維持改修費として、計画的に１３百万円を積立てた。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義務教育施設整備基金：義務教育施設の給水設備改修事業として１８百万円を取崩し、ふるさと納税寄付採納により１１百万円積立て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今後予定している複合施設の建設や公共施設の長寿命化のための維持改修工事に備えるなど、中長期的な視点から、目的に沿った基金の積立て、取崩しを計画的に行う。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令和３年度は普通交付税交付額及び臨時財政対策債発行可能額が想定を上回ったことから、１５６百万円の積立てを行った。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経済情勢による税収の増減が大きく、財源の不足額が生じたときは財政調整基金から補填している。今後も事業の見直しを進め、事業費の縮減に取り組むことで、一定の基金残高確保を図っていく。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や庁舎改修工事に対する借入などの償還により元利償還金が増加した。その財源とするため、１００百万円を取崩した。一方で、普通交付税の臨時財政対策債償還基金費分として１９３百万円を積立てたため、基金残高は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今後は複合施設の建設や公共施設等の長寿命化のための改修工事により、元利償還金の増額が見込まれる。税収の増減を注視し、町債の適正な管理に必要な残高を確保しながら、取崩しを行っていく。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他団体と同様に全体として資産の老朽化は進んでいる</a:t>
          </a:r>
          <a:r>
            <a:rPr kumimoji="1" lang="ja-JP" altLang="en-US" sz="1100" b="0" i="0" baseline="0">
              <a:solidFill>
                <a:schemeClr val="dk1"/>
              </a:solidFill>
              <a:effectLst/>
              <a:latin typeface="+mn-lt"/>
              <a:ea typeface="+mn-ea"/>
              <a:cs typeface="+mn-cs"/>
            </a:rPr>
            <a:t>が、今後、複合施設の建設や庁舎の大規模改修により減価償却率が減少する見込みである。</a:t>
          </a:r>
          <a:r>
            <a:rPr kumimoji="1" lang="ja-JP" altLang="ja-JP" sz="1100" b="0" i="0" baseline="0">
              <a:solidFill>
                <a:schemeClr val="dk1"/>
              </a:solidFill>
              <a:effectLst/>
              <a:latin typeface="+mn-lt"/>
              <a:ea typeface="+mn-ea"/>
              <a:cs typeface="+mn-cs"/>
            </a:rPr>
            <a:t>公共施設</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総合管理計画（令和４年３月改訂）により、</a:t>
          </a:r>
          <a:r>
            <a:rPr kumimoji="1" lang="ja-JP" altLang="en-US" sz="1100" b="0" i="0" baseline="0">
              <a:solidFill>
                <a:schemeClr val="dk1"/>
              </a:solidFill>
              <a:effectLst/>
              <a:latin typeface="+mn-lt"/>
              <a:ea typeface="+mn-ea"/>
              <a:cs typeface="+mn-cs"/>
            </a:rPr>
            <a:t>インフラ資産の整備、</a:t>
          </a:r>
          <a:r>
            <a:rPr kumimoji="1" lang="ja-JP" altLang="ja-JP" sz="1100" b="0" i="0" baseline="0">
              <a:solidFill>
                <a:schemeClr val="dk1"/>
              </a:solidFill>
              <a:effectLst/>
              <a:latin typeface="+mn-lt"/>
              <a:ea typeface="+mn-ea"/>
              <a:cs typeface="+mn-cs"/>
            </a:rPr>
            <a:t>施設の質と量の適正化とトータルコストの縮減・平準化による財政負担の軽減を図り、施設の計画的な整備・修繕・更新に取り組んでいく。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2" name="直線コネクタ 71"/>
        <xdr:cNvCxnSpPr/>
      </xdr:nvCxnSpPr>
      <xdr:spPr>
        <a:xfrm flipV="1">
          <a:off x="4206240" y="527088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258945"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119245" y="66351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5" name="有形固定資産減価償却率最大値テキスト"/>
        <xdr:cNvSpPr txBox="1"/>
      </xdr:nvSpPr>
      <xdr:spPr>
        <a:xfrm>
          <a:off x="4258945" y="504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6" name="直線コネクタ 75"/>
        <xdr:cNvCxnSpPr/>
      </xdr:nvCxnSpPr>
      <xdr:spPr>
        <a:xfrm>
          <a:off x="4119245" y="5270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7" name="有形固定資産減価償却率平均値テキスト"/>
        <xdr:cNvSpPr txBox="1"/>
      </xdr:nvSpPr>
      <xdr:spPr>
        <a:xfrm>
          <a:off x="4258945" y="5774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8" name="フローチャート: 判断 77"/>
        <xdr:cNvSpPr/>
      </xdr:nvSpPr>
      <xdr:spPr>
        <a:xfrm>
          <a:off x="4157345" y="579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9" name="フローチャート: 判断 78"/>
        <xdr:cNvSpPr/>
      </xdr:nvSpPr>
      <xdr:spPr>
        <a:xfrm>
          <a:off x="3537585" y="5748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0" name="フローチャート: 判断 79"/>
        <xdr:cNvSpPr/>
      </xdr:nvSpPr>
      <xdr:spPr>
        <a:xfrm>
          <a:off x="2867025" y="5709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1" name="フローチャート: 判断 80"/>
        <xdr:cNvSpPr/>
      </xdr:nvSpPr>
      <xdr:spPr>
        <a:xfrm>
          <a:off x="219646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2" name="フローチャート: 判断 81"/>
        <xdr:cNvSpPr/>
      </xdr:nvSpPr>
      <xdr:spPr>
        <a:xfrm>
          <a:off x="1525905" y="5570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8" name="楕円 87"/>
        <xdr:cNvSpPr/>
      </xdr:nvSpPr>
      <xdr:spPr>
        <a:xfrm>
          <a:off x="4157345" y="5549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9" name="有形固定資産減価償却率該当値テキスト"/>
        <xdr:cNvSpPr txBox="1"/>
      </xdr:nvSpPr>
      <xdr:spPr>
        <a:xfrm>
          <a:off x="4258945"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90" name="楕円 89"/>
        <xdr:cNvSpPr/>
      </xdr:nvSpPr>
      <xdr:spPr>
        <a:xfrm>
          <a:off x="3537585" y="5497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136525</xdr:rowOff>
    </xdr:to>
    <xdr:cxnSp macro="">
      <xdr:nvCxnSpPr>
        <xdr:cNvPr id="91" name="直線コネクタ 90"/>
        <xdr:cNvCxnSpPr/>
      </xdr:nvCxnSpPr>
      <xdr:spPr>
        <a:xfrm>
          <a:off x="3588385" y="5548249"/>
          <a:ext cx="6197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92" name="楕円 91"/>
        <xdr:cNvSpPr/>
      </xdr:nvSpPr>
      <xdr:spPr>
        <a:xfrm>
          <a:off x="2867025" y="5453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37211</xdr:rowOff>
    </xdr:from>
    <xdr:to>
      <xdr:col>19</xdr:col>
      <xdr:colOff>136525</xdr:colOff>
      <xdr:row>28</xdr:row>
      <xdr:rowOff>84709</xdr:rowOff>
    </xdr:to>
    <xdr:cxnSp macro="">
      <xdr:nvCxnSpPr>
        <xdr:cNvPr id="93" name="直線コネクタ 92"/>
        <xdr:cNvCxnSpPr/>
      </xdr:nvCxnSpPr>
      <xdr:spPr>
        <a:xfrm>
          <a:off x="2917825" y="5500751"/>
          <a:ext cx="6705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94" name="楕円 93"/>
        <xdr:cNvSpPr/>
      </xdr:nvSpPr>
      <xdr:spPr>
        <a:xfrm>
          <a:off x="2196465" y="5380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37211</xdr:rowOff>
    </xdr:to>
    <xdr:cxnSp macro="">
      <xdr:nvCxnSpPr>
        <xdr:cNvPr id="95" name="直線コネクタ 94"/>
        <xdr:cNvCxnSpPr/>
      </xdr:nvCxnSpPr>
      <xdr:spPr>
        <a:xfrm>
          <a:off x="2247265" y="5431155"/>
          <a:ext cx="67056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96" name="n_1aveValue有形固定資産減価償却率"/>
        <xdr:cNvSpPr txBox="1"/>
      </xdr:nvSpPr>
      <xdr:spPr>
        <a:xfrm>
          <a:off x="3395989" y="5837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7" name="n_2aveValue有形固定資産減価償却率"/>
        <xdr:cNvSpPr txBox="1"/>
      </xdr:nvSpPr>
      <xdr:spPr>
        <a:xfrm>
          <a:off x="2738129" y="58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8" name="n_3aveValue有形固定資産減価償却率"/>
        <xdr:cNvSpPr txBox="1"/>
      </xdr:nvSpPr>
      <xdr:spPr>
        <a:xfrm>
          <a:off x="2067569" y="575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9" name="n_4aveValue有形固定資産減価償却率"/>
        <xdr:cNvSpPr txBox="1"/>
      </xdr:nvSpPr>
      <xdr:spPr>
        <a:xfrm>
          <a:off x="139700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100" name="n_1mainValue有形固定資産減価償却率"/>
        <xdr:cNvSpPr txBox="1"/>
      </xdr:nvSpPr>
      <xdr:spPr>
        <a:xfrm>
          <a:off x="3395989" y="528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101" name="n_2mainValue有形固定資産減価償却率"/>
        <xdr:cNvSpPr txBox="1"/>
      </xdr:nvSpPr>
      <xdr:spPr>
        <a:xfrm>
          <a:off x="2738129" y="523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102" name="n_3mainValue有形固定資産減価償却率"/>
        <xdr:cNvSpPr txBox="1"/>
      </xdr:nvSpPr>
      <xdr:spPr>
        <a:xfrm>
          <a:off x="2067569" y="51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当町の特徴として、法人町民税収入により指数は</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変動する。</a:t>
          </a:r>
          <a:r>
            <a:rPr kumimoji="1" lang="ja-JP" altLang="en-US" sz="1100" b="0" i="0" baseline="0">
              <a:solidFill>
                <a:schemeClr val="dk1"/>
              </a:solidFill>
              <a:effectLst/>
              <a:latin typeface="+mn-lt"/>
              <a:ea typeface="+mn-ea"/>
              <a:cs typeface="+mn-cs"/>
            </a:rPr>
            <a:t>現状、</a:t>
          </a:r>
          <a:r>
            <a:rPr kumimoji="1" lang="ja-JP" altLang="ja-JP" sz="1100" b="0" i="0" baseline="0">
              <a:solidFill>
                <a:schemeClr val="dk1"/>
              </a:solidFill>
              <a:effectLst/>
              <a:latin typeface="+mn-lt"/>
              <a:ea typeface="+mn-ea"/>
              <a:cs typeface="+mn-cs"/>
            </a:rPr>
            <a:t>類似団体平均値と比較すると比率は</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、充当可能基金が多いことが要因</a:t>
          </a:r>
          <a:r>
            <a:rPr kumimoji="1" lang="ja-JP" altLang="en-US" sz="1100" b="0" i="0" baseline="0">
              <a:solidFill>
                <a:schemeClr val="dk1"/>
              </a:solidFill>
              <a:effectLst/>
              <a:latin typeface="+mn-lt"/>
              <a:ea typeface="+mn-ea"/>
              <a:cs typeface="+mn-cs"/>
            </a:rPr>
            <a:t>と考えられるが、</a:t>
          </a:r>
          <a:r>
            <a:rPr kumimoji="1" lang="ja-JP" altLang="ja-JP" sz="1100" b="0" i="0" baseline="0">
              <a:solidFill>
                <a:schemeClr val="dk1"/>
              </a:solidFill>
              <a:effectLst/>
              <a:latin typeface="+mn-lt"/>
              <a:ea typeface="+mn-ea"/>
              <a:cs typeface="+mn-cs"/>
            </a:rPr>
            <a:t>今後、公共施設等の更新</a:t>
          </a:r>
          <a:r>
            <a:rPr kumimoji="1" lang="ja-JP" altLang="en-US" sz="1100" b="0" i="0" baseline="0">
              <a:solidFill>
                <a:schemeClr val="dk1"/>
              </a:solidFill>
              <a:effectLst/>
              <a:latin typeface="+mn-lt"/>
              <a:ea typeface="+mn-ea"/>
              <a:cs typeface="+mn-cs"/>
            </a:rPr>
            <a:t>・改修</a:t>
          </a:r>
          <a:r>
            <a:rPr kumimoji="1" lang="ja-JP" altLang="ja-JP" sz="1100" b="0" i="0" baseline="0">
              <a:solidFill>
                <a:schemeClr val="dk1"/>
              </a:solidFill>
              <a:effectLst/>
              <a:latin typeface="+mn-lt"/>
              <a:ea typeface="+mn-ea"/>
              <a:cs typeface="+mn-cs"/>
            </a:rPr>
            <a:t>を控えているため、地方債の借入や基金の取り崩しにより比率は上昇</a:t>
          </a:r>
          <a:r>
            <a:rPr kumimoji="1" lang="ja-JP" altLang="en-US" sz="1100" b="0" i="0" baseline="0">
              <a:solidFill>
                <a:schemeClr val="dk1"/>
              </a:solidFill>
              <a:effectLst/>
              <a:latin typeface="+mn-lt"/>
              <a:ea typeface="+mn-ea"/>
              <a:cs typeface="+mn-cs"/>
            </a:rPr>
            <a:t>する</a:t>
          </a:r>
          <a:r>
            <a:rPr kumimoji="1" lang="ja-JP" altLang="ja-JP" sz="1100" b="0" i="0" baseline="0">
              <a:solidFill>
                <a:schemeClr val="dk1"/>
              </a:solidFill>
              <a:effectLst/>
              <a:latin typeface="+mn-lt"/>
              <a:ea typeface="+mn-ea"/>
              <a:cs typeface="+mn-cs"/>
            </a:rPr>
            <a:t>見込み</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起債と基金を適切に活用し、財政負担の軽減に努める。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3" name="直線コネクタ 132"/>
        <xdr:cNvCxnSpPr/>
      </xdr:nvCxnSpPr>
      <xdr:spPr>
        <a:xfrm flipV="1">
          <a:off x="13027660" y="516046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4" name="債務償還比率最小値テキスト"/>
        <xdr:cNvSpPr txBox="1"/>
      </xdr:nvSpPr>
      <xdr:spPr>
        <a:xfrm>
          <a:off x="13080365" y="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5" name="直線コネクタ 134"/>
        <xdr:cNvCxnSpPr/>
      </xdr:nvCxnSpPr>
      <xdr:spPr>
        <a:xfrm>
          <a:off x="12963525" y="646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8" name="債務償還比率平均値テキスト"/>
        <xdr:cNvSpPr txBox="1"/>
      </xdr:nvSpPr>
      <xdr:spPr>
        <a:xfrm>
          <a:off x="13080365" y="567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9" name="フローチャート: 判断 138"/>
        <xdr:cNvSpPr/>
      </xdr:nvSpPr>
      <xdr:spPr>
        <a:xfrm>
          <a:off x="13001625" y="5701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0" name="フローチャート: 判断 139"/>
        <xdr:cNvSpPr/>
      </xdr:nvSpPr>
      <xdr:spPr>
        <a:xfrm>
          <a:off x="12359005" y="58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1" name="フローチャート: 判断 140"/>
        <xdr:cNvSpPr/>
      </xdr:nvSpPr>
      <xdr:spPr>
        <a:xfrm>
          <a:off x="11688445"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2" name="フローチャート: 判断 141"/>
        <xdr:cNvSpPr/>
      </xdr:nvSpPr>
      <xdr:spPr>
        <a:xfrm>
          <a:off x="11017885" y="586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3" name="フローチャート: 判断 142"/>
        <xdr:cNvSpPr/>
      </xdr:nvSpPr>
      <xdr:spPr>
        <a:xfrm>
          <a:off x="10347325" y="587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86306</xdr:rowOff>
    </xdr:from>
    <xdr:to>
      <xdr:col>76</xdr:col>
      <xdr:colOff>73025</xdr:colOff>
      <xdr:row>28</xdr:row>
      <xdr:rowOff>16456</xdr:rowOff>
    </xdr:to>
    <xdr:sp macro="" textlink="">
      <xdr:nvSpPr>
        <xdr:cNvPr id="149" name="楕円 148"/>
        <xdr:cNvSpPr/>
      </xdr:nvSpPr>
      <xdr:spPr>
        <a:xfrm>
          <a:off x="13001625" y="5382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109183</xdr:rowOff>
    </xdr:from>
    <xdr:ext cx="469744" cy="259045"/>
    <xdr:sp macro="" textlink="">
      <xdr:nvSpPr>
        <xdr:cNvPr id="150" name="債務償還比率該当値テキスト"/>
        <xdr:cNvSpPr txBox="1"/>
      </xdr:nvSpPr>
      <xdr:spPr>
        <a:xfrm>
          <a:off x="13080365" y="52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51952</xdr:rowOff>
    </xdr:from>
    <xdr:to>
      <xdr:col>72</xdr:col>
      <xdr:colOff>123825</xdr:colOff>
      <xdr:row>28</xdr:row>
      <xdr:rowOff>153552</xdr:rowOff>
    </xdr:to>
    <xdr:sp macro="" textlink="">
      <xdr:nvSpPr>
        <xdr:cNvPr id="151" name="楕円 150"/>
        <xdr:cNvSpPr/>
      </xdr:nvSpPr>
      <xdr:spPr>
        <a:xfrm>
          <a:off x="12359005" y="55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137106</xdr:rowOff>
    </xdr:from>
    <xdr:to>
      <xdr:col>76</xdr:col>
      <xdr:colOff>22225</xdr:colOff>
      <xdr:row>28</xdr:row>
      <xdr:rowOff>102752</xdr:rowOff>
    </xdr:to>
    <xdr:cxnSp macro="">
      <xdr:nvCxnSpPr>
        <xdr:cNvPr id="152" name="直線コネクタ 151"/>
        <xdr:cNvCxnSpPr/>
      </xdr:nvCxnSpPr>
      <xdr:spPr>
        <a:xfrm flipV="1">
          <a:off x="12409805" y="5433006"/>
          <a:ext cx="619760" cy="1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128869</xdr:rowOff>
    </xdr:from>
    <xdr:to>
      <xdr:col>68</xdr:col>
      <xdr:colOff>123825</xdr:colOff>
      <xdr:row>28</xdr:row>
      <xdr:rowOff>59019</xdr:rowOff>
    </xdr:to>
    <xdr:sp macro="" textlink="">
      <xdr:nvSpPr>
        <xdr:cNvPr id="153" name="楕円 152"/>
        <xdr:cNvSpPr/>
      </xdr:nvSpPr>
      <xdr:spPr>
        <a:xfrm>
          <a:off x="11688445" y="5424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8219</xdr:rowOff>
    </xdr:from>
    <xdr:to>
      <xdr:col>72</xdr:col>
      <xdr:colOff>73025</xdr:colOff>
      <xdr:row>28</xdr:row>
      <xdr:rowOff>102752</xdr:rowOff>
    </xdr:to>
    <xdr:cxnSp macro="">
      <xdr:nvCxnSpPr>
        <xdr:cNvPr id="154" name="直線コネクタ 153"/>
        <xdr:cNvCxnSpPr/>
      </xdr:nvCxnSpPr>
      <xdr:spPr>
        <a:xfrm>
          <a:off x="11739245" y="5471759"/>
          <a:ext cx="67056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52106</xdr:rowOff>
    </xdr:from>
    <xdr:to>
      <xdr:col>64</xdr:col>
      <xdr:colOff>123825</xdr:colOff>
      <xdr:row>28</xdr:row>
      <xdr:rowOff>153706</xdr:rowOff>
    </xdr:to>
    <xdr:sp macro="" textlink="">
      <xdr:nvSpPr>
        <xdr:cNvPr id="155" name="楕円 154"/>
        <xdr:cNvSpPr/>
      </xdr:nvSpPr>
      <xdr:spPr>
        <a:xfrm>
          <a:off x="11017885" y="55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8219</xdr:rowOff>
    </xdr:from>
    <xdr:to>
      <xdr:col>68</xdr:col>
      <xdr:colOff>73025</xdr:colOff>
      <xdr:row>28</xdr:row>
      <xdr:rowOff>102906</xdr:rowOff>
    </xdr:to>
    <xdr:cxnSp macro="">
      <xdr:nvCxnSpPr>
        <xdr:cNvPr id="156" name="直線コネクタ 155"/>
        <xdr:cNvCxnSpPr/>
      </xdr:nvCxnSpPr>
      <xdr:spPr>
        <a:xfrm flipV="1">
          <a:off x="11068685" y="5471759"/>
          <a:ext cx="67056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13208</xdr:rowOff>
    </xdr:from>
    <xdr:to>
      <xdr:col>60</xdr:col>
      <xdr:colOff>123825</xdr:colOff>
      <xdr:row>27</xdr:row>
      <xdr:rowOff>114808</xdr:rowOff>
    </xdr:to>
    <xdr:sp macro="" textlink="">
      <xdr:nvSpPr>
        <xdr:cNvPr id="157" name="楕円 156"/>
        <xdr:cNvSpPr/>
      </xdr:nvSpPr>
      <xdr:spPr>
        <a:xfrm>
          <a:off x="10347325" y="53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64008</xdr:rowOff>
    </xdr:from>
    <xdr:to>
      <xdr:col>64</xdr:col>
      <xdr:colOff>73025</xdr:colOff>
      <xdr:row>28</xdr:row>
      <xdr:rowOff>102906</xdr:rowOff>
    </xdr:to>
    <xdr:cxnSp macro="">
      <xdr:nvCxnSpPr>
        <xdr:cNvPr id="158" name="直線コネクタ 157"/>
        <xdr:cNvCxnSpPr/>
      </xdr:nvCxnSpPr>
      <xdr:spPr>
        <a:xfrm>
          <a:off x="10398125" y="5359908"/>
          <a:ext cx="670560" cy="20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9" name="n_1aveValue債務償還比率"/>
        <xdr:cNvSpPr txBox="1"/>
      </xdr:nvSpPr>
      <xdr:spPr>
        <a:xfrm>
          <a:off x="12185092" y="59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0" name="n_2aveValue債務償還比率"/>
        <xdr:cNvSpPr txBox="1"/>
      </xdr:nvSpPr>
      <xdr:spPr>
        <a:xfrm>
          <a:off x="11527232"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1" name="n_3aveValue債務償還比率"/>
        <xdr:cNvSpPr txBox="1"/>
      </xdr:nvSpPr>
      <xdr:spPr>
        <a:xfrm>
          <a:off x="10856672" y="59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2" name="n_4aveValue債務償還比率"/>
        <xdr:cNvSpPr txBox="1"/>
      </xdr:nvSpPr>
      <xdr:spPr>
        <a:xfrm>
          <a:off x="10186112" y="5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170079</xdr:rowOff>
    </xdr:from>
    <xdr:ext cx="469744" cy="259045"/>
    <xdr:sp macro="" textlink="">
      <xdr:nvSpPr>
        <xdr:cNvPr id="163" name="n_1mainValue債務償還比率"/>
        <xdr:cNvSpPr txBox="1"/>
      </xdr:nvSpPr>
      <xdr:spPr>
        <a:xfrm>
          <a:off x="12185092" y="529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75546</xdr:rowOff>
    </xdr:from>
    <xdr:ext cx="469744" cy="259045"/>
    <xdr:sp macro="" textlink="">
      <xdr:nvSpPr>
        <xdr:cNvPr id="164" name="n_2mainValue債務償還比率"/>
        <xdr:cNvSpPr txBox="1"/>
      </xdr:nvSpPr>
      <xdr:spPr>
        <a:xfrm>
          <a:off x="11527232" y="52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170233</xdr:rowOff>
    </xdr:from>
    <xdr:ext cx="469744" cy="259045"/>
    <xdr:sp macro="" textlink="">
      <xdr:nvSpPr>
        <xdr:cNvPr id="165" name="n_3mainValue債務償還比率"/>
        <xdr:cNvSpPr txBox="1"/>
      </xdr:nvSpPr>
      <xdr:spPr>
        <a:xfrm>
          <a:off x="10856672" y="52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131335</xdr:rowOff>
    </xdr:from>
    <xdr:ext cx="469744" cy="259045"/>
    <xdr:sp macro="" textlink="">
      <xdr:nvSpPr>
        <xdr:cNvPr id="166" name="n_4mainValue債務償還比率"/>
        <xdr:cNvSpPr txBox="1"/>
      </xdr:nvSpPr>
      <xdr:spPr>
        <a:xfrm>
          <a:off x="10186112" y="50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12496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03606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44467</xdr:rowOff>
    </xdr:from>
    <xdr:ext cx="405111" cy="259045"/>
    <xdr:sp macro="" textlink="">
      <xdr:nvSpPr>
        <xdr:cNvPr id="74" name="【道路】&#10;有形固定資産減価償却率該当値テキスト"/>
        <xdr:cNvSpPr txBox="1"/>
      </xdr:nvSpPr>
      <xdr:spPr>
        <a:xfrm>
          <a:off x="412496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312160" y="633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72390</xdr:rowOff>
    </xdr:to>
    <xdr:cxnSp macro="">
      <xdr:nvCxnSpPr>
        <xdr:cNvPr id="76" name="直線コネクタ 75"/>
        <xdr:cNvCxnSpPr/>
      </xdr:nvCxnSpPr>
      <xdr:spPr>
        <a:xfrm>
          <a:off x="3355340" y="638175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xdr:cNvSpPr/>
      </xdr:nvSpPr>
      <xdr:spPr>
        <a:xfrm>
          <a:off x="25146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11430</xdr:rowOff>
    </xdr:to>
    <xdr:cxnSp macro="">
      <xdr:nvCxnSpPr>
        <xdr:cNvPr id="78" name="直線コネクタ 77"/>
        <xdr:cNvCxnSpPr/>
      </xdr:nvCxnSpPr>
      <xdr:spPr>
        <a:xfrm>
          <a:off x="2565400" y="633603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9" name="楕円 78"/>
        <xdr:cNvSpPr/>
      </xdr:nvSpPr>
      <xdr:spPr>
        <a:xfrm>
          <a:off x="17399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133350</xdr:rowOff>
    </xdr:to>
    <xdr:cxnSp macro="">
      <xdr:nvCxnSpPr>
        <xdr:cNvPr id="80" name="直線コネクタ 79"/>
        <xdr:cNvCxnSpPr/>
      </xdr:nvCxnSpPr>
      <xdr:spPr>
        <a:xfrm>
          <a:off x="1790700" y="627126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1" name="n_1aveValue【道路】&#10;有形固定資産減価償却率"/>
        <xdr:cNvSpPr txBox="1"/>
      </xdr:nvSpPr>
      <xdr:spPr>
        <a:xfrm>
          <a:off x="317056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2" name="n_2aveValue【道路】&#10;有形固定資産減価償却率"/>
        <xdr:cNvSpPr txBox="1"/>
      </xdr:nvSpPr>
      <xdr:spPr>
        <a:xfrm>
          <a:off x="238570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3" name="n_3aveValue【道路】&#10;有形固定資産減価償却率"/>
        <xdr:cNvSpPr txBox="1"/>
      </xdr:nvSpPr>
      <xdr:spPr>
        <a:xfrm>
          <a:off x="161100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4" name="n_4aveValue【道路】&#10;有形固定資産減価償却率"/>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85" name="n_1mainValue【道路】&#10;有形固定資産減価償却率"/>
        <xdr:cNvSpPr txBox="1"/>
      </xdr:nvSpPr>
      <xdr:spPr>
        <a:xfrm>
          <a:off x="317056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6" name="n_2mainValue【道路】&#10;有形固定資産減価償却率"/>
        <xdr:cNvSpPr txBox="1"/>
      </xdr:nvSpPr>
      <xdr:spPr>
        <a:xfrm>
          <a:off x="23857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7" name="n_3mainValue【道路】&#10;有形固定資産減価償却率"/>
        <xdr:cNvSpPr txBox="1"/>
      </xdr:nvSpPr>
      <xdr:spPr>
        <a:xfrm>
          <a:off x="161100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1" name="直線コネクタ 110"/>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2" name="【道路】&#10;一人当たり延長最小値テキスト"/>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3" name="直線コネクタ 112"/>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4" name="【道路】&#10;一人当たり延長最大値テキスト"/>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5" name="直線コネクタ 114"/>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6" name="【道路】&#10;一人当たり延長平均値テキスト"/>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17" name="フローチャート: 判断 116"/>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18" name="フローチャート: 判断 117"/>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19" name="フローチャート: 判断 118"/>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0" name="フローチャート: 判断 119"/>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1" name="フローチャート: 判断 120"/>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145593</xdr:rowOff>
    </xdr:from>
    <xdr:to>
      <xdr:col>55</xdr:col>
      <xdr:colOff>50800</xdr:colOff>
      <xdr:row>41</xdr:row>
      <xdr:rowOff>75743</xdr:rowOff>
    </xdr:to>
    <xdr:sp macro="" textlink="">
      <xdr:nvSpPr>
        <xdr:cNvPr id="127" name="楕円 126"/>
        <xdr:cNvSpPr/>
      </xdr:nvSpPr>
      <xdr:spPr>
        <a:xfrm>
          <a:off x="9192260" y="6851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124020</xdr:rowOff>
    </xdr:from>
    <xdr:ext cx="534377" cy="259045"/>
    <xdr:sp macro="" textlink="">
      <xdr:nvSpPr>
        <xdr:cNvPr id="128" name="【道路】&#10;一人当たり延長該当値テキスト"/>
        <xdr:cNvSpPr txBox="1"/>
      </xdr:nvSpPr>
      <xdr:spPr>
        <a:xfrm>
          <a:off x="9258300" y="68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146228</xdr:rowOff>
    </xdr:from>
    <xdr:to>
      <xdr:col>50</xdr:col>
      <xdr:colOff>165100</xdr:colOff>
      <xdr:row>41</xdr:row>
      <xdr:rowOff>76378</xdr:rowOff>
    </xdr:to>
    <xdr:sp macro="" textlink="">
      <xdr:nvSpPr>
        <xdr:cNvPr id="129" name="楕円 128"/>
        <xdr:cNvSpPr/>
      </xdr:nvSpPr>
      <xdr:spPr>
        <a:xfrm>
          <a:off x="8445500" y="6851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24943</xdr:rowOff>
    </xdr:from>
    <xdr:to>
      <xdr:col>55</xdr:col>
      <xdr:colOff>0</xdr:colOff>
      <xdr:row>41</xdr:row>
      <xdr:rowOff>25578</xdr:rowOff>
    </xdr:to>
    <xdr:cxnSp macro="">
      <xdr:nvCxnSpPr>
        <xdr:cNvPr id="130" name="直線コネクタ 129"/>
        <xdr:cNvCxnSpPr/>
      </xdr:nvCxnSpPr>
      <xdr:spPr>
        <a:xfrm flipV="1">
          <a:off x="8496300" y="6898183"/>
          <a:ext cx="7239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146050</xdr:rowOff>
    </xdr:from>
    <xdr:to>
      <xdr:col>46</xdr:col>
      <xdr:colOff>38100</xdr:colOff>
      <xdr:row>41</xdr:row>
      <xdr:rowOff>76200</xdr:rowOff>
    </xdr:to>
    <xdr:sp macro="" textlink="">
      <xdr:nvSpPr>
        <xdr:cNvPr id="131" name="楕円 130"/>
        <xdr:cNvSpPr/>
      </xdr:nvSpPr>
      <xdr:spPr>
        <a:xfrm>
          <a:off x="7670800" y="6851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25400</xdr:rowOff>
    </xdr:from>
    <xdr:to>
      <xdr:col>50</xdr:col>
      <xdr:colOff>114300</xdr:colOff>
      <xdr:row>41</xdr:row>
      <xdr:rowOff>25578</xdr:rowOff>
    </xdr:to>
    <xdr:cxnSp macro="">
      <xdr:nvCxnSpPr>
        <xdr:cNvPr id="132" name="直線コネクタ 131"/>
        <xdr:cNvCxnSpPr/>
      </xdr:nvCxnSpPr>
      <xdr:spPr>
        <a:xfrm>
          <a:off x="7713980" y="6898640"/>
          <a:ext cx="78232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145974</xdr:rowOff>
    </xdr:from>
    <xdr:to>
      <xdr:col>41</xdr:col>
      <xdr:colOff>101600</xdr:colOff>
      <xdr:row>41</xdr:row>
      <xdr:rowOff>76124</xdr:rowOff>
    </xdr:to>
    <xdr:sp macro="" textlink="">
      <xdr:nvSpPr>
        <xdr:cNvPr id="133" name="楕円 132"/>
        <xdr:cNvSpPr/>
      </xdr:nvSpPr>
      <xdr:spPr>
        <a:xfrm>
          <a:off x="6873240" y="6851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25324</xdr:rowOff>
    </xdr:from>
    <xdr:to>
      <xdr:col>45</xdr:col>
      <xdr:colOff>177800</xdr:colOff>
      <xdr:row>41</xdr:row>
      <xdr:rowOff>25400</xdr:rowOff>
    </xdr:to>
    <xdr:cxnSp macro="">
      <xdr:nvCxnSpPr>
        <xdr:cNvPr id="134" name="直線コネクタ 133"/>
        <xdr:cNvCxnSpPr/>
      </xdr:nvCxnSpPr>
      <xdr:spPr>
        <a:xfrm>
          <a:off x="6924040" y="6898564"/>
          <a:ext cx="78994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35" name="n_1aveValue【道路】&#10;一人当たり延長"/>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36" name="n_2aveValue【道路】&#10;一人当たり延長"/>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37" name="n_3aveValue【道路】&#10;一人当たり延長"/>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38" name="n_4aveValue【道路】&#10;一人当たり延長"/>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67505</xdr:rowOff>
    </xdr:from>
    <xdr:ext cx="534377" cy="259045"/>
    <xdr:sp macro="" textlink="">
      <xdr:nvSpPr>
        <xdr:cNvPr id="139" name="n_1mainValue【道路】&#10;一人当たり延長"/>
        <xdr:cNvSpPr txBox="1"/>
      </xdr:nvSpPr>
      <xdr:spPr>
        <a:xfrm>
          <a:off x="8239271" y="69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67327</xdr:rowOff>
    </xdr:from>
    <xdr:ext cx="534377" cy="259045"/>
    <xdr:sp macro="" textlink="">
      <xdr:nvSpPr>
        <xdr:cNvPr id="140" name="n_2mainValue【道路】&#10;一人当たり延長"/>
        <xdr:cNvSpPr txBox="1"/>
      </xdr:nvSpPr>
      <xdr:spPr>
        <a:xfrm>
          <a:off x="7477271" y="69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67251</xdr:rowOff>
    </xdr:from>
    <xdr:ext cx="534377" cy="259045"/>
    <xdr:sp macro="" textlink="">
      <xdr:nvSpPr>
        <xdr:cNvPr id="141" name="n_3mainValue【道路】&#10;一人当たり延長"/>
        <xdr:cNvSpPr txBox="1"/>
      </xdr:nvSpPr>
      <xdr:spPr>
        <a:xfrm>
          <a:off x="6702571" y="694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65" name="直線コネクタ 164"/>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66" name="【橋りょう・トンネル】&#10;有形固定資産減価償却率最小値テキスト"/>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67" name="直線コネクタ 166"/>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68" name="【橋りょう・トンネル】&#10;有形固定資産減価償却率最大値テキスト"/>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9" name="直線コネクタ 168"/>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0" name="【橋りょう・トンネル】&#10;有形固定資産減価償却率平均値テキスト"/>
        <xdr:cNvSpPr txBox="1"/>
      </xdr:nvSpPr>
      <xdr:spPr>
        <a:xfrm>
          <a:off x="4124960" y="1034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1" name="フローチャート: 判断 170"/>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2" name="フローチャート: 判断 171"/>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3" name="フローチャート: 判断 172"/>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74" name="フローチャート: 判断 173"/>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75" name="フローチャート: 判断 174"/>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1" name="楕円 180"/>
        <xdr:cNvSpPr/>
      </xdr:nvSpPr>
      <xdr:spPr>
        <a:xfrm>
          <a:off x="4036060" y="1000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182" name="【橋りょう・トンネル】&#10;有形固定資産減価償却率該当値テキスト"/>
        <xdr:cNvSpPr txBox="1"/>
      </xdr:nvSpPr>
      <xdr:spPr>
        <a:xfrm>
          <a:off x="412496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83" name="楕円 182"/>
        <xdr:cNvSpPr/>
      </xdr:nvSpPr>
      <xdr:spPr>
        <a:xfrm>
          <a:off x="3312160" y="9975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167640</xdr:rowOff>
    </xdr:to>
    <xdr:cxnSp macro="">
      <xdr:nvCxnSpPr>
        <xdr:cNvPr id="184" name="直線コネクタ 183"/>
        <xdr:cNvCxnSpPr/>
      </xdr:nvCxnSpPr>
      <xdr:spPr>
        <a:xfrm>
          <a:off x="3355340" y="1002601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85" name="楕円 184"/>
        <xdr:cNvSpPr/>
      </xdr:nvSpPr>
      <xdr:spPr>
        <a:xfrm>
          <a:off x="25146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135255</xdr:rowOff>
    </xdr:to>
    <xdr:cxnSp macro="">
      <xdr:nvCxnSpPr>
        <xdr:cNvPr id="186" name="直線コネクタ 185"/>
        <xdr:cNvCxnSpPr/>
      </xdr:nvCxnSpPr>
      <xdr:spPr>
        <a:xfrm>
          <a:off x="2565400" y="999744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7" name="楕円 186"/>
        <xdr:cNvSpPr/>
      </xdr:nvSpPr>
      <xdr:spPr>
        <a:xfrm>
          <a:off x="17399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106680</xdr:rowOff>
    </xdr:to>
    <xdr:cxnSp macro="">
      <xdr:nvCxnSpPr>
        <xdr:cNvPr id="188" name="直線コネクタ 187"/>
        <xdr:cNvCxnSpPr/>
      </xdr:nvCxnSpPr>
      <xdr:spPr>
        <a:xfrm>
          <a:off x="1790700" y="996505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89" name="n_1aveValue【橋りょう・トンネル】&#10;有形固定資産減価償却率"/>
        <xdr:cNvSpPr txBox="1"/>
      </xdr:nvSpPr>
      <xdr:spPr>
        <a:xfrm>
          <a:off x="317056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0" name="n_2aveValue【橋りょう・トンネル】&#10;有形固定資産減価償却率"/>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1" name="n_3aveValue【橋りょう・トンネル】&#10;有形固定資産減価償却率"/>
        <xdr:cNvSpPr txBox="1"/>
      </xdr:nvSpPr>
      <xdr:spPr>
        <a:xfrm>
          <a:off x="16110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192" name="n_4aveValue【橋りょう・トンネル】&#10;有形固定資産減価償却率"/>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193" name="n_1mainValue【橋りょう・トンネル】&#10;有形固定資産減価償却率"/>
        <xdr:cNvSpPr txBox="1"/>
      </xdr:nvSpPr>
      <xdr:spPr>
        <a:xfrm>
          <a:off x="317056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94" name="n_2mainValue【橋りょう・トンネル】&#10;有形固定資産減価償却率"/>
        <xdr:cNvSpPr txBox="1"/>
      </xdr:nvSpPr>
      <xdr:spPr>
        <a:xfrm>
          <a:off x="23857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95" name="n_3mainValue【橋りょう・トンネル】&#10;有形固定資産減価償却率"/>
        <xdr:cNvSpPr txBox="1"/>
      </xdr:nvSpPr>
      <xdr:spPr>
        <a:xfrm>
          <a:off x="161100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1" name="テキスト ボックス 21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3" name="テキスト ボックス 21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17" name="直線コネクタ 216"/>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18" name="【橋りょう・トンネル】&#10;一人当たり有形固定資産（償却資産）額最小値テキスト"/>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19" name="直線コネクタ 218"/>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0" name="【橋りょう・トンネル】&#10;一人当たり有形固定資産（償却資産）額最大値テキスト"/>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21" name="直線コネクタ 220"/>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22" name="【橋りょう・トンネル】&#10;一人当たり有形固定資産（償却資産）額平均値テキスト"/>
        <xdr:cNvSpPr txBox="1"/>
      </xdr:nvSpPr>
      <xdr:spPr>
        <a:xfrm>
          <a:off x="9258300" y="1022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23" name="フローチャート: 判断 222"/>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24" name="フローチャート: 判断 223"/>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25" name="フローチャート: 判断 224"/>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26" name="フローチャート: 判断 225"/>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27" name="フローチャート: 判断 226"/>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98072</xdr:rowOff>
    </xdr:from>
    <xdr:to>
      <xdr:col>55</xdr:col>
      <xdr:colOff>50800</xdr:colOff>
      <xdr:row>61</xdr:row>
      <xdr:rowOff>28222</xdr:rowOff>
    </xdr:to>
    <xdr:sp macro="" textlink="">
      <xdr:nvSpPr>
        <xdr:cNvPr id="233" name="楕円 232"/>
        <xdr:cNvSpPr/>
      </xdr:nvSpPr>
      <xdr:spPr>
        <a:xfrm>
          <a:off x="9192260" y="10156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120949</xdr:rowOff>
    </xdr:from>
    <xdr:ext cx="599010" cy="259045"/>
    <xdr:sp macro="" textlink="">
      <xdr:nvSpPr>
        <xdr:cNvPr id="234" name="【橋りょう・トンネル】&#10;一人当たり有形固定資産（償却資産）額該当値テキスト"/>
        <xdr:cNvSpPr txBox="1"/>
      </xdr:nvSpPr>
      <xdr:spPr>
        <a:xfrm>
          <a:off x="9258300" y="100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99925</xdr:rowOff>
    </xdr:from>
    <xdr:to>
      <xdr:col>50</xdr:col>
      <xdr:colOff>165100</xdr:colOff>
      <xdr:row>61</xdr:row>
      <xdr:rowOff>30075</xdr:rowOff>
    </xdr:to>
    <xdr:sp macro="" textlink="">
      <xdr:nvSpPr>
        <xdr:cNvPr id="235" name="楕円 234"/>
        <xdr:cNvSpPr/>
      </xdr:nvSpPr>
      <xdr:spPr>
        <a:xfrm>
          <a:off x="8445500" y="10158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148872</xdr:rowOff>
    </xdr:from>
    <xdr:to>
      <xdr:col>55</xdr:col>
      <xdr:colOff>0</xdr:colOff>
      <xdr:row>60</xdr:row>
      <xdr:rowOff>150725</xdr:rowOff>
    </xdr:to>
    <xdr:cxnSp macro="">
      <xdr:nvCxnSpPr>
        <xdr:cNvPr id="236" name="直線コネクタ 235"/>
        <xdr:cNvCxnSpPr/>
      </xdr:nvCxnSpPr>
      <xdr:spPr>
        <a:xfrm flipV="1">
          <a:off x="8496300" y="10207272"/>
          <a:ext cx="7239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100538</xdr:rowOff>
    </xdr:from>
    <xdr:to>
      <xdr:col>46</xdr:col>
      <xdr:colOff>38100</xdr:colOff>
      <xdr:row>61</xdr:row>
      <xdr:rowOff>30688</xdr:rowOff>
    </xdr:to>
    <xdr:sp macro="" textlink="">
      <xdr:nvSpPr>
        <xdr:cNvPr id="237" name="楕円 236"/>
        <xdr:cNvSpPr/>
      </xdr:nvSpPr>
      <xdr:spPr>
        <a:xfrm>
          <a:off x="7670800" y="10158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150725</xdr:rowOff>
    </xdr:from>
    <xdr:to>
      <xdr:col>50</xdr:col>
      <xdr:colOff>114300</xdr:colOff>
      <xdr:row>60</xdr:row>
      <xdr:rowOff>151338</xdr:rowOff>
    </xdr:to>
    <xdr:cxnSp macro="">
      <xdr:nvCxnSpPr>
        <xdr:cNvPr id="238" name="直線コネクタ 237"/>
        <xdr:cNvCxnSpPr/>
      </xdr:nvCxnSpPr>
      <xdr:spPr>
        <a:xfrm flipV="1">
          <a:off x="7713980" y="10209125"/>
          <a:ext cx="78232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100314</xdr:rowOff>
    </xdr:from>
    <xdr:to>
      <xdr:col>41</xdr:col>
      <xdr:colOff>101600</xdr:colOff>
      <xdr:row>61</xdr:row>
      <xdr:rowOff>30464</xdr:rowOff>
    </xdr:to>
    <xdr:sp macro="" textlink="">
      <xdr:nvSpPr>
        <xdr:cNvPr id="239" name="楕円 238"/>
        <xdr:cNvSpPr/>
      </xdr:nvSpPr>
      <xdr:spPr>
        <a:xfrm>
          <a:off x="6873240" y="10158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151114</xdr:rowOff>
    </xdr:from>
    <xdr:to>
      <xdr:col>45</xdr:col>
      <xdr:colOff>177800</xdr:colOff>
      <xdr:row>60</xdr:row>
      <xdr:rowOff>151338</xdr:rowOff>
    </xdr:to>
    <xdr:cxnSp macro="">
      <xdr:nvCxnSpPr>
        <xdr:cNvPr id="240" name="直線コネクタ 239"/>
        <xdr:cNvCxnSpPr/>
      </xdr:nvCxnSpPr>
      <xdr:spPr>
        <a:xfrm>
          <a:off x="6924040" y="10209514"/>
          <a:ext cx="78994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41" name="n_1aveValue【橋りょう・トンネル】&#10;一人当たり有形固定資産（償却資産）額"/>
        <xdr:cNvSpPr txBox="1"/>
      </xdr:nvSpPr>
      <xdr:spPr>
        <a:xfrm>
          <a:off x="8214575" y="10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42" name="n_2aveValue【橋りょう・トンネル】&#10;一人当たり有形固定資産（償却資産）額"/>
        <xdr:cNvSpPr txBox="1"/>
      </xdr:nvSpPr>
      <xdr:spPr>
        <a:xfrm>
          <a:off x="744495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43" name="n_3aveValue【橋りょう・トンネル】&#10;一人当たり有形固定資産（償却資産）額"/>
        <xdr:cNvSpPr txBox="1"/>
      </xdr:nvSpPr>
      <xdr:spPr>
        <a:xfrm>
          <a:off x="66702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44" name="n_4aveValue【橋りょう・トンネル】&#10;一人当たり有形固定資産（償却資産）額"/>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46602</xdr:rowOff>
    </xdr:from>
    <xdr:ext cx="599010" cy="259045"/>
    <xdr:sp macro="" textlink="">
      <xdr:nvSpPr>
        <xdr:cNvPr id="245" name="n_1mainValue【橋りょう・トンネル】&#10;一人当たり有形固定資産（償却資産）額"/>
        <xdr:cNvSpPr txBox="1"/>
      </xdr:nvSpPr>
      <xdr:spPr>
        <a:xfrm>
          <a:off x="8214575" y="993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47215</xdr:rowOff>
    </xdr:from>
    <xdr:ext cx="599010" cy="259045"/>
    <xdr:sp macro="" textlink="">
      <xdr:nvSpPr>
        <xdr:cNvPr id="246" name="n_2mainValue【橋りょう・トンネル】&#10;一人当たり有形固定資産（償却資産）額"/>
        <xdr:cNvSpPr txBox="1"/>
      </xdr:nvSpPr>
      <xdr:spPr>
        <a:xfrm>
          <a:off x="7444955" y="993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46991</xdr:rowOff>
    </xdr:from>
    <xdr:ext cx="599010" cy="259045"/>
    <xdr:sp macro="" textlink="">
      <xdr:nvSpPr>
        <xdr:cNvPr id="247" name="n_3mainValue【橋りょう・トンネル】&#10;一人当たり有形固定資産（償却資産）額"/>
        <xdr:cNvSpPr txBox="1"/>
      </xdr:nvSpPr>
      <xdr:spPr>
        <a:xfrm>
          <a:off x="6670255" y="99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70" name="直線コネクタ 269"/>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71" name="【公営住宅】&#10;有形固定資産減価償却率最小値テキスト"/>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72" name="直線コネクタ 271"/>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73" name="【公営住宅】&#10;有形固定資産減価償却率最大値テキスト"/>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74" name="直線コネクタ 273"/>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75" name="【公営住宅】&#10;有形固定資産減価償却率平均値テキスト"/>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6" name="フローチャート: 判断 275"/>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77" name="フローチャート: 判断 276"/>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78" name="フローチャート: 判断 277"/>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79" name="フローチャート: 判断 278"/>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0" name="フローチャート: 判断 279"/>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94742</xdr:rowOff>
    </xdr:from>
    <xdr:to>
      <xdr:col>24</xdr:col>
      <xdr:colOff>114300</xdr:colOff>
      <xdr:row>85</xdr:row>
      <xdr:rowOff>24892</xdr:rowOff>
    </xdr:to>
    <xdr:sp macro="" textlink="">
      <xdr:nvSpPr>
        <xdr:cNvPr id="286" name="楕円 285"/>
        <xdr:cNvSpPr/>
      </xdr:nvSpPr>
      <xdr:spPr>
        <a:xfrm>
          <a:off x="4036060" y="1417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73169</xdr:rowOff>
    </xdr:from>
    <xdr:ext cx="405111" cy="259045"/>
    <xdr:sp macro="" textlink="">
      <xdr:nvSpPr>
        <xdr:cNvPr id="287" name="【公営住宅】&#10;有形固定資産減価償却率該当値テキスト"/>
        <xdr:cNvSpPr txBox="1"/>
      </xdr:nvSpPr>
      <xdr:spPr>
        <a:xfrm>
          <a:off x="4124960"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88" name="楕円 287"/>
        <xdr:cNvSpPr/>
      </xdr:nvSpPr>
      <xdr:spPr>
        <a:xfrm>
          <a:off x="331216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84</xdr:row>
      <xdr:rowOff>145542</xdr:rowOff>
    </xdr:to>
    <xdr:cxnSp macro="">
      <xdr:nvCxnSpPr>
        <xdr:cNvPr id="289" name="直線コネクタ 288"/>
        <xdr:cNvCxnSpPr/>
      </xdr:nvCxnSpPr>
      <xdr:spPr>
        <a:xfrm>
          <a:off x="3355340" y="14193012"/>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90" name="楕円 289"/>
        <xdr:cNvSpPr/>
      </xdr:nvSpPr>
      <xdr:spPr>
        <a:xfrm>
          <a:off x="25146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111252</xdr:rowOff>
    </xdr:to>
    <xdr:cxnSp macro="">
      <xdr:nvCxnSpPr>
        <xdr:cNvPr id="291" name="直線コネクタ 290"/>
        <xdr:cNvCxnSpPr/>
      </xdr:nvCxnSpPr>
      <xdr:spPr>
        <a:xfrm>
          <a:off x="2565400" y="1416558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165608</xdr:rowOff>
    </xdr:from>
    <xdr:to>
      <xdr:col>10</xdr:col>
      <xdr:colOff>165100</xdr:colOff>
      <xdr:row>84</xdr:row>
      <xdr:rowOff>95758</xdr:rowOff>
    </xdr:to>
    <xdr:sp macro="" textlink="">
      <xdr:nvSpPr>
        <xdr:cNvPr id="292" name="楕円 291"/>
        <xdr:cNvSpPr/>
      </xdr:nvSpPr>
      <xdr:spPr>
        <a:xfrm>
          <a:off x="1739900" y="1407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44958</xdr:rowOff>
    </xdr:from>
    <xdr:to>
      <xdr:col>15</xdr:col>
      <xdr:colOff>50800</xdr:colOff>
      <xdr:row>84</xdr:row>
      <xdr:rowOff>83820</xdr:rowOff>
    </xdr:to>
    <xdr:cxnSp macro="">
      <xdr:nvCxnSpPr>
        <xdr:cNvPr id="293" name="直線コネクタ 292"/>
        <xdr:cNvCxnSpPr/>
      </xdr:nvCxnSpPr>
      <xdr:spPr>
        <a:xfrm>
          <a:off x="1790700" y="14126718"/>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294" name="n_1aveValue【公営住宅】&#10;有形固定資産減価償却率"/>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295" name="n_2aveValue【公営住宅】&#10;有形固定資産減価償却率"/>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296" name="n_3aveValue【公営住宅】&#10;有形固定資産減価償却率"/>
        <xdr:cNvSpPr txBox="1"/>
      </xdr:nvSpPr>
      <xdr:spPr>
        <a:xfrm>
          <a:off x="161100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7" name="n_4aveValue【公営住宅】&#10;有形固定資産減価償却率"/>
        <xdr:cNvSpPr txBox="1"/>
      </xdr:nvSpPr>
      <xdr:spPr>
        <a:xfrm>
          <a:off x="8363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98" name="n_1mainValue【公営住宅】&#10;有形固定資産減価償却率"/>
        <xdr:cNvSpPr txBox="1"/>
      </xdr:nvSpPr>
      <xdr:spPr>
        <a:xfrm>
          <a:off x="3170564" y="1423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99" name="n_2mainValue【公営住宅】&#10;有形固定資産減価償却率"/>
        <xdr:cNvSpPr txBox="1"/>
      </xdr:nvSpPr>
      <xdr:spPr>
        <a:xfrm>
          <a:off x="238570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86885</xdr:rowOff>
    </xdr:from>
    <xdr:ext cx="405111" cy="259045"/>
    <xdr:sp macro="" textlink="">
      <xdr:nvSpPr>
        <xdr:cNvPr id="300" name="n_3mainValue【公営住宅】&#10;有形固定資産減価償却率"/>
        <xdr:cNvSpPr txBox="1"/>
      </xdr:nvSpPr>
      <xdr:spPr>
        <a:xfrm>
          <a:off x="161100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24" name="直線コネクタ 323"/>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5"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6" name="直線コネクタ 325"/>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27" name="【公営住宅】&#10;一人当たり面積最大値テキスト"/>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28" name="直線コネクタ 327"/>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29" name="【公営住宅】&#10;一人当たり面積平均値テキスト"/>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30" name="フローチャート: 判断 329"/>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31" name="フローチャート: 判断 330"/>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32" name="フローチャート: 判断 331"/>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33" name="フローチャート: 判断 332"/>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34" name="フローチャート: 判断 333"/>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61213</xdr:rowOff>
    </xdr:from>
    <xdr:to>
      <xdr:col>55</xdr:col>
      <xdr:colOff>50800</xdr:colOff>
      <xdr:row>85</xdr:row>
      <xdr:rowOff>162813</xdr:rowOff>
    </xdr:to>
    <xdr:sp macro="" textlink="">
      <xdr:nvSpPr>
        <xdr:cNvPr id="340" name="楕円 339"/>
        <xdr:cNvSpPr/>
      </xdr:nvSpPr>
      <xdr:spPr>
        <a:xfrm>
          <a:off x="9192260" y="143106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39640</xdr:rowOff>
    </xdr:from>
    <xdr:ext cx="469744" cy="259045"/>
    <xdr:sp macro="" textlink="">
      <xdr:nvSpPr>
        <xdr:cNvPr id="341" name="【公営住宅】&#10;一人当たり面積該当値テキスト"/>
        <xdr:cNvSpPr txBox="1"/>
      </xdr:nvSpPr>
      <xdr:spPr>
        <a:xfrm>
          <a:off x="9258300"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61976</xdr:rowOff>
    </xdr:from>
    <xdr:to>
      <xdr:col>50</xdr:col>
      <xdr:colOff>165100</xdr:colOff>
      <xdr:row>85</xdr:row>
      <xdr:rowOff>163576</xdr:rowOff>
    </xdr:to>
    <xdr:sp macro="" textlink="">
      <xdr:nvSpPr>
        <xdr:cNvPr id="342" name="楕円 341"/>
        <xdr:cNvSpPr/>
      </xdr:nvSpPr>
      <xdr:spPr>
        <a:xfrm>
          <a:off x="8445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112013</xdr:rowOff>
    </xdr:from>
    <xdr:to>
      <xdr:col>55</xdr:col>
      <xdr:colOff>0</xdr:colOff>
      <xdr:row>85</xdr:row>
      <xdr:rowOff>112776</xdr:rowOff>
    </xdr:to>
    <xdr:cxnSp macro="">
      <xdr:nvCxnSpPr>
        <xdr:cNvPr id="343" name="直線コネクタ 342"/>
        <xdr:cNvCxnSpPr/>
      </xdr:nvCxnSpPr>
      <xdr:spPr>
        <a:xfrm flipV="1">
          <a:off x="8496300" y="14361413"/>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61976</xdr:rowOff>
    </xdr:from>
    <xdr:to>
      <xdr:col>46</xdr:col>
      <xdr:colOff>38100</xdr:colOff>
      <xdr:row>85</xdr:row>
      <xdr:rowOff>163576</xdr:rowOff>
    </xdr:to>
    <xdr:sp macro="" textlink="">
      <xdr:nvSpPr>
        <xdr:cNvPr id="344" name="楕円 343"/>
        <xdr:cNvSpPr/>
      </xdr:nvSpPr>
      <xdr:spPr>
        <a:xfrm>
          <a:off x="7670800" y="14311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112776</xdr:rowOff>
    </xdr:from>
    <xdr:to>
      <xdr:col>50</xdr:col>
      <xdr:colOff>114300</xdr:colOff>
      <xdr:row>85</xdr:row>
      <xdr:rowOff>112776</xdr:rowOff>
    </xdr:to>
    <xdr:cxnSp macro="">
      <xdr:nvCxnSpPr>
        <xdr:cNvPr id="345" name="直線コネクタ 344"/>
        <xdr:cNvCxnSpPr/>
      </xdr:nvCxnSpPr>
      <xdr:spPr>
        <a:xfrm>
          <a:off x="7713980" y="143621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61976</xdr:rowOff>
    </xdr:from>
    <xdr:to>
      <xdr:col>41</xdr:col>
      <xdr:colOff>101600</xdr:colOff>
      <xdr:row>85</xdr:row>
      <xdr:rowOff>163576</xdr:rowOff>
    </xdr:to>
    <xdr:sp macro="" textlink="">
      <xdr:nvSpPr>
        <xdr:cNvPr id="346" name="楕円 345"/>
        <xdr:cNvSpPr/>
      </xdr:nvSpPr>
      <xdr:spPr>
        <a:xfrm>
          <a:off x="687324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112776</xdr:rowOff>
    </xdr:from>
    <xdr:to>
      <xdr:col>45</xdr:col>
      <xdr:colOff>177800</xdr:colOff>
      <xdr:row>85</xdr:row>
      <xdr:rowOff>112776</xdr:rowOff>
    </xdr:to>
    <xdr:cxnSp macro="">
      <xdr:nvCxnSpPr>
        <xdr:cNvPr id="347" name="直線コネクタ 346"/>
        <xdr:cNvCxnSpPr/>
      </xdr:nvCxnSpPr>
      <xdr:spPr>
        <a:xfrm>
          <a:off x="6924040" y="1436217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48" name="n_1aveValue【公営住宅】&#10;一人当たり面積"/>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49" name="n_2aveValue【公営住宅】&#10;一人当たり面積"/>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50" name="n_3aveValue【公営住宅】&#10;一人当たり面積"/>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51" name="n_4aveValue【公営住宅】&#10;一人当たり面積"/>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154703</xdr:rowOff>
    </xdr:from>
    <xdr:ext cx="469744" cy="259045"/>
    <xdr:sp macro="" textlink="">
      <xdr:nvSpPr>
        <xdr:cNvPr id="352" name="n_1mainValue【公営住宅】&#10;一人当たり面積"/>
        <xdr:cNvSpPr txBox="1"/>
      </xdr:nvSpPr>
      <xdr:spPr>
        <a:xfrm>
          <a:off x="8271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154703</xdr:rowOff>
    </xdr:from>
    <xdr:ext cx="469744" cy="259045"/>
    <xdr:sp macro="" textlink="">
      <xdr:nvSpPr>
        <xdr:cNvPr id="353" name="n_2mainValue【公営住宅】&#10;一人当たり面積"/>
        <xdr:cNvSpPr txBox="1"/>
      </xdr:nvSpPr>
      <xdr:spPr>
        <a:xfrm>
          <a:off x="7509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154703</xdr:rowOff>
    </xdr:from>
    <xdr:ext cx="469744" cy="259045"/>
    <xdr:sp macro="" textlink="">
      <xdr:nvSpPr>
        <xdr:cNvPr id="354" name="n_3mainValue【公営住宅】&#10;一人当たり面積"/>
        <xdr:cNvSpPr txBox="1"/>
      </xdr:nvSpPr>
      <xdr:spPr>
        <a:xfrm>
          <a:off x="67120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8" name="直線コネクタ 39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9" name="テキスト ボックス 39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0" name="直線コネクタ 39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1" name="テキスト ボックス 40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2" name="直線コネクタ 40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3" name="テキスト ボックス 40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4" name="直線コネクタ 40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5" name="テキスト ボックス 40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6" name="直線コネクタ 40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7" name="テキスト ボックス 40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411" name="直線コネクタ 410"/>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412" name="【学校施設】&#10;有形固定資産減価償却率最小値テキスト"/>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413" name="直線コネクタ 412"/>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14" name="【学校施設】&#10;有形固定資産減価償却率最大値テキスト"/>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15" name="直線コネクタ 414"/>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16" name="【学校施設】&#10;有形固定資産減価償却率平均値テキスト"/>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17" name="フローチャート: 判断 416"/>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18" name="フローチャート: 判断 417"/>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419" name="フローチャート: 判断 418"/>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20" name="フローチャート: 判断 419"/>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421" name="フローチャート: 判断 420"/>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27" name="楕円 426"/>
        <xdr:cNvSpPr/>
      </xdr:nvSpPr>
      <xdr:spPr>
        <a:xfrm>
          <a:off x="14325600" y="10003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91457</xdr:rowOff>
    </xdr:from>
    <xdr:ext cx="405111" cy="259045"/>
    <xdr:sp macro="" textlink="">
      <xdr:nvSpPr>
        <xdr:cNvPr id="428" name="【学校施設】&#10;有形固定資産減価償却率該当値テキスト"/>
        <xdr:cNvSpPr txBox="1"/>
      </xdr:nvSpPr>
      <xdr:spPr>
        <a:xfrm>
          <a:off x="14414500"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429" name="楕円 428"/>
        <xdr:cNvSpPr/>
      </xdr:nvSpPr>
      <xdr:spPr>
        <a:xfrm>
          <a:off x="1357884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163830</xdr:rowOff>
    </xdr:to>
    <xdr:cxnSp macro="">
      <xdr:nvCxnSpPr>
        <xdr:cNvPr id="430" name="直線コネクタ 429"/>
        <xdr:cNvCxnSpPr/>
      </xdr:nvCxnSpPr>
      <xdr:spPr>
        <a:xfrm>
          <a:off x="13629640" y="997839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431" name="楕円 430"/>
        <xdr:cNvSpPr/>
      </xdr:nvSpPr>
      <xdr:spPr>
        <a:xfrm>
          <a:off x="1280414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87630</xdr:rowOff>
    </xdr:to>
    <xdr:cxnSp macro="">
      <xdr:nvCxnSpPr>
        <xdr:cNvPr id="432" name="直線コネクタ 431"/>
        <xdr:cNvCxnSpPr/>
      </xdr:nvCxnSpPr>
      <xdr:spPr>
        <a:xfrm>
          <a:off x="12854940" y="992124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433" name="楕円 432"/>
        <xdr:cNvSpPr/>
      </xdr:nvSpPr>
      <xdr:spPr>
        <a:xfrm>
          <a:off x="12029440" y="9782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110490</xdr:rowOff>
    </xdr:from>
    <xdr:to>
      <xdr:col>76</xdr:col>
      <xdr:colOff>114300</xdr:colOff>
      <xdr:row>59</xdr:row>
      <xdr:rowOff>30480</xdr:rowOff>
    </xdr:to>
    <xdr:cxnSp macro="">
      <xdr:nvCxnSpPr>
        <xdr:cNvPr id="434" name="直線コネクタ 433"/>
        <xdr:cNvCxnSpPr/>
      </xdr:nvCxnSpPr>
      <xdr:spPr>
        <a:xfrm>
          <a:off x="12072620" y="983361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35" name="n_1aveValue【学校施設】&#10;有形固定資産減価償却率"/>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436" name="n_2aveValue【学校施設】&#10;有形固定資産減価償却率"/>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437" name="n_3aveValue【学校施設】&#10;有形固定資産減価償却率"/>
        <xdr:cNvSpPr txBox="1"/>
      </xdr:nvSpPr>
      <xdr:spPr>
        <a:xfrm>
          <a:off x="119005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438" name="n_4aveValue【学校施設】&#10;有形固定資産減価償却率"/>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129557</xdr:rowOff>
    </xdr:from>
    <xdr:ext cx="405111" cy="259045"/>
    <xdr:sp macro="" textlink="">
      <xdr:nvSpPr>
        <xdr:cNvPr id="439" name="n_1mainValue【学校施設】&#10;有形固定資産減価償却率"/>
        <xdr:cNvSpPr txBox="1"/>
      </xdr:nvSpPr>
      <xdr:spPr>
        <a:xfrm>
          <a:off x="134372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72407</xdr:rowOff>
    </xdr:from>
    <xdr:ext cx="405111" cy="259045"/>
    <xdr:sp macro="" textlink="">
      <xdr:nvSpPr>
        <xdr:cNvPr id="440" name="n_2mainValue【学校施設】&#10;有形固定資産減価償却率"/>
        <xdr:cNvSpPr txBox="1"/>
      </xdr:nvSpPr>
      <xdr:spPr>
        <a:xfrm>
          <a:off x="126752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6367</xdr:rowOff>
    </xdr:from>
    <xdr:ext cx="405111" cy="259045"/>
    <xdr:sp macro="" textlink="">
      <xdr:nvSpPr>
        <xdr:cNvPr id="441" name="n_3mainValue【学校施設】&#10;有形固定資産減価償却率"/>
        <xdr:cNvSpPr txBox="1"/>
      </xdr:nvSpPr>
      <xdr:spPr>
        <a:xfrm>
          <a:off x="119005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468" name="直線コネクタ 467"/>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469" name="【学校施設】&#10;一人当たり面積最小値テキスト"/>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470" name="直線コネクタ 469"/>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471" name="【学校施設】&#10;一人当たり面積最大値テキスト"/>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472" name="直線コネクタ 471"/>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473" name="【学校施設】&#10;一人当たり面積平均値テキスト"/>
        <xdr:cNvSpPr txBox="1"/>
      </xdr:nvSpPr>
      <xdr:spPr>
        <a:xfrm>
          <a:off x="19547840" y="103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474" name="フローチャート: 判断 473"/>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475" name="フローチャート: 判断 474"/>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76" name="フローチャート: 判断 475"/>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477" name="フローチャート: 判断 476"/>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478" name="フローチャート: 判断 477"/>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166697</xdr:rowOff>
    </xdr:from>
    <xdr:to>
      <xdr:col>116</xdr:col>
      <xdr:colOff>114300</xdr:colOff>
      <xdr:row>61</xdr:row>
      <xdr:rowOff>96847</xdr:rowOff>
    </xdr:to>
    <xdr:sp macro="" textlink="">
      <xdr:nvSpPr>
        <xdr:cNvPr id="484" name="楕円 483"/>
        <xdr:cNvSpPr/>
      </xdr:nvSpPr>
      <xdr:spPr>
        <a:xfrm>
          <a:off x="19458940" y="10225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18124</xdr:rowOff>
    </xdr:from>
    <xdr:ext cx="469744" cy="259045"/>
    <xdr:sp macro="" textlink="">
      <xdr:nvSpPr>
        <xdr:cNvPr id="485" name="【学校施設】&#10;一人当たり面積該当値テキスト"/>
        <xdr:cNvSpPr txBox="1"/>
      </xdr:nvSpPr>
      <xdr:spPr>
        <a:xfrm>
          <a:off x="19547840" y="1007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170615</xdr:rowOff>
    </xdr:from>
    <xdr:to>
      <xdr:col>112</xdr:col>
      <xdr:colOff>38100</xdr:colOff>
      <xdr:row>61</xdr:row>
      <xdr:rowOff>100765</xdr:rowOff>
    </xdr:to>
    <xdr:sp macro="" textlink="">
      <xdr:nvSpPr>
        <xdr:cNvPr id="486" name="楕円 485"/>
        <xdr:cNvSpPr/>
      </xdr:nvSpPr>
      <xdr:spPr>
        <a:xfrm>
          <a:off x="18735040" y="10229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46047</xdr:rowOff>
    </xdr:from>
    <xdr:to>
      <xdr:col>116</xdr:col>
      <xdr:colOff>63500</xdr:colOff>
      <xdr:row>61</xdr:row>
      <xdr:rowOff>49965</xdr:rowOff>
    </xdr:to>
    <xdr:cxnSp macro="">
      <xdr:nvCxnSpPr>
        <xdr:cNvPr id="487" name="直線コネクタ 486"/>
        <xdr:cNvCxnSpPr/>
      </xdr:nvCxnSpPr>
      <xdr:spPr>
        <a:xfrm flipV="1">
          <a:off x="18778220" y="10272087"/>
          <a:ext cx="73152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xdr:rowOff>
    </xdr:from>
    <xdr:to>
      <xdr:col>107</xdr:col>
      <xdr:colOff>101600</xdr:colOff>
      <xdr:row>61</xdr:row>
      <xdr:rowOff>117094</xdr:rowOff>
    </xdr:to>
    <xdr:sp macro="" textlink="">
      <xdr:nvSpPr>
        <xdr:cNvPr id="488" name="楕円 487"/>
        <xdr:cNvSpPr/>
      </xdr:nvSpPr>
      <xdr:spPr>
        <a:xfrm>
          <a:off x="1793748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49965</xdr:rowOff>
    </xdr:from>
    <xdr:to>
      <xdr:col>111</xdr:col>
      <xdr:colOff>177800</xdr:colOff>
      <xdr:row>61</xdr:row>
      <xdr:rowOff>66294</xdr:rowOff>
    </xdr:to>
    <xdr:cxnSp macro="">
      <xdr:nvCxnSpPr>
        <xdr:cNvPr id="489" name="直線コネクタ 488"/>
        <xdr:cNvCxnSpPr/>
      </xdr:nvCxnSpPr>
      <xdr:spPr>
        <a:xfrm flipV="1">
          <a:off x="17988280" y="10276005"/>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14841</xdr:rowOff>
    </xdr:from>
    <xdr:to>
      <xdr:col>102</xdr:col>
      <xdr:colOff>165100</xdr:colOff>
      <xdr:row>61</xdr:row>
      <xdr:rowOff>116441</xdr:rowOff>
    </xdr:to>
    <xdr:sp macro="" textlink="">
      <xdr:nvSpPr>
        <xdr:cNvPr id="490" name="楕円 489"/>
        <xdr:cNvSpPr/>
      </xdr:nvSpPr>
      <xdr:spPr>
        <a:xfrm>
          <a:off x="17162780" y="102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65641</xdr:rowOff>
    </xdr:from>
    <xdr:to>
      <xdr:col>107</xdr:col>
      <xdr:colOff>50800</xdr:colOff>
      <xdr:row>61</xdr:row>
      <xdr:rowOff>66294</xdr:rowOff>
    </xdr:to>
    <xdr:cxnSp macro="">
      <xdr:nvCxnSpPr>
        <xdr:cNvPr id="491" name="直線コネクタ 490"/>
        <xdr:cNvCxnSpPr/>
      </xdr:nvCxnSpPr>
      <xdr:spPr>
        <a:xfrm>
          <a:off x="17213580" y="10291681"/>
          <a:ext cx="7747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492" name="n_1aveValue【学校施設】&#10;一人当たり面積"/>
        <xdr:cNvSpPr txBox="1"/>
      </xdr:nvSpPr>
      <xdr:spPr>
        <a:xfrm>
          <a:off x="18561127" y="104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493" name="n_2aveValue【学校施設】&#10;一人当たり面積"/>
        <xdr:cNvSpPr txBox="1"/>
      </xdr:nvSpPr>
      <xdr:spPr>
        <a:xfrm>
          <a:off x="1777626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494" name="n_3aveValue【学校施設】&#10;一人当たり面積"/>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495" name="n_4aveValue【学校施設】&#10;一人当たり面積"/>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117292</xdr:rowOff>
    </xdr:from>
    <xdr:ext cx="469744" cy="259045"/>
    <xdr:sp macro="" textlink="">
      <xdr:nvSpPr>
        <xdr:cNvPr id="496" name="n_1mainValue【学校施設】&#10;一人当たり面積"/>
        <xdr:cNvSpPr txBox="1"/>
      </xdr:nvSpPr>
      <xdr:spPr>
        <a:xfrm>
          <a:off x="18561127" y="1000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133621</xdr:rowOff>
    </xdr:from>
    <xdr:ext cx="469744" cy="259045"/>
    <xdr:sp macro="" textlink="">
      <xdr:nvSpPr>
        <xdr:cNvPr id="497" name="n_2mainValue【学校施設】&#10;一人当たり面積"/>
        <xdr:cNvSpPr txBox="1"/>
      </xdr:nvSpPr>
      <xdr:spPr>
        <a:xfrm>
          <a:off x="17776267" y="100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132968</xdr:rowOff>
    </xdr:from>
    <xdr:ext cx="469744" cy="259045"/>
    <xdr:sp macro="" textlink="">
      <xdr:nvSpPr>
        <xdr:cNvPr id="498" name="n_3mainValue【学校施設】&#10;一人当たり面積"/>
        <xdr:cNvSpPr txBox="1"/>
      </xdr:nvSpPr>
      <xdr:spPr>
        <a:xfrm>
          <a:off x="17001567" y="100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7" name="テキスト ボックス 52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5" name="テキスト ボックス 53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7" name="テキスト ボックス 53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539" name="直線コネクタ 538"/>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0"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1" name="直線コネクタ 540"/>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542" name="【公民館】&#10;有形固定資産減価償却率最大値テキスト"/>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543" name="直線コネクタ 542"/>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44" name="【公民館】&#10;有形固定資産減価償却率平均値テキスト"/>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45" name="フローチャート: 判断 544"/>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546" name="フローチャート: 判断 545"/>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547" name="フローチャート: 判断 546"/>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548" name="フローチャート: 判断 547"/>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549" name="フローチャート: 判断 548"/>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69214</xdr:rowOff>
    </xdr:from>
    <xdr:to>
      <xdr:col>85</xdr:col>
      <xdr:colOff>177800</xdr:colOff>
      <xdr:row>108</xdr:row>
      <xdr:rowOff>170814</xdr:rowOff>
    </xdr:to>
    <xdr:sp macro="" textlink="">
      <xdr:nvSpPr>
        <xdr:cNvPr id="555" name="楕円 554"/>
        <xdr:cNvSpPr/>
      </xdr:nvSpPr>
      <xdr:spPr>
        <a:xfrm>
          <a:off x="14325600" y="181743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155591</xdr:rowOff>
    </xdr:from>
    <xdr:ext cx="405111" cy="259045"/>
    <xdr:sp macro="" textlink="">
      <xdr:nvSpPr>
        <xdr:cNvPr id="556" name="【公民館】&#10;有形固定資産減価償却率該当値テキスト"/>
        <xdr:cNvSpPr txBox="1"/>
      </xdr:nvSpPr>
      <xdr:spPr>
        <a:xfrm>
          <a:off x="14414500" y="180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macro="" textlink="">
      <xdr:nvSpPr>
        <xdr:cNvPr id="557" name="楕円 556"/>
        <xdr:cNvSpPr/>
      </xdr:nvSpPr>
      <xdr:spPr>
        <a:xfrm>
          <a:off x="13578840" y="181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118111</xdr:rowOff>
    </xdr:from>
    <xdr:to>
      <xdr:col>85</xdr:col>
      <xdr:colOff>127000</xdr:colOff>
      <xdr:row>108</xdr:row>
      <xdr:rowOff>120014</xdr:rowOff>
    </xdr:to>
    <xdr:cxnSp macro="">
      <xdr:nvCxnSpPr>
        <xdr:cNvPr id="558" name="直線コネクタ 557"/>
        <xdr:cNvCxnSpPr/>
      </xdr:nvCxnSpPr>
      <xdr:spPr>
        <a:xfrm>
          <a:off x="13629640" y="18223231"/>
          <a:ext cx="74676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65405</xdr:rowOff>
    </xdr:from>
    <xdr:to>
      <xdr:col>76</xdr:col>
      <xdr:colOff>165100</xdr:colOff>
      <xdr:row>108</xdr:row>
      <xdr:rowOff>167005</xdr:rowOff>
    </xdr:to>
    <xdr:sp macro="" textlink="">
      <xdr:nvSpPr>
        <xdr:cNvPr id="559" name="楕円 558"/>
        <xdr:cNvSpPr/>
      </xdr:nvSpPr>
      <xdr:spPr>
        <a:xfrm>
          <a:off x="1280414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116205</xdr:rowOff>
    </xdr:from>
    <xdr:to>
      <xdr:col>81</xdr:col>
      <xdr:colOff>50800</xdr:colOff>
      <xdr:row>108</xdr:row>
      <xdr:rowOff>118111</xdr:rowOff>
    </xdr:to>
    <xdr:cxnSp macro="">
      <xdr:nvCxnSpPr>
        <xdr:cNvPr id="560" name="直線コネクタ 559"/>
        <xdr:cNvCxnSpPr/>
      </xdr:nvCxnSpPr>
      <xdr:spPr>
        <a:xfrm>
          <a:off x="12854940" y="18221325"/>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44450</xdr:rowOff>
    </xdr:from>
    <xdr:to>
      <xdr:col>72</xdr:col>
      <xdr:colOff>38100</xdr:colOff>
      <xdr:row>108</xdr:row>
      <xdr:rowOff>146050</xdr:rowOff>
    </xdr:to>
    <xdr:sp macro="" textlink="">
      <xdr:nvSpPr>
        <xdr:cNvPr id="561" name="楕円 560"/>
        <xdr:cNvSpPr/>
      </xdr:nvSpPr>
      <xdr:spPr>
        <a:xfrm>
          <a:off x="12029440" y="18149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95250</xdr:rowOff>
    </xdr:from>
    <xdr:to>
      <xdr:col>76</xdr:col>
      <xdr:colOff>114300</xdr:colOff>
      <xdr:row>108</xdr:row>
      <xdr:rowOff>116205</xdr:rowOff>
    </xdr:to>
    <xdr:cxnSp macro="">
      <xdr:nvCxnSpPr>
        <xdr:cNvPr id="562" name="直線コネクタ 561"/>
        <xdr:cNvCxnSpPr/>
      </xdr:nvCxnSpPr>
      <xdr:spPr>
        <a:xfrm>
          <a:off x="12072620" y="1820037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563" name="n_1aveValue【公民館】&#10;有形固定資産減価償却率"/>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564" name="n_2aveValue【公民館】&#10;有形固定資産減価償却率"/>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565" name="n_3aveValue【公民館】&#10;有形固定資産減価償却率"/>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566" name="n_4aveValue【公民館】&#10;有形固定資産減価償却率"/>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macro="" textlink="">
      <xdr:nvSpPr>
        <xdr:cNvPr id="567" name="n_1mainValue【公民館】&#10;有形固定資産減価償却率"/>
        <xdr:cNvSpPr txBox="1"/>
      </xdr:nvSpPr>
      <xdr:spPr>
        <a:xfrm>
          <a:off x="13437244"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158132</xdr:rowOff>
    </xdr:from>
    <xdr:ext cx="405111" cy="259045"/>
    <xdr:sp macro="" textlink="">
      <xdr:nvSpPr>
        <xdr:cNvPr id="568" name="n_2mainValue【公民館】&#10;有形固定資産減価償却率"/>
        <xdr:cNvSpPr txBox="1"/>
      </xdr:nvSpPr>
      <xdr:spPr>
        <a:xfrm>
          <a:off x="126752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137177</xdr:rowOff>
    </xdr:from>
    <xdr:ext cx="405111" cy="259045"/>
    <xdr:sp macro="" textlink="">
      <xdr:nvSpPr>
        <xdr:cNvPr id="569" name="n_3mainValue【公民館】&#10;有形固定資産減価償却率"/>
        <xdr:cNvSpPr txBox="1"/>
      </xdr:nvSpPr>
      <xdr:spPr>
        <a:xfrm>
          <a:off x="119005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0" name="直線コネクタ 57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1" name="テキスト ボックス 58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2" name="直線コネクタ 58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3" name="テキスト ボックス 58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4" name="直線コネクタ 58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5" name="テキスト ボックス 58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6" name="直線コネクタ 58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7" name="テキスト ボックス 58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591" name="直線コネクタ 590"/>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592" name="【公民館】&#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593" name="直線コネクタ 592"/>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594" name="【公民館】&#10;一人当たり面積最大値テキスト"/>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595" name="直線コネクタ 594"/>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596" name="【公民館】&#10;一人当たり面積平均値テキスト"/>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597" name="フローチャート: 判断 596"/>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598" name="フローチャート: 判断 597"/>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599" name="フローチャート: 判断 598"/>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600" name="フローチャート: 判断 599"/>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601" name="フローチャート: 判断 600"/>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66548</xdr:rowOff>
    </xdr:from>
    <xdr:to>
      <xdr:col>116</xdr:col>
      <xdr:colOff>114300</xdr:colOff>
      <xdr:row>107</xdr:row>
      <xdr:rowOff>168148</xdr:rowOff>
    </xdr:to>
    <xdr:sp macro="" textlink="">
      <xdr:nvSpPr>
        <xdr:cNvPr id="607" name="楕円 606"/>
        <xdr:cNvSpPr/>
      </xdr:nvSpPr>
      <xdr:spPr>
        <a:xfrm>
          <a:off x="19458940" y="180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152925</xdr:rowOff>
    </xdr:from>
    <xdr:ext cx="469744" cy="259045"/>
    <xdr:sp macro="" textlink="">
      <xdr:nvSpPr>
        <xdr:cNvPr id="608" name="【公民館】&#10;一人当たり面積該当値テキスト"/>
        <xdr:cNvSpPr txBox="1"/>
      </xdr:nvSpPr>
      <xdr:spPr>
        <a:xfrm>
          <a:off x="19547840" y="179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609" name="楕円 608"/>
        <xdr:cNvSpPr/>
      </xdr:nvSpPr>
      <xdr:spPr>
        <a:xfrm>
          <a:off x="18735040" y="18004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117348</xdr:rowOff>
    </xdr:from>
    <xdr:to>
      <xdr:col>116</xdr:col>
      <xdr:colOff>63500</xdr:colOff>
      <xdr:row>107</xdr:row>
      <xdr:rowOff>117348</xdr:rowOff>
    </xdr:to>
    <xdr:cxnSp macro="">
      <xdr:nvCxnSpPr>
        <xdr:cNvPr id="610" name="直線コネクタ 609"/>
        <xdr:cNvCxnSpPr/>
      </xdr:nvCxnSpPr>
      <xdr:spPr>
        <a:xfrm>
          <a:off x="18778220" y="18054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66548</xdr:rowOff>
    </xdr:from>
    <xdr:to>
      <xdr:col>107</xdr:col>
      <xdr:colOff>101600</xdr:colOff>
      <xdr:row>107</xdr:row>
      <xdr:rowOff>168148</xdr:rowOff>
    </xdr:to>
    <xdr:sp macro="" textlink="">
      <xdr:nvSpPr>
        <xdr:cNvPr id="611" name="楕円 610"/>
        <xdr:cNvSpPr/>
      </xdr:nvSpPr>
      <xdr:spPr>
        <a:xfrm>
          <a:off x="17937480" y="180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117348</xdr:rowOff>
    </xdr:to>
    <xdr:cxnSp macro="">
      <xdr:nvCxnSpPr>
        <xdr:cNvPr id="612" name="直線コネクタ 611"/>
        <xdr:cNvCxnSpPr/>
      </xdr:nvCxnSpPr>
      <xdr:spPr>
        <a:xfrm>
          <a:off x="17988280" y="180548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66548</xdr:rowOff>
    </xdr:from>
    <xdr:to>
      <xdr:col>102</xdr:col>
      <xdr:colOff>165100</xdr:colOff>
      <xdr:row>107</xdr:row>
      <xdr:rowOff>168148</xdr:rowOff>
    </xdr:to>
    <xdr:sp macro="" textlink="">
      <xdr:nvSpPr>
        <xdr:cNvPr id="613" name="楕円 612"/>
        <xdr:cNvSpPr/>
      </xdr:nvSpPr>
      <xdr:spPr>
        <a:xfrm>
          <a:off x="17162780" y="180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117348</xdr:rowOff>
    </xdr:from>
    <xdr:to>
      <xdr:col>107</xdr:col>
      <xdr:colOff>50800</xdr:colOff>
      <xdr:row>107</xdr:row>
      <xdr:rowOff>117348</xdr:rowOff>
    </xdr:to>
    <xdr:cxnSp macro="">
      <xdr:nvCxnSpPr>
        <xdr:cNvPr id="614" name="直線コネクタ 613"/>
        <xdr:cNvCxnSpPr/>
      </xdr:nvCxnSpPr>
      <xdr:spPr>
        <a:xfrm>
          <a:off x="17213580" y="180548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615" name="n_1aveValue【公民館】&#10;一人当たり面積"/>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16" name="n_2aveValue【公民館】&#10;一人当たり面積"/>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617" name="n_3aveValue【公民館】&#10;一人当たり面積"/>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618" name="n_4aveValue【公民館】&#10;一人当たり面積"/>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619" name="n_1mainValue【公民館】&#10;一人当たり面積"/>
        <xdr:cNvSpPr txBox="1"/>
      </xdr:nvSpPr>
      <xdr:spPr>
        <a:xfrm>
          <a:off x="18561127" y="180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159275</xdr:rowOff>
    </xdr:from>
    <xdr:ext cx="469744" cy="259045"/>
    <xdr:sp macro="" textlink="">
      <xdr:nvSpPr>
        <xdr:cNvPr id="620" name="n_2mainValue【公民館】&#10;一人当たり面積"/>
        <xdr:cNvSpPr txBox="1"/>
      </xdr:nvSpPr>
      <xdr:spPr>
        <a:xfrm>
          <a:off x="17776267" y="180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159275</xdr:rowOff>
    </xdr:from>
    <xdr:ext cx="469744" cy="259045"/>
    <xdr:sp macro="" textlink="">
      <xdr:nvSpPr>
        <xdr:cNvPr id="621" name="n_3mainValue【公民館】&#10;一人当たり面積"/>
        <xdr:cNvSpPr txBox="1"/>
      </xdr:nvSpPr>
      <xdr:spPr>
        <a:xfrm>
          <a:off x="17001567" y="180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有形固定資産減価償却率について、公民館と公営住宅は、類似団体平均値と比較して高い数値となっている。公民館については、築５０年近く経過しているため、老朽化が進んでおり、有形固定資産減価償却率が高くなっている。現在、</a:t>
          </a:r>
          <a:r>
            <a:rPr kumimoji="1" lang="ja-JP" altLang="en-US" sz="1100" b="0" i="0" baseline="0">
              <a:solidFill>
                <a:schemeClr val="dk1"/>
              </a:solidFill>
              <a:effectLst/>
              <a:latin typeface="+mn-lt"/>
              <a:ea typeface="+mn-ea"/>
              <a:cs typeface="+mn-cs"/>
            </a:rPr>
            <a:t>公民館</a:t>
          </a:r>
          <a:r>
            <a:rPr kumimoji="1" lang="ja-JP" altLang="ja-JP" sz="1100" b="0" i="0" baseline="0">
              <a:solidFill>
                <a:schemeClr val="dk1"/>
              </a:solidFill>
              <a:effectLst/>
              <a:latin typeface="+mn-lt"/>
              <a:ea typeface="+mn-ea"/>
              <a:cs typeface="+mn-cs"/>
            </a:rPr>
            <a:t>の更新について、</a:t>
          </a:r>
          <a:r>
            <a:rPr kumimoji="1" lang="ja-JP" altLang="en-US" sz="1100" b="0" i="0" baseline="0">
              <a:solidFill>
                <a:schemeClr val="dk1"/>
              </a:solidFill>
              <a:effectLst/>
              <a:latin typeface="+mn-lt"/>
              <a:ea typeface="+mn-ea"/>
              <a:cs typeface="+mn-cs"/>
            </a:rPr>
            <a:t>生涯学習機能・子育て支援機能・分庁機能・まちづくり機能を集約した</a:t>
          </a:r>
          <a:r>
            <a:rPr kumimoji="1" lang="ja-JP" altLang="ja-JP" sz="1100" b="0" i="0" baseline="0">
              <a:solidFill>
                <a:schemeClr val="dk1"/>
              </a:solidFill>
              <a:effectLst/>
              <a:latin typeface="+mn-lt"/>
              <a:ea typeface="+mn-ea"/>
              <a:cs typeface="+mn-cs"/>
            </a:rPr>
            <a:t>複合施設</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建設</a:t>
          </a:r>
          <a:r>
            <a:rPr kumimoji="1" lang="ja-JP" altLang="en-US" sz="1100" b="0" i="0" baseline="0">
              <a:solidFill>
                <a:schemeClr val="dk1"/>
              </a:solidFill>
              <a:effectLst/>
              <a:latin typeface="+mn-lt"/>
              <a:ea typeface="+mn-ea"/>
              <a:cs typeface="+mn-cs"/>
            </a:rPr>
            <a:t>して</a:t>
          </a:r>
          <a:r>
            <a:rPr kumimoji="1" lang="ja-JP" altLang="ja-JP" sz="1100" b="0" i="0" baseline="0">
              <a:solidFill>
                <a:schemeClr val="dk1"/>
              </a:solidFill>
              <a:effectLst/>
              <a:latin typeface="+mn-lt"/>
              <a:ea typeface="+mn-ea"/>
              <a:cs typeface="+mn-cs"/>
            </a:rPr>
            <a:t>いる</a:t>
          </a:r>
          <a:r>
            <a:rPr kumimoji="1" lang="ja-JP" altLang="en-US" sz="1100" b="0" i="0" baseline="0">
              <a:solidFill>
                <a:schemeClr val="dk1"/>
              </a:solidFill>
              <a:effectLst/>
              <a:latin typeface="+mn-lt"/>
              <a:ea typeface="+mn-ea"/>
              <a:cs typeface="+mn-cs"/>
            </a:rPr>
            <a:t>ことから、公民館の減価償却率は大幅に改善される見込みである。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３施設のうち２施設が築４０年以上を経過しており、老朽化による安全性の確保や効率的な維持管理が課題となる。公営住宅等長寿命化計画に基づき、計画的な修繕・改修により長寿命化を図る。また、施設更新時期や要支援世帯数の動向を見据え、町営住宅の規模の適正化等、町営住宅のあり方について検討し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4" name="楕円 73"/>
        <xdr:cNvSpPr/>
      </xdr:nvSpPr>
      <xdr:spPr>
        <a:xfrm>
          <a:off x="4036060" y="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561</xdr:rowOff>
    </xdr:from>
    <xdr:ext cx="405111" cy="259045"/>
    <xdr:sp macro="" textlink="">
      <xdr:nvSpPr>
        <xdr:cNvPr id="75" name="【図書館】&#10;有形固定資産減価償却率該当値テキスト"/>
        <xdr:cNvSpPr txBox="1"/>
      </xdr:nvSpPr>
      <xdr:spPr>
        <a:xfrm>
          <a:off x="4124960" y="670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6" name="楕円 75"/>
        <xdr:cNvSpPr/>
      </xdr:nvSpPr>
      <xdr:spPr>
        <a:xfrm>
          <a:off x="3312160" y="6698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40277</xdr:rowOff>
    </xdr:from>
    <xdr:to>
      <xdr:col>24</xdr:col>
      <xdr:colOff>63500</xdr:colOff>
      <xdr:row>40</xdr:row>
      <xdr:rowOff>72934</xdr:rowOff>
    </xdr:to>
    <xdr:cxnSp macro="">
      <xdr:nvCxnSpPr>
        <xdr:cNvPr id="77" name="直線コネクタ 76"/>
        <xdr:cNvCxnSpPr/>
      </xdr:nvCxnSpPr>
      <xdr:spPr>
        <a:xfrm>
          <a:off x="3355340" y="674587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8" name="楕円 77"/>
        <xdr:cNvSpPr/>
      </xdr:nvSpPr>
      <xdr:spPr>
        <a:xfrm>
          <a:off x="25146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40277</xdr:rowOff>
    </xdr:to>
    <xdr:cxnSp macro="">
      <xdr:nvCxnSpPr>
        <xdr:cNvPr id="79" name="直線コネクタ 78"/>
        <xdr:cNvCxnSpPr/>
      </xdr:nvCxnSpPr>
      <xdr:spPr>
        <a:xfrm>
          <a:off x="2565400" y="671322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95613</xdr:rowOff>
    </xdr:from>
    <xdr:to>
      <xdr:col>10</xdr:col>
      <xdr:colOff>165100</xdr:colOff>
      <xdr:row>40</xdr:row>
      <xdr:rowOff>25763</xdr:rowOff>
    </xdr:to>
    <xdr:sp macro="" textlink="">
      <xdr:nvSpPr>
        <xdr:cNvPr id="80" name="楕円 79"/>
        <xdr:cNvSpPr/>
      </xdr:nvSpPr>
      <xdr:spPr>
        <a:xfrm>
          <a:off x="173990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146413</xdr:rowOff>
    </xdr:from>
    <xdr:to>
      <xdr:col>15</xdr:col>
      <xdr:colOff>50800</xdr:colOff>
      <xdr:row>40</xdr:row>
      <xdr:rowOff>7620</xdr:rowOff>
    </xdr:to>
    <xdr:cxnSp macro="">
      <xdr:nvCxnSpPr>
        <xdr:cNvPr id="81" name="直線コネクタ 80"/>
        <xdr:cNvCxnSpPr/>
      </xdr:nvCxnSpPr>
      <xdr:spPr>
        <a:xfrm>
          <a:off x="1790700" y="668437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2" name="n_1aveValue【図書館】&#10;有形固定資産減価償却率"/>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3" name="n_2aveValue【図書館】&#10;有形固定資産減価償却率"/>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aveValue【図書館】&#10;有形固定資産減価償却率"/>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5" name="n_4aveValue【図書館】&#10;有形固定資産減価償却率"/>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86" name="n_1mainValue【図書館】&#10;有形固定資産減価償却率"/>
        <xdr:cNvSpPr txBox="1"/>
      </xdr:nvSpPr>
      <xdr:spPr>
        <a:xfrm>
          <a:off x="3170564" y="678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7" name="n_2mainValue【図書館】&#10;有形固定資産減価償却率"/>
        <xdr:cNvSpPr txBox="1"/>
      </xdr:nvSpPr>
      <xdr:spPr>
        <a:xfrm>
          <a:off x="238570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88" name="n_3mainValue【図書館】&#10;有形固定資産減価償却率"/>
        <xdr:cNvSpPr txBox="1"/>
      </xdr:nvSpPr>
      <xdr:spPr>
        <a:xfrm>
          <a:off x="1611004" y="672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2" name="直線コネクタ 111"/>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17" name="【図書館】&#10;一人当たり面積平均値テキスト"/>
        <xdr:cNvSpPr txBox="1"/>
      </xdr:nvSpPr>
      <xdr:spPr>
        <a:xfrm>
          <a:off x="92583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8" name="フローチャート: 判断 117"/>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9" name="フローチャート: 判断 118"/>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0" name="フローチャート: 判断 119"/>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1" name="フローチャート: 判断 120"/>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2" name="フローチャート: 判断 121"/>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8" name="楕円 127"/>
        <xdr:cNvSpPr/>
      </xdr:nvSpPr>
      <xdr:spPr>
        <a:xfrm>
          <a:off x="919226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9" name="【図書館】&#10;一人当たり面積該当値テキスト"/>
        <xdr:cNvSpPr txBox="1"/>
      </xdr:nvSpPr>
      <xdr:spPr>
        <a:xfrm>
          <a:off x="92583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0" name="楕円 129"/>
        <xdr:cNvSpPr/>
      </xdr:nvSpPr>
      <xdr:spPr>
        <a:xfrm>
          <a:off x="84455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1" name="直線コネクタ 130"/>
        <xdr:cNvCxnSpPr/>
      </xdr:nvCxnSpPr>
      <xdr:spPr>
        <a:xfrm>
          <a:off x="8496300" y="65227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2" name="楕円 131"/>
        <xdr:cNvSpPr/>
      </xdr:nvSpPr>
      <xdr:spPr>
        <a:xfrm>
          <a:off x="76708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3" name="直線コネクタ 132"/>
        <xdr:cNvCxnSpPr/>
      </xdr:nvCxnSpPr>
      <xdr:spPr>
        <a:xfrm>
          <a:off x="7713980" y="6522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4" name="楕円 133"/>
        <xdr:cNvSpPr/>
      </xdr:nvSpPr>
      <xdr:spPr>
        <a:xfrm>
          <a:off x="68732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5" name="直線コネクタ 134"/>
        <xdr:cNvCxnSpPr/>
      </xdr:nvCxnSpPr>
      <xdr:spPr>
        <a:xfrm>
          <a:off x="6924040" y="6522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6" name="n_1aveValue【図書館】&#10;一人当たり面積"/>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7" name="n_2aveValue【図書館】&#10;一人当たり面積"/>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38" name="n_3aveValue【図書館】&#10;一人当たり面積"/>
        <xdr:cNvSpPr txBox="1"/>
      </xdr:nvSpPr>
      <xdr:spPr>
        <a:xfrm>
          <a:off x="67120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9" name="n_4aveValue【図書館】&#10;一人当たり面積"/>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0" name="n_1mainValue【図書館】&#10;一人当たり面積"/>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1" name="n_2mainValue【図書館】&#10;一人当たり面積"/>
        <xdr:cNvSpPr txBox="1"/>
      </xdr:nvSpPr>
      <xdr:spPr>
        <a:xfrm>
          <a:off x="7509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42" name="n_3mainValue【図書館】&#10;一人当たり面積"/>
        <xdr:cNvSpPr txBox="1"/>
      </xdr:nvSpPr>
      <xdr:spPr>
        <a:xfrm>
          <a:off x="67120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65" name="直線コネクタ 164"/>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66" name="【体育館・プール】&#10;有形固定資産減価償却率最小値テキスト"/>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67" name="直線コネクタ 166"/>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8" name="【体育館・プール】&#10;有形固定資産減価償却率最大値テキスト"/>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9" name="直線コネクタ 168"/>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0" name="【体育館・プール】&#10;有形固定資産減価償却率平均値テキスト"/>
        <xdr:cNvSpPr txBox="1"/>
      </xdr:nvSpPr>
      <xdr:spPr>
        <a:xfrm>
          <a:off x="4124960" y="992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1" name="フローチャート: 判断 170"/>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2" name="フローチャート: 判断 171"/>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3" name="フローチャート: 判断 172"/>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74" name="フローチャート: 判断 173"/>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75" name="フローチャート: 判断 174"/>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141224</xdr:rowOff>
    </xdr:from>
    <xdr:to>
      <xdr:col>24</xdr:col>
      <xdr:colOff>114300</xdr:colOff>
      <xdr:row>57</xdr:row>
      <xdr:rowOff>71374</xdr:rowOff>
    </xdr:to>
    <xdr:sp macro="" textlink="">
      <xdr:nvSpPr>
        <xdr:cNvPr id="181" name="楕円 180"/>
        <xdr:cNvSpPr/>
      </xdr:nvSpPr>
      <xdr:spPr>
        <a:xfrm>
          <a:off x="4036060" y="9529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164101</xdr:rowOff>
    </xdr:from>
    <xdr:ext cx="405111" cy="259045"/>
    <xdr:sp macro="" textlink="">
      <xdr:nvSpPr>
        <xdr:cNvPr id="182" name="【体育館・プール】&#10;有形固定資産減価償却率該当値テキスト"/>
        <xdr:cNvSpPr txBox="1"/>
      </xdr:nvSpPr>
      <xdr:spPr>
        <a:xfrm>
          <a:off x="4124960" y="93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104648</xdr:rowOff>
    </xdr:from>
    <xdr:to>
      <xdr:col>20</xdr:col>
      <xdr:colOff>38100</xdr:colOff>
      <xdr:row>57</xdr:row>
      <xdr:rowOff>34798</xdr:rowOff>
    </xdr:to>
    <xdr:sp macro="" textlink="">
      <xdr:nvSpPr>
        <xdr:cNvPr id="183" name="楕円 182"/>
        <xdr:cNvSpPr/>
      </xdr:nvSpPr>
      <xdr:spPr>
        <a:xfrm>
          <a:off x="3312160" y="94924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155448</xdr:rowOff>
    </xdr:from>
    <xdr:to>
      <xdr:col>24</xdr:col>
      <xdr:colOff>63500</xdr:colOff>
      <xdr:row>57</xdr:row>
      <xdr:rowOff>20574</xdr:rowOff>
    </xdr:to>
    <xdr:cxnSp macro="">
      <xdr:nvCxnSpPr>
        <xdr:cNvPr id="184" name="直線コネクタ 183"/>
        <xdr:cNvCxnSpPr/>
      </xdr:nvCxnSpPr>
      <xdr:spPr>
        <a:xfrm>
          <a:off x="3355340" y="9543288"/>
          <a:ext cx="7315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85" name="楕円 184"/>
        <xdr:cNvSpPr/>
      </xdr:nvSpPr>
      <xdr:spPr>
        <a:xfrm>
          <a:off x="251460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155448</xdr:rowOff>
    </xdr:from>
    <xdr:to>
      <xdr:col>19</xdr:col>
      <xdr:colOff>177800</xdr:colOff>
      <xdr:row>64</xdr:row>
      <xdr:rowOff>0</xdr:rowOff>
    </xdr:to>
    <xdr:cxnSp macro="">
      <xdr:nvCxnSpPr>
        <xdr:cNvPr id="186" name="直線コネクタ 185"/>
        <xdr:cNvCxnSpPr/>
      </xdr:nvCxnSpPr>
      <xdr:spPr>
        <a:xfrm flipV="1">
          <a:off x="2565400" y="9543288"/>
          <a:ext cx="789940" cy="11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87" name="楕円 186"/>
        <xdr:cNvSpPr/>
      </xdr:nvSpPr>
      <xdr:spPr>
        <a:xfrm>
          <a:off x="173990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0</xdr:rowOff>
    </xdr:to>
    <xdr:cxnSp macro="">
      <xdr:nvCxnSpPr>
        <xdr:cNvPr id="188" name="直線コネクタ 187"/>
        <xdr:cNvCxnSpPr/>
      </xdr:nvCxnSpPr>
      <xdr:spPr>
        <a:xfrm>
          <a:off x="1790700" y="10728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89" name="n_1aveValue【体育館・プー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0" name="n_2aveValue【体育館・プール】&#10;有形固定資産減価償却率"/>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1" name="n_3aveValue【体育館・プール】&#10;有形固定資産減価償却率"/>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92" name="n_4aveValue【体育館・プール】&#10;有形固定資産減価償却率"/>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51325</xdr:rowOff>
    </xdr:from>
    <xdr:ext cx="405111" cy="259045"/>
    <xdr:sp macro="" textlink="">
      <xdr:nvSpPr>
        <xdr:cNvPr id="193" name="n_1mainValue【体育館・プール】&#10;有形固定資産減価償却率"/>
        <xdr:cNvSpPr txBox="1"/>
      </xdr:nvSpPr>
      <xdr:spPr>
        <a:xfrm>
          <a:off x="3170564" y="927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194" name="n_2mainValue【体育館・プール】&#10;有形固定資産減価償却率"/>
        <xdr:cNvSpPr txBox="1"/>
      </xdr:nvSpPr>
      <xdr:spPr>
        <a:xfrm>
          <a:off x="235338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195" name="n_3mainValue【体育館・プール】&#10;有形固定資産減価償却率"/>
        <xdr:cNvSpPr txBox="1"/>
      </xdr:nvSpPr>
      <xdr:spPr>
        <a:xfrm>
          <a:off x="157868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19" name="直線コネクタ 218"/>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0" name="【体育館・プール】&#10;一人当たり面積最小値テキスト"/>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21" name="直線コネクタ 220"/>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22"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23" name="直線コネクタ 222"/>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24" name="【体育館・プール】&#10;一人当たり面積平均値テキスト"/>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25" name="フローチャート: 判断 224"/>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26" name="フローチャート: 判断 225"/>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7" name="フローチャート: 判断 226"/>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28" name="フローチャート: 判断 227"/>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9" name="フローチャート: 判断 228"/>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35" name="楕円 234"/>
        <xdr:cNvSpPr/>
      </xdr:nvSpPr>
      <xdr:spPr>
        <a:xfrm>
          <a:off x="919226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36" name="【体育館・プール】&#10;一人当たり面積該当値テキスト"/>
        <xdr:cNvSpPr txBox="1"/>
      </xdr:nvSpPr>
      <xdr:spPr>
        <a:xfrm>
          <a:off x="9258300" y="105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37" name="楕円 236"/>
        <xdr:cNvSpPr/>
      </xdr:nvSpPr>
      <xdr:spPr>
        <a:xfrm>
          <a:off x="8445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108585</xdr:rowOff>
    </xdr:to>
    <xdr:cxnSp macro="">
      <xdr:nvCxnSpPr>
        <xdr:cNvPr id="238" name="直線コネクタ 237"/>
        <xdr:cNvCxnSpPr/>
      </xdr:nvCxnSpPr>
      <xdr:spPr>
        <a:xfrm>
          <a:off x="8496300" y="106699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39" name="楕円 238"/>
        <xdr:cNvSpPr/>
      </xdr:nvSpPr>
      <xdr:spPr>
        <a:xfrm>
          <a:off x="767080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108585</xdr:rowOff>
    </xdr:to>
    <xdr:cxnSp macro="">
      <xdr:nvCxnSpPr>
        <xdr:cNvPr id="240" name="直線コネクタ 239"/>
        <xdr:cNvCxnSpPr/>
      </xdr:nvCxnSpPr>
      <xdr:spPr>
        <a:xfrm>
          <a:off x="7713980" y="106699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41" name="楕円 240"/>
        <xdr:cNvSpPr/>
      </xdr:nvSpPr>
      <xdr:spPr>
        <a:xfrm>
          <a:off x="687324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108585</xdr:rowOff>
    </xdr:to>
    <xdr:cxnSp macro="">
      <xdr:nvCxnSpPr>
        <xdr:cNvPr id="242" name="直線コネクタ 241"/>
        <xdr:cNvCxnSpPr/>
      </xdr:nvCxnSpPr>
      <xdr:spPr>
        <a:xfrm>
          <a:off x="6924040" y="106699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43" name="n_1aveValue【体育館・プール】&#10;一人当たり面積"/>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4" name="n_2aveValue【体育館・プール】&#10;一人当たり面積"/>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5" name="n_3aveValue【体育館・プール】&#10;一人当たり面積"/>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46" name="n_4aveValue【体育館・プール】&#10;一人当たり面積"/>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47" name="n_1mainValue【体育館・プール】&#10;一人当たり面積"/>
        <xdr:cNvSpPr txBox="1"/>
      </xdr:nvSpPr>
      <xdr:spPr>
        <a:xfrm>
          <a:off x="827158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48" name="n_2mainValue【体育館・プール】&#10;一人当たり面積"/>
        <xdr:cNvSpPr txBox="1"/>
      </xdr:nvSpPr>
      <xdr:spPr>
        <a:xfrm>
          <a:off x="750958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150512</xdr:rowOff>
    </xdr:from>
    <xdr:ext cx="469744" cy="259045"/>
    <xdr:sp macro="" textlink="">
      <xdr:nvSpPr>
        <xdr:cNvPr id="249" name="n_3mainValue【体育館・プール】&#10;一人当たり面積"/>
        <xdr:cNvSpPr txBox="1"/>
      </xdr:nvSpPr>
      <xdr:spPr>
        <a:xfrm>
          <a:off x="67120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72" name="直線コネクタ 271"/>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73" name="【福祉施設】&#10;有形固定資産減価償却率最小値テキスト"/>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74" name="直線コネクタ 273"/>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75" name="【福祉施設】&#10;有形固定資産減価償却率最大値テキスト"/>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76" name="直線コネクタ 275"/>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7" name="【福祉施設】&#10;有形固定資産減価償却率平均値テキスト"/>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8" name="フローチャート: 判断 277"/>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9" name="フローチャート: 判断 278"/>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80" name="フローチャート: 判断 279"/>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82" name="フローチャート: 判断 281"/>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85598</xdr:rowOff>
    </xdr:from>
    <xdr:to>
      <xdr:col>24</xdr:col>
      <xdr:colOff>114300</xdr:colOff>
      <xdr:row>84</xdr:row>
      <xdr:rowOff>15748</xdr:rowOff>
    </xdr:to>
    <xdr:sp macro="" textlink="">
      <xdr:nvSpPr>
        <xdr:cNvPr id="288" name="楕円 287"/>
        <xdr:cNvSpPr/>
      </xdr:nvSpPr>
      <xdr:spPr>
        <a:xfrm>
          <a:off x="403606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64025</xdr:rowOff>
    </xdr:from>
    <xdr:ext cx="405111" cy="259045"/>
    <xdr:sp macro="" textlink="">
      <xdr:nvSpPr>
        <xdr:cNvPr id="289" name="【福祉施設】&#10;有形固定資産減価償却率該当値テキスト"/>
        <xdr:cNvSpPr txBox="1"/>
      </xdr:nvSpPr>
      <xdr:spPr>
        <a:xfrm>
          <a:off x="4124960" y="1397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90" name="楕円 289"/>
        <xdr:cNvSpPr/>
      </xdr:nvSpPr>
      <xdr:spPr>
        <a:xfrm>
          <a:off x="3312160" y="13970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136398</xdr:rowOff>
    </xdr:to>
    <xdr:cxnSp macro="">
      <xdr:nvCxnSpPr>
        <xdr:cNvPr id="291" name="直線コネクタ 290"/>
        <xdr:cNvCxnSpPr/>
      </xdr:nvCxnSpPr>
      <xdr:spPr>
        <a:xfrm>
          <a:off x="3355340" y="14020800"/>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26163</xdr:rowOff>
    </xdr:from>
    <xdr:to>
      <xdr:col>15</xdr:col>
      <xdr:colOff>101600</xdr:colOff>
      <xdr:row>83</xdr:row>
      <xdr:rowOff>127763</xdr:rowOff>
    </xdr:to>
    <xdr:sp macro="" textlink="">
      <xdr:nvSpPr>
        <xdr:cNvPr id="292" name="楕円 291"/>
        <xdr:cNvSpPr/>
      </xdr:nvSpPr>
      <xdr:spPr>
        <a:xfrm>
          <a:off x="2514600" y="13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76963</xdr:rowOff>
    </xdr:from>
    <xdr:to>
      <xdr:col>19</xdr:col>
      <xdr:colOff>177800</xdr:colOff>
      <xdr:row>83</xdr:row>
      <xdr:rowOff>106680</xdr:rowOff>
    </xdr:to>
    <xdr:cxnSp macro="">
      <xdr:nvCxnSpPr>
        <xdr:cNvPr id="293" name="直線コネクタ 292"/>
        <xdr:cNvCxnSpPr/>
      </xdr:nvCxnSpPr>
      <xdr:spPr>
        <a:xfrm>
          <a:off x="2565400" y="13991083"/>
          <a:ext cx="78994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4" name="楕円 293"/>
        <xdr:cNvSpPr/>
      </xdr:nvSpPr>
      <xdr:spPr>
        <a:xfrm>
          <a:off x="173990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76963</xdr:rowOff>
    </xdr:to>
    <xdr:cxnSp macro="">
      <xdr:nvCxnSpPr>
        <xdr:cNvPr id="295" name="直線コネクタ 294"/>
        <xdr:cNvCxnSpPr/>
      </xdr:nvCxnSpPr>
      <xdr:spPr>
        <a:xfrm>
          <a:off x="1790700" y="13963650"/>
          <a:ext cx="7747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6" name="n_1aveValue【福祉施設】&#10;有形固定資産減価償却率"/>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97" name="n_2aveValue【福祉施設】&#10;有形固定資産減価償却率"/>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8" name="n_3aveValue【福祉施設】&#10;有形固定資産減価償却率"/>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99" name="n_4aveValue【福祉施設】&#10;有形固定資産減価償却率"/>
        <xdr:cNvSpPr txBox="1"/>
      </xdr:nvSpPr>
      <xdr:spPr>
        <a:xfrm>
          <a:off x="8363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00" name="n_1mainValue【福祉施設】&#10;有形固定資産減価償却率"/>
        <xdr:cNvSpPr txBox="1"/>
      </xdr:nvSpPr>
      <xdr:spPr>
        <a:xfrm>
          <a:off x="317056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118890</xdr:rowOff>
    </xdr:from>
    <xdr:ext cx="405111" cy="259045"/>
    <xdr:sp macro="" textlink="">
      <xdr:nvSpPr>
        <xdr:cNvPr id="301" name="n_2mainValue【福祉施設】&#10;有形固定資産減価償却率"/>
        <xdr:cNvSpPr txBox="1"/>
      </xdr:nvSpPr>
      <xdr:spPr>
        <a:xfrm>
          <a:off x="2385704" y="1403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2" name="n_3mainValue【福祉施設】&#10;有形固定資産減価償却率"/>
        <xdr:cNvSpPr txBox="1"/>
      </xdr:nvSpPr>
      <xdr:spPr>
        <a:xfrm>
          <a:off x="16110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26" name="直線コネクタ 325"/>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29" name="【福祉施設】&#10;一人当たり面積最大値テキスト"/>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30" name="直線コネクタ 329"/>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31" name="【福祉施設】&#10;一人当たり面積平均値テキスト"/>
        <xdr:cNvSpPr txBox="1"/>
      </xdr:nvSpPr>
      <xdr:spPr>
        <a:xfrm>
          <a:off x="92583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32" name="フローチャート: 判断 331"/>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33" name="フローチャート: 判断 332"/>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34" name="フローチャート: 判断 333"/>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35" name="フローチャート: 判断 334"/>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36" name="フローチャート: 判断 335"/>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42" name="楕円 341"/>
        <xdr:cNvSpPr/>
      </xdr:nvSpPr>
      <xdr:spPr>
        <a:xfrm>
          <a:off x="9192260" y="14122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43" name="【福祉施設】&#10;一人当たり面積該当値テキスト"/>
        <xdr:cNvSpPr txBox="1"/>
      </xdr:nvSpPr>
      <xdr:spPr>
        <a:xfrm>
          <a:off x="9258300" y="1410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44" name="楕円 343"/>
        <xdr:cNvSpPr/>
      </xdr:nvSpPr>
      <xdr:spPr>
        <a:xfrm>
          <a:off x="8445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95250</xdr:rowOff>
    </xdr:to>
    <xdr:cxnSp macro="">
      <xdr:nvCxnSpPr>
        <xdr:cNvPr id="345" name="直線コネクタ 344"/>
        <xdr:cNvCxnSpPr/>
      </xdr:nvCxnSpPr>
      <xdr:spPr>
        <a:xfrm flipV="1">
          <a:off x="8496300" y="1417319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6" name="楕円 345"/>
        <xdr:cNvSpPr/>
      </xdr:nvSpPr>
      <xdr:spPr>
        <a:xfrm>
          <a:off x="767080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47" name="直線コネクタ 346"/>
        <xdr:cNvCxnSpPr/>
      </xdr:nvCxnSpPr>
      <xdr:spPr>
        <a:xfrm>
          <a:off x="7713980" y="14177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48" name="楕円 347"/>
        <xdr:cNvSpPr/>
      </xdr:nvSpPr>
      <xdr:spPr>
        <a:xfrm>
          <a:off x="6873240" y="14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95250</xdr:rowOff>
    </xdr:to>
    <xdr:cxnSp macro="">
      <xdr:nvCxnSpPr>
        <xdr:cNvPr id="349" name="直線コネクタ 348"/>
        <xdr:cNvCxnSpPr/>
      </xdr:nvCxnSpPr>
      <xdr:spPr>
        <a:xfrm>
          <a:off x="6924040" y="1417319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50" name="n_1aveValue【福祉施設】&#10;一人当たり面積"/>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51" name="n_2aveValue【福祉施設】&#10;一人当たり面積"/>
        <xdr:cNvSpPr txBox="1"/>
      </xdr:nvSpPr>
      <xdr:spPr>
        <a:xfrm>
          <a:off x="7509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52" name="n_3aveValue【福祉施設】&#10;一人当たり面積"/>
        <xdr:cNvSpPr txBox="1"/>
      </xdr:nvSpPr>
      <xdr:spPr>
        <a:xfrm>
          <a:off x="67120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53" name="n_4aveValue【福祉施設】&#10;一人当たり面積"/>
        <xdr:cNvSpPr txBox="1"/>
      </xdr:nvSpPr>
      <xdr:spPr>
        <a:xfrm>
          <a:off x="59373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162577</xdr:rowOff>
    </xdr:from>
    <xdr:ext cx="469744" cy="259045"/>
    <xdr:sp macro="" textlink="">
      <xdr:nvSpPr>
        <xdr:cNvPr id="354" name="n_1mainValue【福祉施設】&#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55" name="n_2mainValue【福祉施設】&#10;一人当たり面積"/>
        <xdr:cNvSpPr txBox="1"/>
      </xdr:nvSpPr>
      <xdr:spPr>
        <a:xfrm>
          <a:off x="750958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356" name="n_3mainValue【福祉施設】&#10;一人当たり面積"/>
        <xdr:cNvSpPr txBox="1"/>
      </xdr:nvSpPr>
      <xdr:spPr>
        <a:xfrm>
          <a:off x="6712027" y="142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1" name="テキスト ボックス 40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413" name="直線コネクタ 412"/>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4"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5" name="直線コネクタ 414"/>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16" name="【保健センター・保健所】&#10;有形固定資産減価償却率最大値テキスト"/>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17" name="直線コネクタ 416"/>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18" name="【保健センター・保健所】&#10;有形固定資産減価償却率平均値テキスト"/>
        <xdr:cNvSpPr txBox="1"/>
      </xdr:nvSpPr>
      <xdr:spPr>
        <a:xfrm>
          <a:off x="1441450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19" name="フローチャート: 判断 418"/>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420" name="フローチャート: 判断 419"/>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21" name="フローチャート: 判断 420"/>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422" name="フローチャート: 判断 421"/>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423" name="フローチャート: 判断 422"/>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429" name="楕円 428"/>
        <xdr:cNvSpPr/>
      </xdr:nvSpPr>
      <xdr:spPr>
        <a:xfrm>
          <a:off x="14325600" y="9695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430" name="【保健センター・保健所】&#10;有形固定資産減価償却率該当値テキスト"/>
        <xdr:cNvSpPr txBox="1"/>
      </xdr:nvSpPr>
      <xdr:spPr>
        <a:xfrm>
          <a:off x="144145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431" name="楕円 430"/>
        <xdr:cNvSpPr/>
      </xdr:nvSpPr>
      <xdr:spPr>
        <a:xfrm>
          <a:off x="13578840" y="966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19050</xdr:rowOff>
    </xdr:to>
    <xdr:cxnSp macro="">
      <xdr:nvCxnSpPr>
        <xdr:cNvPr id="432" name="直線コネクタ 431"/>
        <xdr:cNvCxnSpPr/>
      </xdr:nvCxnSpPr>
      <xdr:spPr>
        <a:xfrm>
          <a:off x="13629640" y="971169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433" name="楕円 432"/>
        <xdr:cNvSpPr/>
      </xdr:nvSpPr>
      <xdr:spPr>
        <a:xfrm>
          <a:off x="12804140" y="962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121920</xdr:rowOff>
    </xdr:from>
    <xdr:to>
      <xdr:col>81</xdr:col>
      <xdr:colOff>50800</xdr:colOff>
      <xdr:row>57</xdr:row>
      <xdr:rowOff>156210</xdr:rowOff>
    </xdr:to>
    <xdr:cxnSp macro="">
      <xdr:nvCxnSpPr>
        <xdr:cNvPr id="434" name="直線コネクタ 433"/>
        <xdr:cNvCxnSpPr/>
      </xdr:nvCxnSpPr>
      <xdr:spPr>
        <a:xfrm>
          <a:off x="12854940" y="96774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435" name="楕円 434"/>
        <xdr:cNvSpPr/>
      </xdr:nvSpPr>
      <xdr:spPr>
        <a:xfrm>
          <a:off x="12029440" y="9590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121920</xdr:rowOff>
    </xdr:to>
    <xdr:cxnSp macro="">
      <xdr:nvCxnSpPr>
        <xdr:cNvPr id="436" name="直線コネクタ 435"/>
        <xdr:cNvCxnSpPr/>
      </xdr:nvCxnSpPr>
      <xdr:spPr>
        <a:xfrm>
          <a:off x="12072620" y="964120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437" name="n_1aveValue【保健センター・保健所】&#10;有形固定資産減価償却率"/>
        <xdr:cNvSpPr txBox="1"/>
      </xdr:nvSpPr>
      <xdr:spPr>
        <a:xfrm>
          <a:off x="1343724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438" name="n_2aveValue【保健センター・保健所】&#10;有形固定資産減価償却率"/>
        <xdr:cNvSpPr txBox="1"/>
      </xdr:nvSpPr>
      <xdr:spPr>
        <a:xfrm>
          <a:off x="12675244" y="994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439" name="n_3aveValue【保健センター・保健所】&#10;有形固定資産減価償却率"/>
        <xdr:cNvSpPr txBox="1"/>
      </xdr:nvSpPr>
      <xdr:spPr>
        <a:xfrm>
          <a:off x="119005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440" name="n_4aveValue【保健センター・保健所】&#10;有形固定資産減価償却率"/>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441" name="n_1mainValue【保健センター・保健所】&#10;有形固定資産減価償却率"/>
        <xdr:cNvSpPr txBox="1"/>
      </xdr:nvSpPr>
      <xdr:spPr>
        <a:xfrm>
          <a:off x="134372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442" name="n_2mainValue【保健センター・保健所】&#10;有形固定資産減価償却率"/>
        <xdr:cNvSpPr txBox="1"/>
      </xdr:nvSpPr>
      <xdr:spPr>
        <a:xfrm>
          <a:off x="126752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443" name="n_3mainValue【保健センター・保健所】&#10;有形固定資産減価償却率"/>
        <xdr:cNvSpPr txBox="1"/>
      </xdr:nvSpPr>
      <xdr:spPr>
        <a:xfrm>
          <a:off x="119005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465" name="直線コネクタ 464"/>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66"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67" name="直線コネクタ 466"/>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468" name="【保健センター・保健所】&#10;一人当たり面積最大値テキスト"/>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469" name="直線コネクタ 468"/>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470" name="【保健センター・保健所】&#10;一人当たり面積平均値テキスト"/>
        <xdr:cNvSpPr txBox="1"/>
      </xdr:nvSpPr>
      <xdr:spPr>
        <a:xfrm>
          <a:off x="19547840" y="1040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471" name="フローチャート: 判断 470"/>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72" name="フローチャート: 判断 471"/>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473" name="フローチャート: 判断 472"/>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74" name="フローチャート: 判断 473"/>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475" name="フローチャート: 判断 474"/>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84074</xdr:rowOff>
    </xdr:from>
    <xdr:to>
      <xdr:col>116</xdr:col>
      <xdr:colOff>114300</xdr:colOff>
      <xdr:row>58</xdr:row>
      <xdr:rowOff>14224</xdr:rowOff>
    </xdr:to>
    <xdr:sp macro="" textlink="">
      <xdr:nvSpPr>
        <xdr:cNvPr id="481" name="楕円 480"/>
        <xdr:cNvSpPr/>
      </xdr:nvSpPr>
      <xdr:spPr>
        <a:xfrm>
          <a:off x="19458940" y="9639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37101</xdr:rowOff>
    </xdr:from>
    <xdr:ext cx="469744" cy="259045"/>
    <xdr:sp macro="" textlink="">
      <xdr:nvSpPr>
        <xdr:cNvPr id="482" name="【保健センター・保健所】&#10;一人当たり面積該当値テキスト"/>
        <xdr:cNvSpPr txBox="1"/>
      </xdr:nvSpPr>
      <xdr:spPr>
        <a:xfrm>
          <a:off x="19547840" y="959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88646</xdr:rowOff>
    </xdr:from>
    <xdr:to>
      <xdr:col>112</xdr:col>
      <xdr:colOff>38100</xdr:colOff>
      <xdr:row>58</xdr:row>
      <xdr:rowOff>18796</xdr:rowOff>
    </xdr:to>
    <xdr:sp macro="" textlink="">
      <xdr:nvSpPr>
        <xdr:cNvPr id="483" name="楕円 482"/>
        <xdr:cNvSpPr/>
      </xdr:nvSpPr>
      <xdr:spPr>
        <a:xfrm>
          <a:off x="18735040" y="9644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134874</xdr:rowOff>
    </xdr:from>
    <xdr:to>
      <xdr:col>116</xdr:col>
      <xdr:colOff>63500</xdr:colOff>
      <xdr:row>57</xdr:row>
      <xdr:rowOff>139446</xdr:rowOff>
    </xdr:to>
    <xdr:cxnSp macro="">
      <xdr:nvCxnSpPr>
        <xdr:cNvPr id="484" name="直線コネクタ 483"/>
        <xdr:cNvCxnSpPr/>
      </xdr:nvCxnSpPr>
      <xdr:spPr>
        <a:xfrm flipV="1">
          <a:off x="18778220" y="969035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88646</xdr:rowOff>
    </xdr:from>
    <xdr:to>
      <xdr:col>107</xdr:col>
      <xdr:colOff>101600</xdr:colOff>
      <xdr:row>58</xdr:row>
      <xdr:rowOff>18796</xdr:rowOff>
    </xdr:to>
    <xdr:sp macro="" textlink="">
      <xdr:nvSpPr>
        <xdr:cNvPr id="485" name="楕円 484"/>
        <xdr:cNvSpPr/>
      </xdr:nvSpPr>
      <xdr:spPr>
        <a:xfrm>
          <a:off x="17937480" y="964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139446</xdr:rowOff>
    </xdr:from>
    <xdr:to>
      <xdr:col>111</xdr:col>
      <xdr:colOff>177800</xdr:colOff>
      <xdr:row>57</xdr:row>
      <xdr:rowOff>139446</xdr:rowOff>
    </xdr:to>
    <xdr:cxnSp macro="">
      <xdr:nvCxnSpPr>
        <xdr:cNvPr id="486" name="直線コネクタ 485"/>
        <xdr:cNvCxnSpPr/>
      </xdr:nvCxnSpPr>
      <xdr:spPr>
        <a:xfrm>
          <a:off x="17988280" y="96949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84074</xdr:rowOff>
    </xdr:from>
    <xdr:to>
      <xdr:col>102</xdr:col>
      <xdr:colOff>165100</xdr:colOff>
      <xdr:row>58</xdr:row>
      <xdr:rowOff>14224</xdr:rowOff>
    </xdr:to>
    <xdr:sp macro="" textlink="">
      <xdr:nvSpPr>
        <xdr:cNvPr id="487" name="楕円 486"/>
        <xdr:cNvSpPr/>
      </xdr:nvSpPr>
      <xdr:spPr>
        <a:xfrm>
          <a:off x="17162780" y="9639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134874</xdr:rowOff>
    </xdr:from>
    <xdr:to>
      <xdr:col>107</xdr:col>
      <xdr:colOff>50800</xdr:colOff>
      <xdr:row>57</xdr:row>
      <xdr:rowOff>139446</xdr:rowOff>
    </xdr:to>
    <xdr:cxnSp macro="">
      <xdr:nvCxnSpPr>
        <xdr:cNvPr id="488" name="直線コネクタ 487"/>
        <xdr:cNvCxnSpPr/>
      </xdr:nvCxnSpPr>
      <xdr:spPr>
        <a:xfrm>
          <a:off x="17213580" y="969035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489" name="n_1aveValue【保健センター・保健所】&#10;一人当たり面積"/>
        <xdr:cNvSpPr txBox="1"/>
      </xdr:nvSpPr>
      <xdr:spPr>
        <a:xfrm>
          <a:off x="18561127" y="104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490" name="n_2aveValue【保健センター・保健所】&#10;一人当たり面積"/>
        <xdr:cNvSpPr txBox="1"/>
      </xdr:nvSpPr>
      <xdr:spPr>
        <a:xfrm>
          <a:off x="1777626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491" name="n_3aveValue【保健センター・保健所】&#10;一人当たり面積"/>
        <xdr:cNvSpPr txBox="1"/>
      </xdr:nvSpPr>
      <xdr:spPr>
        <a:xfrm>
          <a:off x="17001567"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492" name="n_4aveValue【保健センター・保健所】&#10;一人当たり面積"/>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35323</xdr:rowOff>
    </xdr:from>
    <xdr:ext cx="469744" cy="259045"/>
    <xdr:sp macro="" textlink="">
      <xdr:nvSpPr>
        <xdr:cNvPr id="493" name="n_1mainValue【保健センター・保健所】&#10;一人当たり面積"/>
        <xdr:cNvSpPr txBox="1"/>
      </xdr:nvSpPr>
      <xdr:spPr>
        <a:xfrm>
          <a:off x="18561127" y="942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35323</xdr:rowOff>
    </xdr:from>
    <xdr:ext cx="469744" cy="259045"/>
    <xdr:sp macro="" textlink="">
      <xdr:nvSpPr>
        <xdr:cNvPr id="494" name="n_2mainValue【保健センター・保健所】&#10;一人当たり面積"/>
        <xdr:cNvSpPr txBox="1"/>
      </xdr:nvSpPr>
      <xdr:spPr>
        <a:xfrm>
          <a:off x="17776267" y="942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30751</xdr:rowOff>
    </xdr:from>
    <xdr:ext cx="469744" cy="259045"/>
    <xdr:sp macro="" textlink="">
      <xdr:nvSpPr>
        <xdr:cNvPr id="495" name="n_3mainValue【保健センター・保健所】&#10;一人当たり面積"/>
        <xdr:cNvSpPr txBox="1"/>
      </xdr:nvSpPr>
      <xdr:spPr>
        <a:xfrm>
          <a:off x="17001567" y="94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6" name="テキスト ボックス 51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8" name="テキスト ボックス 51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20" name="直線コネクタ 519"/>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1" name="【消防施設】&#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2" name="直線コネクタ 521"/>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23" name="【消防施設】&#10;有形固定資産減価償却率最大値テキスト"/>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24" name="直線コネクタ 523"/>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525" name="【消防施設】&#10;有形固定資産減価償却率平均値テキスト"/>
        <xdr:cNvSpPr txBox="1"/>
      </xdr:nvSpPr>
      <xdr:spPr>
        <a:xfrm>
          <a:off x="144145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26" name="フローチャート: 判断 525"/>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527" name="フローチャート: 判断 526"/>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28" name="フローチャート: 判断 527"/>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29" name="フローチャート: 判断 528"/>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530" name="フローチャート: 判断 529"/>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137795</xdr:rowOff>
    </xdr:from>
    <xdr:to>
      <xdr:col>85</xdr:col>
      <xdr:colOff>177800</xdr:colOff>
      <xdr:row>78</xdr:row>
      <xdr:rowOff>67945</xdr:rowOff>
    </xdr:to>
    <xdr:sp macro="" textlink="">
      <xdr:nvSpPr>
        <xdr:cNvPr id="536" name="楕円 535"/>
        <xdr:cNvSpPr/>
      </xdr:nvSpPr>
      <xdr:spPr>
        <a:xfrm>
          <a:off x="14325600" y="130460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90822</xdr:rowOff>
    </xdr:from>
    <xdr:ext cx="405111" cy="259045"/>
    <xdr:sp macro="" textlink="">
      <xdr:nvSpPr>
        <xdr:cNvPr id="537" name="【消防施設】&#10;有形固定資産減価償却率該当値テキスト"/>
        <xdr:cNvSpPr txBox="1"/>
      </xdr:nvSpPr>
      <xdr:spPr>
        <a:xfrm>
          <a:off x="14414500" y="129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538" name="楕円 537"/>
        <xdr:cNvSpPr/>
      </xdr:nvSpPr>
      <xdr:spPr>
        <a:xfrm>
          <a:off x="13578840" y="1305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17145</xdr:rowOff>
    </xdr:from>
    <xdr:to>
      <xdr:col>85</xdr:col>
      <xdr:colOff>127000</xdr:colOff>
      <xdr:row>78</xdr:row>
      <xdr:rowOff>26670</xdr:rowOff>
    </xdr:to>
    <xdr:cxnSp macro="">
      <xdr:nvCxnSpPr>
        <xdr:cNvPr id="539" name="直線コネクタ 538"/>
        <xdr:cNvCxnSpPr/>
      </xdr:nvCxnSpPr>
      <xdr:spPr>
        <a:xfrm flipV="1">
          <a:off x="13629640" y="13093065"/>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133986</xdr:rowOff>
    </xdr:from>
    <xdr:to>
      <xdr:col>76</xdr:col>
      <xdr:colOff>165100</xdr:colOff>
      <xdr:row>78</xdr:row>
      <xdr:rowOff>64136</xdr:rowOff>
    </xdr:to>
    <xdr:sp macro="" textlink="">
      <xdr:nvSpPr>
        <xdr:cNvPr id="540" name="楕円 539"/>
        <xdr:cNvSpPr/>
      </xdr:nvSpPr>
      <xdr:spPr>
        <a:xfrm>
          <a:off x="12804140" y="13042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13336</xdr:rowOff>
    </xdr:from>
    <xdr:to>
      <xdr:col>81</xdr:col>
      <xdr:colOff>50800</xdr:colOff>
      <xdr:row>78</xdr:row>
      <xdr:rowOff>26670</xdr:rowOff>
    </xdr:to>
    <xdr:cxnSp macro="">
      <xdr:nvCxnSpPr>
        <xdr:cNvPr id="541" name="直線コネクタ 540"/>
        <xdr:cNvCxnSpPr/>
      </xdr:nvCxnSpPr>
      <xdr:spPr>
        <a:xfrm>
          <a:off x="12854940" y="13089256"/>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42" name="楕円 541"/>
        <xdr:cNvSpPr/>
      </xdr:nvSpPr>
      <xdr:spPr>
        <a:xfrm>
          <a:off x="12029440" y="12990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13336</xdr:rowOff>
    </xdr:to>
    <xdr:cxnSp macro="">
      <xdr:nvCxnSpPr>
        <xdr:cNvPr id="543" name="直線コネクタ 542"/>
        <xdr:cNvCxnSpPr/>
      </xdr:nvCxnSpPr>
      <xdr:spPr>
        <a:xfrm>
          <a:off x="12072620" y="13041630"/>
          <a:ext cx="78232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544"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545" name="n_2aveValue【消防施設】&#10;有形固定資産減価償却率"/>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546" name="n_3aveValue【消防施設】&#10;有形固定資産減価償却率"/>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547" name="n_4aveValue【消防施設】&#10;有形固定資産減価償却率"/>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548" name="n_1mainValue【消防施設】&#10;有形固定資産減価償却率"/>
        <xdr:cNvSpPr txBox="1"/>
      </xdr:nvSpPr>
      <xdr:spPr>
        <a:xfrm>
          <a:off x="13437244" y="1283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80663</xdr:rowOff>
    </xdr:from>
    <xdr:ext cx="405111" cy="259045"/>
    <xdr:sp macro="" textlink="">
      <xdr:nvSpPr>
        <xdr:cNvPr id="549" name="n_2mainValue【消防施設】&#10;有形固定資産減価償却率"/>
        <xdr:cNvSpPr txBox="1"/>
      </xdr:nvSpPr>
      <xdr:spPr>
        <a:xfrm>
          <a:off x="12675244" y="1282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29227</xdr:rowOff>
    </xdr:from>
    <xdr:ext cx="405111" cy="259045"/>
    <xdr:sp macro="" textlink="">
      <xdr:nvSpPr>
        <xdr:cNvPr id="550" name="n_3mainValue【消防施設】&#10;有形固定資産減価償却率"/>
        <xdr:cNvSpPr txBox="1"/>
      </xdr:nvSpPr>
      <xdr:spPr>
        <a:xfrm>
          <a:off x="11900544" y="1276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1" name="直線コネクタ 56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2" name="テキスト ボックス 56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3" name="直線コネクタ 56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4" name="テキスト ボックス 56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5" name="直線コネクタ 56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6" name="テキスト ボックス 56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7" name="直線コネクタ 56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8" name="テキスト ボックス 56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572" name="直線コネクタ 571"/>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3"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4" name="直線コネクタ 573"/>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75"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76" name="直線コネクタ 575"/>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577" name="【消防施設】&#10;一人当たり面積平均値テキスト"/>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578" name="フローチャート: 判断 577"/>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579" name="フローチャート: 判断 578"/>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580" name="フローチャート: 判断 579"/>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81" name="フローチャート: 判断 580"/>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582" name="フローチャート: 判断 581"/>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588" name="楕円 587"/>
        <xdr:cNvSpPr/>
      </xdr:nvSpPr>
      <xdr:spPr>
        <a:xfrm>
          <a:off x="1945894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589" name="【消防施設】&#10;一人当たり面積該当値テキスト"/>
        <xdr:cNvSpPr txBox="1"/>
      </xdr:nvSpPr>
      <xdr:spPr>
        <a:xfrm>
          <a:off x="19547840" y="141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90" name="楕円 589"/>
        <xdr:cNvSpPr/>
      </xdr:nvSpPr>
      <xdr:spPr>
        <a:xfrm>
          <a:off x="1873504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591" name="直線コネクタ 590"/>
        <xdr:cNvCxnSpPr/>
      </xdr:nvCxnSpPr>
      <xdr:spPr>
        <a:xfrm>
          <a:off x="18778220" y="1432178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592" name="楕円 591"/>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593" name="直線コネクタ 592"/>
        <xdr:cNvCxnSpPr/>
      </xdr:nvCxnSpPr>
      <xdr:spPr>
        <a:xfrm>
          <a:off x="17988280" y="143217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94" name="楕円 593"/>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595" name="直線コネクタ 594"/>
        <xdr:cNvCxnSpPr/>
      </xdr:nvCxnSpPr>
      <xdr:spPr>
        <a:xfrm>
          <a:off x="17213580" y="143217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596" name="n_1aveValue【消防施設】&#10;一人当たり面積"/>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597" name="n_2aveValue【消防施設】&#10;一人当たり面積"/>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98" name="n_3aveValue【消防施設】&#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599" name="n_4aveValue【消防施設】&#10;一人当たり面積"/>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00" name="n_1mainValue【消防施設】&#10;一人当たり面積"/>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01" name="n_2mainValue【消防施設】&#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02" name="n_3mainValue【消防施設】&#10;一人当たり面積"/>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5" name="テキスト ボックス 61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5" name="テキスト ボックス 62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628" name="直線コネクタ 627"/>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29" name="【庁舎】&#10;有形固定資産減価償却率最小値テキスト"/>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30" name="直線コネクタ 629"/>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1" name="【庁舎】&#10;有形固定資産減価償却率最大値テキスト"/>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2" name="直線コネクタ 631"/>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33" name="【庁舎】&#10;有形固定資産減価償却率平均値テキスト"/>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34" name="フローチャート: 判断 633"/>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635" name="フローチャート: 判断 634"/>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36" name="フローチャート: 判断 635"/>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37" name="フローチャート: 判断 636"/>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38" name="フローチャート: 判断 637"/>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44" name="楕円 643"/>
        <xdr:cNvSpPr/>
      </xdr:nvSpPr>
      <xdr:spPr>
        <a:xfrm>
          <a:off x="14325600" y="17696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45" name="【庁舎】&#10;有形固定資産減価償却率該当値テキスト"/>
        <xdr:cNvSpPr txBox="1"/>
      </xdr:nvSpPr>
      <xdr:spPr>
        <a:xfrm>
          <a:off x="144145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46" name="楕円 645"/>
        <xdr:cNvSpPr/>
      </xdr:nvSpPr>
      <xdr:spPr>
        <a:xfrm>
          <a:off x="135788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125186</xdr:rowOff>
    </xdr:to>
    <xdr:cxnSp macro="">
      <xdr:nvCxnSpPr>
        <xdr:cNvPr id="647" name="直線コネクタ 646"/>
        <xdr:cNvCxnSpPr/>
      </xdr:nvCxnSpPr>
      <xdr:spPr>
        <a:xfrm flipV="1">
          <a:off x="13629640" y="17746980"/>
          <a:ext cx="74676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648" name="楕円 647"/>
        <xdr:cNvSpPr/>
      </xdr:nvSpPr>
      <xdr:spPr>
        <a:xfrm>
          <a:off x="12804140" y="178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125186</xdr:rowOff>
    </xdr:to>
    <xdr:cxnSp macro="">
      <xdr:nvCxnSpPr>
        <xdr:cNvPr id="649" name="直線コネクタ 648"/>
        <xdr:cNvCxnSpPr/>
      </xdr:nvCxnSpPr>
      <xdr:spPr>
        <a:xfrm>
          <a:off x="12854940" y="1786726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650" name="楕円 649"/>
        <xdr:cNvSpPr/>
      </xdr:nvSpPr>
      <xdr:spPr>
        <a:xfrm>
          <a:off x="1202944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97427</xdr:rowOff>
    </xdr:to>
    <xdr:cxnSp macro="">
      <xdr:nvCxnSpPr>
        <xdr:cNvPr id="651" name="直線コネクタ 650"/>
        <xdr:cNvCxnSpPr/>
      </xdr:nvCxnSpPr>
      <xdr:spPr>
        <a:xfrm>
          <a:off x="12072620" y="17836242"/>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652" name="n_1aveValue【庁舎】&#10;有形固定資産減価償却率"/>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53" name="n_2aveValue【庁舎】&#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54" name="n_3aveValue【庁舎】&#10;有形固定資産減価償却率"/>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55" name="n_4aveValue【庁舎】&#10;有形固定資産減価償却率"/>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56" name="n_1mainValue【庁舎】&#10;有形固定資産減価償却率"/>
        <xdr:cNvSpPr txBox="1"/>
      </xdr:nvSpPr>
      <xdr:spPr>
        <a:xfrm>
          <a:off x="13437244"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657" name="n_2mainValue【庁舎】&#10;有形固定資産減価償却率"/>
        <xdr:cNvSpPr txBox="1"/>
      </xdr:nvSpPr>
      <xdr:spPr>
        <a:xfrm>
          <a:off x="1267524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658" name="n_3mainValue【庁舎】&#10;有形固定資産減価償却率"/>
        <xdr:cNvSpPr txBox="1"/>
      </xdr:nvSpPr>
      <xdr:spPr>
        <a:xfrm>
          <a:off x="11900544"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684" name="直線コネクタ 683"/>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685" name="【庁舎】&#10;一人当たり面積最小値テキスト"/>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686" name="直線コネクタ 685"/>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87" name="【庁舎】&#10;一人当たり面積最大値テキスト"/>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88" name="直線コネクタ 687"/>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689" name="【庁舎】&#10;一人当たり面積平均値テキスト"/>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690" name="フローチャート: 判断 689"/>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691" name="フローチャート: 判断 690"/>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692" name="フローチャート: 判断 691"/>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693" name="フローチャート: 判断 692"/>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694" name="フローチャート: 判断 693"/>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700" name="楕円 699"/>
        <xdr:cNvSpPr/>
      </xdr:nvSpPr>
      <xdr:spPr>
        <a:xfrm>
          <a:off x="19458940" y="1789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701" name="【庁舎】&#10;一人当たり面積該当値テキスト"/>
        <xdr:cNvSpPr txBox="1"/>
      </xdr:nvSpPr>
      <xdr:spPr>
        <a:xfrm>
          <a:off x="19547840" y="178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131536</xdr:rowOff>
    </xdr:from>
    <xdr:to>
      <xdr:col>112</xdr:col>
      <xdr:colOff>38100</xdr:colOff>
      <xdr:row>107</xdr:row>
      <xdr:rowOff>61686</xdr:rowOff>
    </xdr:to>
    <xdr:sp macro="" textlink="">
      <xdr:nvSpPr>
        <xdr:cNvPr id="702" name="楕円 701"/>
        <xdr:cNvSpPr/>
      </xdr:nvSpPr>
      <xdr:spPr>
        <a:xfrm>
          <a:off x="18735040" y="17901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10886</xdr:rowOff>
    </xdr:to>
    <xdr:cxnSp macro="">
      <xdr:nvCxnSpPr>
        <xdr:cNvPr id="703" name="直線コネクタ 702"/>
        <xdr:cNvCxnSpPr/>
      </xdr:nvCxnSpPr>
      <xdr:spPr>
        <a:xfrm flipV="1">
          <a:off x="18778220" y="17946732"/>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704" name="楕円 703"/>
        <xdr:cNvSpPr/>
      </xdr:nvSpPr>
      <xdr:spPr>
        <a:xfrm>
          <a:off x="17937480" y="1789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10886</xdr:rowOff>
    </xdr:to>
    <xdr:cxnSp macro="">
      <xdr:nvCxnSpPr>
        <xdr:cNvPr id="705" name="直線コネクタ 704"/>
        <xdr:cNvCxnSpPr/>
      </xdr:nvCxnSpPr>
      <xdr:spPr>
        <a:xfrm>
          <a:off x="17988280" y="17946732"/>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706" name="楕円 705"/>
        <xdr:cNvSpPr/>
      </xdr:nvSpPr>
      <xdr:spPr>
        <a:xfrm>
          <a:off x="17162780" y="1789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9252</xdr:rowOff>
    </xdr:to>
    <xdr:cxnSp macro="">
      <xdr:nvCxnSpPr>
        <xdr:cNvPr id="707" name="直線コネクタ 706"/>
        <xdr:cNvCxnSpPr/>
      </xdr:nvCxnSpPr>
      <xdr:spPr>
        <a:xfrm>
          <a:off x="17213580" y="1794673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708" name="n_1aveValue【庁舎】&#10;一人当たり面積"/>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09" name="n_2aveValue【庁舎】&#10;一人当たり面積"/>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710" name="n_3aveValue【庁舎】&#10;一人当たり面積"/>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711" name="n_4aveValue【庁舎】&#10;一人当たり面積"/>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52813</xdr:rowOff>
    </xdr:from>
    <xdr:ext cx="469744" cy="259045"/>
    <xdr:sp macro="" textlink="">
      <xdr:nvSpPr>
        <xdr:cNvPr id="712" name="n_1mainValue【庁舎】&#10;一人当たり面積"/>
        <xdr:cNvSpPr txBox="1"/>
      </xdr:nvSpPr>
      <xdr:spPr>
        <a:xfrm>
          <a:off x="18561127" y="179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713" name="n_2mainValue【庁舎】&#10;一人当たり面積"/>
        <xdr:cNvSpPr txBox="1"/>
      </xdr:nvSpPr>
      <xdr:spPr>
        <a:xfrm>
          <a:off x="17776267"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714" name="n_3mainValue【庁舎】&#10;一人当たり面積"/>
        <xdr:cNvSpPr txBox="1"/>
      </xdr:nvSpPr>
      <xdr:spPr>
        <a:xfrm>
          <a:off x="17001567"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体育館の有形固定資産減価償却率については、</a:t>
          </a:r>
          <a:r>
            <a:rPr kumimoji="1" lang="ja-JP" altLang="en-US" sz="1100">
              <a:solidFill>
                <a:schemeClr val="dk1"/>
              </a:solidFill>
              <a:effectLst/>
              <a:latin typeface="+mn-lt"/>
              <a:ea typeface="+mn-ea"/>
              <a:cs typeface="+mn-cs"/>
            </a:rPr>
            <a:t>令和４年度開催の栃木国体と合わせた</a:t>
          </a:r>
          <a:r>
            <a:rPr kumimoji="1" lang="ja-JP" altLang="ja-JP" sz="1100">
              <a:solidFill>
                <a:schemeClr val="dk1"/>
              </a:solidFill>
              <a:effectLst/>
              <a:latin typeface="+mn-lt"/>
              <a:ea typeface="+mn-ea"/>
              <a:cs typeface="+mn-cs"/>
            </a:rPr>
            <a:t>大規模改修が</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完了したことから、類似団体と比較し低くなっている。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消防施設については、老朽化した消防団員詰所の更新が進んでいるため、類似団体と比較して有形固定資産減価償却率が低くなっている。</a:t>
          </a:r>
          <a:endParaRPr lang="ja-JP" altLang="ja-JP" sz="1400">
            <a:effectLst/>
          </a:endParaRPr>
        </a:p>
        <a:p>
          <a:r>
            <a:rPr kumimoji="1" lang="ja-JP" altLang="ja-JP" sz="1100" b="0" i="0" baseline="0">
              <a:solidFill>
                <a:schemeClr val="dk1"/>
              </a:solidFill>
              <a:effectLst/>
              <a:latin typeface="+mn-lt"/>
              <a:ea typeface="+mn-ea"/>
              <a:cs typeface="+mn-cs"/>
            </a:rPr>
            <a:t>庁舎については、築４０年以上経過しており、有形固定資産減価償却率が類似団体の平均を上回っている。現在、庁舎の長寿命化を進めるため、大規模改修工事に取り組んで</a:t>
          </a:r>
          <a:r>
            <a:rPr kumimoji="1" lang="ja-JP" altLang="en-US" sz="1100" b="0" i="0" baseline="0">
              <a:solidFill>
                <a:schemeClr val="dk1"/>
              </a:solidFill>
              <a:effectLst/>
              <a:latin typeface="+mn-lt"/>
              <a:ea typeface="+mn-ea"/>
              <a:cs typeface="+mn-cs"/>
            </a:rPr>
            <a:t>おり、令和３年度は庁舎外壁・建具・屋根の改修工事が完了したことにより減価償却率が減少した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今後も計画的に改修工事を進めていくことから、減価償却率が段階的に改善されていく見込みである。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ものの令和３年度は１．０を下回った。コロナ禍に伴う景気低迷による法人税収の減の影響が大きい。法人税収は景気の動向により変動するため、今後も大幅な増収を見込むことは難しい。さらに、少子高齢化によって社会保障経費が年々増加している。数値としては全国平均を上回っているが、税収に合った適正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38</xdr:row>
      <xdr:rowOff>39007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3004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3628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71664</xdr:rowOff>
    </xdr:from>
    <xdr:to>
      <xdr:col>15</xdr:col>
      <xdr:colOff>82550</xdr:colOff>
      <xdr:row>37</xdr:row>
      <xdr:rowOff>3628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24386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71664</xdr:rowOff>
    </xdr:from>
    <xdr:to>
      <xdr:col>11</xdr:col>
      <xdr:colOff>31750</xdr:colOff>
      <xdr:row>37</xdr:row>
      <xdr:rowOff>107043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438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124278</xdr:rowOff>
    </xdr:from>
    <xdr:to>
      <xdr:col>15</xdr:col>
      <xdr:colOff>133350</xdr:colOff>
      <xdr:row>37</xdr:row>
      <xdr:rowOff>54428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64605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20864</xdr:rowOff>
    </xdr:from>
    <xdr:to>
      <xdr:col>11</xdr:col>
      <xdr:colOff>82550</xdr:colOff>
      <xdr:row>36</xdr:row>
      <xdr:rowOff>122464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132641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56243</xdr:rowOff>
    </xdr:from>
    <xdr:to>
      <xdr:col>7</xdr:col>
      <xdr:colOff>31750</xdr:colOff>
      <xdr:row>37</xdr:row>
      <xdr:rowOff>157843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168020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によって数値の変動は大きいが、平成３０年度以降は８０％台となっている。普通交付税と臨時財政対策債が前年度を上回ったことで経常収入が増え、経常収支比率は類似団体平均を上回った。経常収入の町税は大幅な増収は見込めず、扶助費等の経常支出は増加傾向にあるため、事業の見直し等による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99271</xdr:rowOff>
    </xdr:from>
    <xdr:to>
      <xdr:col>23</xdr:col>
      <xdr:colOff>133350</xdr:colOff>
      <xdr:row>66</xdr:row>
      <xdr:rowOff>86571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557721"/>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58648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86571</xdr:rowOff>
    </xdr:from>
    <xdr:to>
      <xdr:col>24</xdr:col>
      <xdr:colOff>12700</xdr:colOff>
      <xdr:row>66</xdr:row>
      <xdr:rowOff>86571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14198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30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99271</xdr:rowOff>
    </xdr:from>
    <xdr:to>
      <xdr:col>24</xdr:col>
      <xdr:colOff>12700</xdr:colOff>
      <xdr:row>61</xdr:row>
      <xdr:rowOff>99271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55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65</xdr:row>
      <xdr:rowOff>8679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9097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67750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65</xdr:row>
      <xdr:rowOff>8679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15108"/>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105198</xdr:rowOff>
    </xdr:from>
    <xdr:to>
      <xdr:col>19</xdr:col>
      <xdr:colOff>184150</xdr:colOff>
      <xdr:row>65</xdr:row>
      <xdr:rowOff>35348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45525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64</xdr:row>
      <xdr:rowOff>111760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1510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64</xdr:row>
      <xdr:rowOff>111760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87729"/>
          <a:ext cx="8890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110279</xdr:rowOff>
    </xdr:from>
    <xdr:to>
      <xdr:col>23</xdr:col>
      <xdr:colOff>184150</xdr:colOff>
      <xdr:row>63</xdr:row>
      <xdr:rowOff>40429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126806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74735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21379</xdr:rowOff>
    </xdr:from>
    <xdr:to>
      <xdr:col>7</xdr:col>
      <xdr:colOff>31750</xdr:colOff>
      <xdr:row>59</xdr:row>
      <xdr:rowOff>122979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133156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物件費は前年度の</a:t>
          </a:r>
          <a:r>
            <a:rPr kumimoji="1" lang="en-US" altLang="ja-JP" sz="1300" baseline="0">
              <a:latin typeface="ＭＳ Ｐゴシック" panose="020B0600070205080204" pitchFamily="50" charset="-128"/>
              <a:ea typeface="ＭＳ Ｐゴシック" panose="020B0600070205080204" pitchFamily="50" charset="-128"/>
            </a:rPr>
            <a:t>GIGA</a:t>
          </a:r>
          <a:r>
            <a:rPr kumimoji="1" lang="ja-JP" altLang="en-US" sz="1300" baseline="0">
              <a:latin typeface="ＭＳ Ｐゴシック" panose="020B0600070205080204" pitchFamily="50" charset="-128"/>
              <a:ea typeface="ＭＳ Ｐゴシック" panose="020B0600070205080204" pitchFamily="50" charset="-128"/>
            </a:rPr>
            <a:t>スクール構想によるタブレット整備が終了したことにより減少したが、コロナ対策等による業務量増加を受けて人件費は増加した。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平均を下回る要因は、ごみ処理や救急医療、消防等の業務を近隣市町とともに運営する一部事務組合にて共同処理しているためであり、その費用は補助費等に計上している。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46690</xdr:rowOff>
    </xdr:from>
    <xdr:to>
      <xdr:col>23</xdr:col>
      <xdr:colOff>133350</xdr:colOff>
      <xdr:row>81</xdr:row>
      <xdr:rowOff>62088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4140"/>
          <a:ext cx="8382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2763</xdr:rowOff>
    </xdr:from>
    <xdr:to>
      <xdr:col>19</xdr:col>
      <xdr:colOff>133350</xdr:colOff>
      <xdr:row>81</xdr:row>
      <xdr:rowOff>46690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0213"/>
          <a:ext cx="889000" cy="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141441</xdr:rowOff>
    </xdr:from>
    <xdr:to>
      <xdr:col>15</xdr:col>
      <xdr:colOff>82550</xdr:colOff>
      <xdr:row>81</xdr:row>
      <xdr:rowOff>2763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57441"/>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141441</xdr:rowOff>
    </xdr:from>
    <xdr:to>
      <xdr:col>11</xdr:col>
      <xdr:colOff>31750</xdr:colOff>
      <xdr:row>80</xdr:row>
      <xdr:rowOff>146704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857441"/>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11288</xdr:rowOff>
    </xdr:from>
    <xdr:to>
      <xdr:col>23</xdr:col>
      <xdr:colOff>184150</xdr:colOff>
      <xdr:row>81</xdr:row>
      <xdr:rowOff>112888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27815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4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167340</xdr:rowOff>
    </xdr:from>
    <xdr:to>
      <xdr:col>19</xdr:col>
      <xdr:colOff>184150</xdr:colOff>
      <xdr:row>81</xdr:row>
      <xdr:rowOff>97490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107667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123413</xdr:rowOff>
    </xdr:from>
    <xdr:to>
      <xdr:col>15</xdr:col>
      <xdr:colOff>133350</xdr:colOff>
      <xdr:row>81</xdr:row>
      <xdr:rowOff>53563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63740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90641</xdr:rowOff>
    </xdr:from>
    <xdr:to>
      <xdr:col>11</xdr:col>
      <xdr:colOff>82550</xdr:colOff>
      <xdr:row>81</xdr:row>
      <xdr:rowOff>20791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30968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95904</xdr:rowOff>
    </xdr:from>
    <xdr:to>
      <xdr:col>7</xdr:col>
      <xdr:colOff>31750</xdr:colOff>
      <xdr:row>81</xdr:row>
      <xdr:rowOff>26054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36231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8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年度については、給料表の改定は行っていない。</a:t>
          </a:r>
        </a:p>
        <a:p>
          <a:r>
            <a:rPr kumimoji="1" lang="ja-JP" altLang="en-US" sz="1300">
              <a:latin typeface="ＭＳ Ｐゴシック" panose="020B0600070205080204" pitchFamily="50" charset="-128"/>
              <a:ea typeface="ＭＳ Ｐゴシック" panose="020B0600070205080204" pitchFamily="50" charset="-128"/>
            </a:rPr>
            <a:t>類似団体と比較すると、多少高い水準となっているが、国の水準よりは低い状況であるため、今後も人事院勧告に基づく、給料水準の適正化に努め、職員構成においても職員級に偏りが生じないよう確認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152400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年度の数値が前年度より増加しているのは、普通会計の職員数は前年度と同数だったが、人口が減少しているためである。</a:t>
          </a:r>
        </a:p>
        <a:p>
          <a:r>
            <a:rPr kumimoji="1" lang="ja-JP" altLang="en-US" sz="1300">
              <a:latin typeface="ＭＳ Ｐゴシック" panose="020B0600070205080204" pitchFamily="50" charset="-128"/>
              <a:ea typeface="ＭＳ Ｐゴシック" panose="020B0600070205080204" pitchFamily="50" charset="-128"/>
            </a:rPr>
            <a:t>類似団体と比較すると、職員数が少ない状況にある要因は、図書館業務他一部業務を民間に委託していることが考えられる。今後は、増加している業務量に対応できるよう、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164102</xdr:rowOff>
    </xdr:from>
    <xdr:to>
      <xdr:col>81</xdr:col>
      <xdr:colOff>44450</xdr:colOff>
      <xdr:row>59</xdr:row>
      <xdr:rowOff>167549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27965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164102</xdr:rowOff>
    </xdr:from>
    <xdr:to>
      <xdr:col>77</xdr:col>
      <xdr:colOff>44450</xdr:colOff>
      <xdr:row>59</xdr:row>
      <xdr:rowOff>165826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5290800" y="1027965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59</xdr:row>
      <xdr:rowOff>170997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4401800" y="102813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170997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026414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116749</xdr:rowOff>
    </xdr:from>
    <xdr:to>
      <xdr:col>81</xdr:col>
      <xdr:colOff>95250</xdr:colOff>
      <xdr:row>60</xdr:row>
      <xdr:rowOff>46899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133276</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007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113302</xdr:rowOff>
    </xdr:from>
    <xdr:to>
      <xdr:col>77</xdr:col>
      <xdr:colOff>95250</xdr:colOff>
      <xdr:row>60</xdr:row>
      <xdr:rowOff>43452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53629</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99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115026</xdr:rowOff>
    </xdr:from>
    <xdr:to>
      <xdr:col>73</xdr:col>
      <xdr:colOff>44450</xdr:colOff>
      <xdr:row>60</xdr:row>
      <xdr:rowOff>45176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55353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120197</xdr:rowOff>
    </xdr:from>
    <xdr:to>
      <xdr:col>68</xdr:col>
      <xdr:colOff>203200</xdr:colOff>
      <xdr:row>60</xdr:row>
      <xdr:rowOff>50347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60524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令和３年度は、臨時財政対策債（</a:t>
          </a:r>
          <a:r>
            <a:rPr kumimoji="1" lang="en-US" altLang="ja-JP" sz="1300">
              <a:latin typeface="ＭＳ Ｐゴシック" panose="020B0600070205080204" pitchFamily="50" charset="-128"/>
              <a:ea typeface="ＭＳ Ｐゴシック" panose="020B0600070205080204" pitchFamily="50" charset="-128"/>
            </a:rPr>
            <a:t>705,450</a:t>
          </a:r>
          <a:r>
            <a:rPr kumimoji="1" lang="ja-JP" altLang="en-US" sz="1300">
              <a:latin typeface="ＭＳ Ｐゴシック" panose="020B0600070205080204" pitchFamily="50" charset="-128"/>
              <a:ea typeface="ＭＳ Ｐゴシック" panose="020B0600070205080204" pitchFamily="50" charset="-128"/>
            </a:rPr>
            <a:t>千円）を借り入れたことが主な増加要因となった。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や公共施設の新設・改修工事に対する起債を予定しているため、地方債残高は増加する見込みである。公共施設マネジメントにより大規模工事の平準化を図り、起債残高を適正に管理する。</a:t>
          </a: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27940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0010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135044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将来負担比率は、平成２７年度から数値化されていない。財政調整基金などの充当可能財源が、地方債残高などの将来負担額を上回ったためである。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しかし、今後は公共施設の新設や改修工事について、財源不足を借入や基金から補填することを予定しているため、将来負担比率が計上されることも想定される。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116416</xdr:colOff>
      <xdr:row>26</xdr:row>
      <xdr:rowOff>95249</xdr:rowOff>
    </xdr:from>
    <xdr:ext cx="9099176" cy="425758"/>
    <xdr:sp macro="" textlink="">
      <xdr:nvSpPr>
        <xdr:cNvPr id="466" name="テキスト ボックス 465">
          <a:extLst>
            <a:ext uri="{FF2B5EF4-FFF2-40B4-BE49-F238E27FC236}">
              <a16:creationId xmlns:a16="http://schemas.microsoft.com/office/drawing/2014/main" id="{573A4CF9-FCF2-4372-BE55-66DEE583F02C}"/>
            </a:ext>
          </a:extLst>
        </xdr:cNvPr>
        <xdr:cNvSpPr txBox="1"/>
      </xdr:nvSpPr>
      <xdr:spPr>
        <a:xfrm>
          <a:off x="719666" y="4497916"/>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普通会計の職員数は変わらないが、コロナ対策等による業務の増加を受けて人件費は増加している。経常収入の増加幅が大きかったため１．６ポイント減となった。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類似団体と比較すると、職員の若年化が課題としてあげられる。今後も定員適正化計画に基づく職員数の中で効果的・効率的な業務が行えるようにする。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7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36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整備が終了したこと等により１．８ポイント減少した。他団体との比較で高い指数となっている要因として、上三川いきいきプラザの運営管理経費が物件費に計上されている点がある。物価高騰を受けて、光熱水費を含む公共施設の運営経費が増加する見込みである。引き続き、既存の事業についても内容を見直し経費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20</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76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05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25400</xdr:rowOff>
    </xdr:from>
    <xdr:to>
      <xdr:col>78</xdr:col>
      <xdr:colOff>120650</xdr:colOff>
      <xdr:row>20</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住民税非課税世帯等に対する臨時特別給付金支給事業や子育て世帯等臨時特別支援事業により扶助費は増加しているが、経常収入の増加幅が大きかったため１．３ポイント減となった。障がい福祉などの福祉サービスの給付費は増加傾向にあるため、扶助費の支出額は増え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473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59</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29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各特別会計への繰出金が主な支出となっている。高齢化により介護給付費の増加や介護予防の充実などにより今後さらに増加が見込まれる。農業集落排水事業への補填も継続している。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47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615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58</xdr:row>
      <xdr:rowOff>61685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61500"/>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58</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71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限りの特別定額給付金事業により２．１ポイント減となった。ごみ処理や救急医療、消防等の業務を近隣市町とともに運営する一部事務組合で共同処理しているため負担金を計上している。各団体の事業計画により指数は毎年上下することになるが、各事業施設の更新等により負担金は増加傾向に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854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頃から町税収入が減少しているため、臨時財政対策債の発行や交付税措置のない一般債の借入を行ってきたが、令和３年度は臨時財政対策債が前年度を大きく上回ったため交付税措置のある借入れのみをおこなった。公共施設の改修に伴う建設事業費の増加により、公債費も増加している。今後は公共施設等総合管理計画に基づき、事業の平準化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168148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人件費や扶助費等の経常支出が増加したが、普通交付税と臨時財政対策債が前年度を上回ったことにより経常収入が大きく増加したため、数値は平均を上回った。子育て支援や障がい福祉等の社会保障経費は今後も増加が見込まれるため、事務事業の見直しを行い町税収入に合った財政運営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149861</xdr:rowOff>
    </xdr:from>
    <xdr:to>
      <xdr:col>82</xdr:col>
      <xdr:colOff>107950</xdr:colOff>
      <xdr:row>80</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3008611"/>
          <a:ext cx="0" cy="80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7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149861</xdr:rowOff>
    </xdr:from>
    <xdr:to>
      <xdr:col>82</xdr:col>
      <xdr:colOff>196850</xdr:colOff>
      <xdr:row>75</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008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2197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79</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6007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24147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78</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600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78</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5334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143527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144678</xdr:rowOff>
    </xdr:from>
    <xdr:to>
      <xdr:col>29</xdr:col>
      <xdr:colOff>127000</xdr:colOff>
      <xdr:row>19</xdr:row>
      <xdr:rowOff>170396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49853"/>
          <a:ext cx="6477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164509</xdr:rowOff>
    </xdr:from>
    <xdr:to>
      <xdr:col>26</xdr:col>
      <xdr:colOff>50800</xdr:colOff>
      <xdr:row>19</xdr:row>
      <xdr:rowOff>170396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69684"/>
          <a:ext cx="6985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164509</xdr:rowOff>
    </xdr:from>
    <xdr:to>
      <xdr:col>22</xdr:col>
      <xdr:colOff>114300</xdr:colOff>
      <xdr:row>20</xdr:row>
      <xdr:rowOff>34912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69684"/>
          <a:ext cx="6985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25692</xdr:rowOff>
    </xdr:from>
    <xdr:to>
      <xdr:col>18</xdr:col>
      <xdr:colOff>177800</xdr:colOff>
      <xdr:row>20</xdr:row>
      <xdr:rowOff>34912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502317"/>
          <a:ext cx="698500" cy="9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93878</xdr:rowOff>
    </xdr:from>
    <xdr:to>
      <xdr:col>29</xdr:col>
      <xdr:colOff>177800</xdr:colOff>
      <xdr:row>20</xdr:row>
      <xdr:rowOff>24028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9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65955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7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119596</xdr:rowOff>
    </xdr:from>
    <xdr:to>
      <xdr:col>26</xdr:col>
      <xdr:colOff>101600</xdr:colOff>
      <xdr:row>20</xdr:row>
      <xdr:rowOff>49746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34523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1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113709</xdr:rowOff>
    </xdr:from>
    <xdr:to>
      <xdr:col>22</xdr:col>
      <xdr:colOff>165100</xdr:colOff>
      <xdr:row>20</xdr:row>
      <xdr:rowOff>43859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1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28636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0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155562</xdr:rowOff>
    </xdr:from>
    <xdr:to>
      <xdr:col>19</xdr:col>
      <xdr:colOff>38100</xdr:colOff>
      <xdr:row>20</xdr:row>
      <xdr:rowOff>85712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6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70489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146342</xdr:rowOff>
    </xdr:from>
    <xdr:to>
      <xdr:col>15</xdr:col>
      <xdr:colOff>101600</xdr:colOff>
      <xdr:row>20</xdr:row>
      <xdr:rowOff>76492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61269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3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234605</xdr:rowOff>
    </xdr:from>
    <xdr:to>
      <xdr:col>29</xdr:col>
      <xdr:colOff>127000</xdr:colOff>
      <xdr:row>35</xdr:row>
      <xdr:rowOff>285551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4955"/>
          <a:ext cx="647700" cy="5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285551</xdr:rowOff>
    </xdr:from>
    <xdr:to>
      <xdr:col>26</xdr:col>
      <xdr:colOff>50800</xdr:colOff>
      <xdr:row>35</xdr:row>
      <xdr:rowOff>322257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5901"/>
          <a:ext cx="698500" cy="3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311154</xdr:rowOff>
    </xdr:from>
    <xdr:to>
      <xdr:col>22</xdr:col>
      <xdr:colOff>114300</xdr:colOff>
      <xdr:row>35</xdr:row>
      <xdr:rowOff>322257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21504"/>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311154</xdr:rowOff>
    </xdr:from>
    <xdr:to>
      <xdr:col>18</xdr:col>
      <xdr:colOff>177800</xdr:colOff>
      <xdr:row>35</xdr:row>
      <xdr:rowOff>341982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21504"/>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183805</xdr:rowOff>
    </xdr:from>
    <xdr:to>
      <xdr:col>29</xdr:col>
      <xdr:colOff>177800</xdr:colOff>
      <xdr:row>35</xdr:row>
      <xdr:rowOff>285405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155882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234751</xdr:rowOff>
    </xdr:from>
    <xdr:to>
      <xdr:col>26</xdr:col>
      <xdr:colOff>101600</xdr:colOff>
      <xdr:row>35</xdr:row>
      <xdr:rowOff>336351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321128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1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271457</xdr:rowOff>
    </xdr:from>
    <xdr:to>
      <xdr:col>22</xdr:col>
      <xdr:colOff>165100</xdr:colOff>
      <xdr:row>36</xdr:row>
      <xdr:rowOff>30157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260354</xdr:rowOff>
    </xdr:from>
    <xdr:to>
      <xdr:col>19</xdr:col>
      <xdr:colOff>38100</xdr:colOff>
      <xdr:row>36</xdr:row>
      <xdr:rowOff>19054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291182</xdr:rowOff>
    </xdr:from>
    <xdr:to>
      <xdr:col>15</xdr:col>
      <xdr:colOff>101600</xdr:colOff>
      <xdr:row>36</xdr:row>
      <xdr:rowOff>49882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34659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74516</xdr:rowOff>
    </xdr:from>
    <xdr:to>
      <xdr:col>24</xdr:col>
      <xdr:colOff>63500</xdr:colOff>
      <xdr:row>38</xdr:row>
      <xdr:rowOff>115012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9616"/>
          <a:ext cx="8382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111206</xdr:rowOff>
    </xdr:from>
    <xdr:to>
      <xdr:col>19</xdr:col>
      <xdr:colOff>177800</xdr:colOff>
      <xdr:row>38</xdr:row>
      <xdr:rowOff>115012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26306"/>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111206</xdr:rowOff>
    </xdr:from>
    <xdr:to>
      <xdr:col>15</xdr:col>
      <xdr:colOff>50800</xdr:colOff>
      <xdr:row>38</xdr:row>
      <xdr:rowOff>125837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630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125837</xdr:rowOff>
    </xdr:from>
    <xdr:to>
      <xdr:col>10</xdr:col>
      <xdr:colOff>114300</xdr:colOff>
      <xdr:row>38</xdr:row>
      <xdr:rowOff>128074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093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23716</xdr:rowOff>
    </xdr:from>
    <xdr:to>
      <xdr:col>24</xdr:col>
      <xdr:colOff>114300</xdr:colOff>
      <xdr:row>38</xdr:row>
      <xdr:rowOff>125316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110093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64212</xdr:rowOff>
    </xdr:from>
    <xdr:to>
      <xdr:col>20</xdr:col>
      <xdr:colOff>38100</xdr:colOff>
      <xdr:row>38</xdr:row>
      <xdr:rowOff>165812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156939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60406</xdr:rowOff>
    </xdr:from>
    <xdr:to>
      <xdr:col>15</xdr:col>
      <xdr:colOff>101600</xdr:colOff>
      <xdr:row>38</xdr:row>
      <xdr:rowOff>162006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153133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75037</xdr:rowOff>
    </xdr:from>
    <xdr:to>
      <xdr:col>10</xdr:col>
      <xdr:colOff>165100</xdr:colOff>
      <xdr:row>39</xdr:row>
      <xdr:rowOff>5187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167764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77274</xdr:rowOff>
    </xdr:from>
    <xdr:to>
      <xdr:col>6</xdr:col>
      <xdr:colOff>38100</xdr:colOff>
      <xdr:row>39</xdr:row>
      <xdr:rowOff>7424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170001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168700</xdr:rowOff>
    </xdr:from>
    <xdr:to>
      <xdr:col>24</xdr:col>
      <xdr:colOff>63500</xdr:colOff>
      <xdr:row>57</xdr:row>
      <xdr:rowOff>171361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41350"/>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168700</xdr:rowOff>
    </xdr:from>
    <xdr:to>
      <xdr:col>19</xdr:col>
      <xdr:colOff>177800</xdr:colOff>
      <xdr:row>58</xdr:row>
      <xdr:rowOff>60621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41350"/>
          <a:ext cx="889000" cy="6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60621</xdr:rowOff>
    </xdr:from>
    <xdr:to>
      <xdr:col>15</xdr:col>
      <xdr:colOff>50800</xdr:colOff>
      <xdr:row>58</xdr:row>
      <xdr:rowOff>92298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0472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91171</xdr:rowOff>
    </xdr:from>
    <xdr:to>
      <xdr:col>10</xdr:col>
      <xdr:colOff>114300</xdr:colOff>
      <xdr:row>58</xdr:row>
      <xdr:rowOff>92298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35271"/>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120561</xdr:rowOff>
    </xdr:from>
    <xdr:to>
      <xdr:col>24</xdr:col>
      <xdr:colOff>114300</xdr:colOff>
      <xdr:row>58</xdr:row>
      <xdr:rowOff>50711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98988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117900</xdr:rowOff>
    </xdr:from>
    <xdr:to>
      <xdr:col>20</xdr:col>
      <xdr:colOff>38100</xdr:colOff>
      <xdr:row>58</xdr:row>
      <xdr:rowOff>48050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39177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9821</xdr:rowOff>
    </xdr:from>
    <xdr:to>
      <xdr:col>15</xdr:col>
      <xdr:colOff>101600</xdr:colOff>
      <xdr:row>58</xdr:row>
      <xdr:rowOff>111421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102548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41498</xdr:rowOff>
    </xdr:from>
    <xdr:to>
      <xdr:col>10</xdr:col>
      <xdr:colOff>165100</xdr:colOff>
      <xdr:row>58</xdr:row>
      <xdr:rowOff>143098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40371</xdr:rowOff>
    </xdr:from>
    <xdr:to>
      <xdr:col>6</xdr:col>
      <xdr:colOff>38100</xdr:colOff>
      <xdr:row>58</xdr:row>
      <xdr:rowOff>141971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133098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105136</xdr:rowOff>
    </xdr:from>
    <xdr:to>
      <xdr:col>24</xdr:col>
      <xdr:colOff>63500</xdr:colOff>
      <xdr:row>78</xdr:row>
      <xdr:rowOff>105273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823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98323</xdr:rowOff>
    </xdr:from>
    <xdr:to>
      <xdr:col>19</xdr:col>
      <xdr:colOff>177800</xdr:colOff>
      <xdr:row>78</xdr:row>
      <xdr:rowOff>105273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142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98323</xdr:rowOff>
    </xdr:from>
    <xdr:to>
      <xdr:col>15</xdr:col>
      <xdr:colOff>50800</xdr:colOff>
      <xdr:row>78</xdr:row>
      <xdr:rowOff>102758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142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71851</xdr:rowOff>
    </xdr:from>
    <xdr:to>
      <xdr:col>10</xdr:col>
      <xdr:colOff>114300</xdr:colOff>
      <xdr:row>78</xdr:row>
      <xdr:rowOff>102758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4951"/>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54336</xdr:rowOff>
    </xdr:from>
    <xdr:to>
      <xdr:col>24</xdr:col>
      <xdr:colOff>114300</xdr:colOff>
      <xdr:row>78</xdr:row>
      <xdr:rowOff>155936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140713</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54473</xdr:rowOff>
    </xdr:from>
    <xdr:to>
      <xdr:col>20</xdr:col>
      <xdr:colOff>38100</xdr:colOff>
      <xdr:row>78</xdr:row>
      <xdr:rowOff>156073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147200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2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47523</xdr:rowOff>
    </xdr:from>
    <xdr:to>
      <xdr:col>15</xdr:col>
      <xdr:colOff>101600</xdr:colOff>
      <xdr:row>78</xdr:row>
      <xdr:rowOff>149123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140250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1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51958</xdr:rowOff>
    </xdr:from>
    <xdr:to>
      <xdr:col>10</xdr:col>
      <xdr:colOff>165100</xdr:colOff>
      <xdr:row>78</xdr:row>
      <xdr:rowOff>153558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144685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21051</xdr:rowOff>
    </xdr:from>
    <xdr:to>
      <xdr:col>6</xdr:col>
      <xdr:colOff>38100</xdr:colOff>
      <xdr:row>78</xdr:row>
      <xdr:rowOff>122651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113778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81465</xdr:rowOff>
    </xdr:from>
    <xdr:to>
      <xdr:col>24</xdr:col>
      <xdr:colOff>63500</xdr:colOff>
      <xdr:row>96</xdr:row>
      <xdr:rowOff>136804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97765"/>
          <a:ext cx="838200" cy="39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136804</xdr:rowOff>
    </xdr:from>
    <xdr:to>
      <xdr:col>19</xdr:col>
      <xdr:colOff>177800</xdr:colOff>
      <xdr:row>97</xdr:row>
      <xdr:rowOff>67215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6004"/>
          <a:ext cx="88900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67215</xdr:rowOff>
    </xdr:from>
    <xdr:to>
      <xdr:col>15</xdr:col>
      <xdr:colOff>50800</xdr:colOff>
      <xdr:row>98</xdr:row>
      <xdr:rowOff>17951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9786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17951</xdr:rowOff>
    </xdr:from>
    <xdr:to>
      <xdr:col>10</xdr:col>
      <xdr:colOff>114300</xdr:colOff>
      <xdr:row>98</xdr:row>
      <xdr:rowOff>107753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0051"/>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30665</xdr:rowOff>
    </xdr:from>
    <xdr:to>
      <xdr:col>24</xdr:col>
      <xdr:colOff>114300</xdr:colOff>
      <xdr:row>94</xdr:row>
      <xdr:rowOff>132265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53542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86004</xdr:rowOff>
    </xdr:from>
    <xdr:to>
      <xdr:col>20</xdr:col>
      <xdr:colOff>38100</xdr:colOff>
      <xdr:row>97</xdr:row>
      <xdr:rowOff>16154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16415</xdr:rowOff>
    </xdr:from>
    <xdr:to>
      <xdr:col>15</xdr:col>
      <xdr:colOff>101600</xdr:colOff>
      <xdr:row>97</xdr:row>
      <xdr:rowOff>118015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134542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138601</xdr:rowOff>
    </xdr:from>
    <xdr:to>
      <xdr:col>10</xdr:col>
      <xdr:colOff>165100</xdr:colOff>
      <xdr:row>98</xdr:row>
      <xdr:rowOff>68751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85278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56953</xdr:rowOff>
    </xdr:from>
    <xdr:to>
      <xdr:col>6</xdr:col>
      <xdr:colOff>38100</xdr:colOff>
      <xdr:row>98</xdr:row>
      <xdr:rowOff>158553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114924</xdr:rowOff>
    </xdr:from>
    <xdr:to>
      <xdr:col>55</xdr:col>
      <xdr:colOff>0</xdr:colOff>
      <xdr:row>37</xdr:row>
      <xdr:rowOff>96854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29874"/>
          <a:ext cx="838200" cy="10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114924</xdr:rowOff>
    </xdr:from>
    <xdr:to>
      <xdr:col>50</xdr:col>
      <xdr:colOff>114300</xdr:colOff>
      <xdr:row>38</xdr:row>
      <xdr:rowOff>81657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29874"/>
          <a:ext cx="889000" cy="116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81657</xdr:rowOff>
    </xdr:from>
    <xdr:to>
      <xdr:col>45</xdr:col>
      <xdr:colOff>177800</xdr:colOff>
      <xdr:row>38</xdr:row>
      <xdr:rowOff>161907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96757"/>
          <a:ext cx="889000" cy="8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161907</xdr:rowOff>
    </xdr:from>
    <xdr:to>
      <xdr:col>41</xdr:col>
      <xdr:colOff>50800</xdr:colOff>
      <xdr:row>39</xdr:row>
      <xdr:rowOff>40803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77007"/>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46054</xdr:rowOff>
    </xdr:from>
    <xdr:to>
      <xdr:col>55</xdr:col>
      <xdr:colOff>50800</xdr:colOff>
      <xdr:row>37</xdr:row>
      <xdr:rowOff>147654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64124</xdr:rowOff>
    </xdr:from>
    <xdr:to>
      <xdr:col>50</xdr:col>
      <xdr:colOff>165100</xdr:colOff>
      <xdr:row>31</xdr:row>
      <xdr:rowOff>165724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156851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7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30857</xdr:rowOff>
    </xdr:from>
    <xdr:to>
      <xdr:col>46</xdr:col>
      <xdr:colOff>38100</xdr:colOff>
      <xdr:row>38</xdr:row>
      <xdr:rowOff>132457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123584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111107</xdr:rowOff>
    </xdr:from>
    <xdr:to>
      <xdr:col>41</xdr:col>
      <xdr:colOff>101600</xdr:colOff>
      <xdr:row>39</xdr:row>
      <xdr:rowOff>41257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32384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161453</xdr:rowOff>
    </xdr:from>
    <xdr:to>
      <xdr:col>36</xdr:col>
      <xdr:colOff>165100</xdr:colOff>
      <xdr:row>39</xdr:row>
      <xdr:rowOff>91603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82730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101584</xdr:rowOff>
    </xdr:from>
    <xdr:to>
      <xdr:col>55</xdr:col>
      <xdr:colOff>0</xdr:colOff>
      <xdr:row>57</xdr:row>
      <xdr:rowOff>58227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02784"/>
          <a:ext cx="838200" cy="1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101584</xdr:rowOff>
    </xdr:from>
    <xdr:to>
      <xdr:col>50</xdr:col>
      <xdr:colOff>114300</xdr:colOff>
      <xdr:row>57</xdr:row>
      <xdr:rowOff>72583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02784"/>
          <a:ext cx="8890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72583</xdr:rowOff>
    </xdr:from>
    <xdr:to>
      <xdr:col>45</xdr:col>
      <xdr:colOff>177800</xdr:colOff>
      <xdr:row>57</xdr:row>
      <xdr:rowOff>134176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45233"/>
          <a:ext cx="889000" cy="6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119568</xdr:rowOff>
    </xdr:from>
    <xdr:to>
      <xdr:col>41</xdr:col>
      <xdr:colOff>50800</xdr:colOff>
      <xdr:row>57</xdr:row>
      <xdr:rowOff>134176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20768"/>
          <a:ext cx="889000" cy="1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7427</xdr:rowOff>
    </xdr:from>
    <xdr:to>
      <xdr:col>55</xdr:col>
      <xdr:colOff>50800</xdr:colOff>
      <xdr:row>57</xdr:row>
      <xdr:rowOff>109027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157304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50784</xdr:rowOff>
    </xdr:from>
    <xdr:to>
      <xdr:col>50</xdr:col>
      <xdr:colOff>165100</xdr:colOff>
      <xdr:row>56</xdr:row>
      <xdr:rowOff>152384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168911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21783</xdr:rowOff>
    </xdr:from>
    <xdr:to>
      <xdr:col>46</xdr:col>
      <xdr:colOff>38100</xdr:colOff>
      <xdr:row>57</xdr:row>
      <xdr:rowOff>123383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114510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83376</xdr:rowOff>
    </xdr:from>
    <xdr:to>
      <xdr:col>41</xdr:col>
      <xdr:colOff>101600</xdr:colOff>
      <xdr:row>58</xdr:row>
      <xdr:rowOff>13526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68768</xdr:rowOff>
    </xdr:from>
    <xdr:to>
      <xdr:col>36</xdr:col>
      <xdr:colOff>165100</xdr:colOff>
      <xdr:row>56</xdr:row>
      <xdr:rowOff>170368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15445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170751</xdr:rowOff>
    </xdr:from>
    <xdr:to>
      <xdr:col>55</xdr:col>
      <xdr:colOff>0</xdr:colOff>
      <xdr:row>78</xdr:row>
      <xdr:rowOff>155930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72401"/>
          <a:ext cx="8382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170751</xdr:rowOff>
    </xdr:from>
    <xdr:to>
      <xdr:col>50</xdr:col>
      <xdr:colOff>114300</xdr:colOff>
      <xdr:row>78</xdr:row>
      <xdr:rowOff>170447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72401"/>
          <a:ext cx="889000" cy="1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160159</xdr:rowOff>
    </xdr:from>
    <xdr:to>
      <xdr:col>45</xdr:col>
      <xdr:colOff>177800</xdr:colOff>
      <xdr:row>78</xdr:row>
      <xdr:rowOff>170447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33259"/>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40735</xdr:rowOff>
    </xdr:from>
    <xdr:to>
      <xdr:col>41</xdr:col>
      <xdr:colOff>50800</xdr:colOff>
      <xdr:row>78</xdr:row>
      <xdr:rowOff>160159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13835"/>
          <a:ext cx="889000" cy="1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105130</xdr:rowOff>
    </xdr:from>
    <xdr:to>
      <xdr:col>55</xdr:col>
      <xdr:colOff>50800</xdr:colOff>
      <xdr:row>79</xdr:row>
      <xdr:rowOff>35280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20057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119951</xdr:rowOff>
    </xdr:from>
    <xdr:to>
      <xdr:col>50</xdr:col>
      <xdr:colOff>165100</xdr:colOff>
      <xdr:row>78</xdr:row>
      <xdr:rowOff>50101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41228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119647</xdr:rowOff>
    </xdr:from>
    <xdr:to>
      <xdr:col>46</xdr:col>
      <xdr:colOff>38100</xdr:colOff>
      <xdr:row>79</xdr:row>
      <xdr:rowOff>49797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40924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109359</xdr:rowOff>
    </xdr:from>
    <xdr:to>
      <xdr:col>41</xdr:col>
      <xdr:colOff>101600</xdr:colOff>
      <xdr:row>79</xdr:row>
      <xdr:rowOff>39509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30636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161385</xdr:rowOff>
    </xdr:from>
    <xdr:to>
      <xdr:col>36</xdr:col>
      <xdr:colOff>165100</xdr:colOff>
      <xdr:row>78</xdr:row>
      <xdr:rowOff>91535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82662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45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46388</xdr:rowOff>
    </xdr:from>
    <xdr:to>
      <xdr:col>55</xdr:col>
      <xdr:colOff>0</xdr:colOff>
      <xdr:row>97</xdr:row>
      <xdr:rowOff>59483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77038"/>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59483</xdr:rowOff>
    </xdr:from>
    <xdr:to>
      <xdr:col>50</xdr:col>
      <xdr:colOff>114300</xdr:colOff>
      <xdr:row>98</xdr:row>
      <xdr:rowOff>19283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90133"/>
          <a:ext cx="8890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19283</xdr:rowOff>
    </xdr:from>
    <xdr:to>
      <xdr:col>45</xdr:col>
      <xdr:colOff>177800</xdr:colOff>
      <xdr:row>98</xdr:row>
      <xdr:rowOff>89168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21383"/>
          <a:ext cx="8890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103287</xdr:rowOff>
    </xdr:from>
    <xdr:to>
      <xdr:col>41</xdr:col>
      <xdr:colOff>50800</xdr:colOff>
      <xdr:row>98</xdr:row>
      <xdr:rowOff>89168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33937"/>
          <a:ext cx="889000" cy="1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167038</xdr:rowOff>
    </xdr:from>
    <xdr:to>
      <xdr:col>55</xdr:col>
      <xdr:colOff>50800</xdr:colOff>
      <xdr:row>97</xdr:row>
      <xdr:rowOff>97188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18465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8683</xdr:rowOff>
    </xdr:from>
    <xdr:to>
      <xdr:col>50</xdr:col>
      <xdr:colOff>165100</xdr:colOff>
      <xdr:row>97</xdr:row>
      <xdr:rowOff>110283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126810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139933</xdr:rowOff>
    </xdr:from>
    <xdr:to>
      <xdr:col>46</xdr:col>
      <xdr:colOff>38100</xdr:colOff>
      <xdr:row>98</xdr:row>
      <xdr:rowOff>70083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61210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38368</xdr:rowOff>
    </xdr:from>
    <xdr:to>
      <xdr:col>41</xdr:col>
      <xdr:colOff>101600</xdr:colOff>
      <xdr:row>98</xdr:row>
      <xdr:rowOff>139968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131095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52487</xdr:rowOff>
    </xdr:from>
    <xdr:to>
      <xdr:col>36</xdr:col>
      <xdr:colOff>165100</xdr:colOff>
      <xdr:row>97</xdr:row>
      <xdr:rowOff>154087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170614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108496</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23596"/>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108496</xdr:rowOff>
    </xdr:from>
    <xdr:to>
      <xdr:col>81</xdr:col>
      <xdr:colOff>50800</xdr:colOff>
      <xdr:row>38</xdr:row>
      <xdr:rowOff>123492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2359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123492</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38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135562</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0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57696</xdr:rowOff>
    </xdr:from>
    <xdr:to>
      <xdr:col>81</xdr:col>
      <xdr:colOff>101600</xdr:colOff>
      <xdr:row>38</xdr:row>
      <xdr:rowOff>159296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150423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72692</xdr:rowOff>
    </xdr:from>
    <xdr:to>
      <xdr:col>76</xdr:col>
      <xdr:colOff>165100</xdr:colOff>
      <xdr:row>39</xdr:row>
      <xdr:rowOff>2842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165419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84762</xdr:rowOff>
    </xdr:from>
    <xdr:to>
      <xdr:col>67</xdr:col>
      <xdr:colOff>101600</xdr:colOff>
      <xdr:row>39</xdr:row>
      <xdr:rowOff>14912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6039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12446</xdr:rowOff>
    </xdr:from>
    <xdr:to>
      <xdr:col>85</xdr:col>
      <xdr:colOff>127000</xdr:colOff>
      <xdr:row>76</xdr:row>
      <xdr:rowOff>53136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42646"/>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53136</xdr:rowOff>
    </xdr:from>
    <xdr:to>
      <xdr:col>81</xdr:col>
      <xdr:colOff>50800</xdr:colOff>
      <xdr:row>76</xdr:row>
      <xdr:rowOff>75025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8333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54108</xdr:rowOff>
    </xdr:from>
    <xdr:to>
      <xdr:col>76</xdr:col>
      <xdr:colOff>114300</xdr:colOff>
      <xdr:row>76</xdr:row>
      <xdr:rowOff>75025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843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54108</xdr:rowOff>
    </xdr:from>
    <xdr:to>
      <xdr:col>71</xdr:col>
      <xdr:colOff>177800</xdr:colOff>
      <xdr:row>76</xdr:row>
      <xdr:rowOff>67824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84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133096</xdr:rowOff>
    </xdr:from>
    <xdr:to>
      <xdr:col>85</xdr:col>
      <xdr:colOff>177800</xdr:colOff>
      <xdr:row>76</xdr:row>
      <xdr:rowOff>63246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111523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2336</xdr:rowOff>
    </xdr:from>
    <xdr:to>
      <xdr:col>81</xdr:col>
      <xdr:colOff>101600</xdr:colOff>
      <xdr:row>76</xdr:row>
      <xdr:rowOff>103936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95063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24225</xdr:rowOff>
    </xdr:from>
    <xdr:to>
      <xdr:col>76</xdr:col>
      <xdr:colOff>165100</xdr:colOff>
      <xdr:row>76</xdr:row>
      <xdr:rowOff>125825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116952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3308</xdr:rowOff>
    </xdr:from>
    <xdr:to>
      <xdr:col>72</xdr:col>
      <xdr:colOff>38100</xdr:colOff>
      <xdr:row>76</xdr:row>
      <xdr:rowOff>104908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96035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17024</xdr:rowOff>
    </xdr:from>
    <xdr:to>
      <xdr:col>67</xdr:col>
      <xdr:colOff>101600</xdr:colOff>
      <xdr:row>76</xdr:row>
      <xdr:rowOff>118624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109751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127104</xdr:rowOff>
    </xdr:from>
    <xdr:to>
      <xdr:col>85</xdr:col>
      <xdr:colOff>127000</xdr:colOff>
      <xdr:row>97</xdr:row>
      <xdr:rowOff>168349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57754"/>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168349</xdr:rowOff>
    </xdr:from>
    <xdr:to>
      <xdr:col>81</xdr:col>
      <xdr:colOff>50800</xdr:colOff>
      <xdr:row>98</xdr:row>
      <xdr:rowOff>6175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98999"/>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6175</xdr:rowOff>
    </xdr:from>
    <xdr:to>
      <xdr:col>76</xdr:col>
      <xdr:colOff>114300</xdr:colOff>
      <xdr:row>98</xdr:row>
      <xdr:rowOff>6626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08275"/>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83493</xdr:rowOff>
    </xdr:from>
    <xdr:to>
      <xdr:col>71</xdr:col>
      <xdr:colOff>177800</xdr:colOff>
      <xdr:row>98</xdr:row>
      <xdr:rowOff>6626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371243"/>
          <a:ext cx="889000" cy="4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76304</xdr:rowOff>
    </xdr:from>
    <xdr:to>
      <xdr:col>85</xdr:col>
      <xdr:colOff>177800</xdr:colOff>
      <xdr:row>98</xdr:row>
      <xdr:rowOff>6454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162681</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117549</xdr:rowOff>
    </xdr:from>
    <xdr:to>
      <xdr:col>81</xdr:col>
      <xdr:colOff>101600</xdr:colOff>
      <xdr:row>98</xdr:row>
      <xdr:rowOff>47699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38826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126825</xdr:rowOff>
    </xdr:from>
    <xdr:to>
      <xdr:col>76</xdr:col>
      <xdr:colOff>165100</xdr:colOff>
      <xdr:row>98</xdr:row>
      <xdr:rowOff>56975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48102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127276</xdr:rowOff>
    </xdr:from>
    <xdr:to>
      <xdr:col>72</xdr:col>
      <xdr:colOff>38100</xdr:colOff>
      <xdr:row>98</xdr:row>
      <xdr:rowOff>57426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48553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5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32693</xdr:rowOff>
    </xdr:from>
    <xdr:to>
      <xdr:col>67</xdr:col>
      <xdr:colOff>101600</xdr:colOff>
      <xdr:row>95</xdr:row>
      <xdr:rowOff>134293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3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150820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0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18352</xdr:rowOff>
    </xdr:from>
    <xdr:to>
      <xdr:col>116</xdr:col>
      <xdr:colOff>63500</xdr:colOff>
      <xdr:row>38</xdr:row>
      <xdr:rowOff>47307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33452"/>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134557</xdr:rowOff>
    </xdr:from>
    <xdr:to>
      <xdr:col>111</xdr:col>
      <xdr:colOff>177800</xdr:colOff>
      <xdr:row>38</xdr:row>
      <xdr:rowOff>18352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13530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134557</xdr:rowOff>
    </xdr:from>
    <xdr:to>
      <xdr:col>107</xdr:col>
      <xdr:colOff>50800</xdr:colOff>
      <xdr:row>37</xdr:row>
      <xdr:rowOff>82169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135307"/>
          <a:ext cx="889000" cy="2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26734</xdr:rowOff>
    </xdr:from>
    <xdr:to>
      <xdr:col>102</xdr:col>
      <xdr:colOff>114300</xdr:colOff>
      <xdr:row>37</xdr:row>
      <xdr:rowOff>82169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370384"/>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57421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167957</xdr:rowOff>
    </xdr:from>
    <xdr:to>
      <xdr:col>116</xdr:col>
      <xdr:colOff>114300</xdr:colOff>
      <xdr:row>38</xdr:row>
      <xdr:rowOff>98107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146384</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9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139002</xdr:rowOff>
    </xdr:from>
    <xdr:to>
      <xdr:col>112</xdr:col>
      <xdr:colOff>38100</xdr:colOff>
      <xdr:row>38</xdr:row>
      <xdr:rowOff>69152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60279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83757</xdr:rowOff>
    </xdr:from>
    <xdr:to>
      <xdr:col>107</xdr:col>
      <xdr:colOff>101600</xdr:colOff>
      <xdr:row>36</xdr:row>
      <xdr:rowOff>13907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30434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85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31369</xdr:rowOff>
    </xdr:from>
    <xdr:to>
      <xdr:col>102</xdr:col>
      <xdr:colOff>165100</xdr:colOff>
      <xdr:row>37</xdr:row>
      <xdr:rowOff>132969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149496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147384</xdr:rowOff>
    </xdr:from>
    <xdr:to>
      <xdr:col>98</xdr:col>
      <xdr:colOff>38100</xdr:colOff>
      <xdr:row>37</xdr:row>
      <xdr:rowOff>77534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94061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9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114257</xdr:rowOff>
    </xdr:from>
    <xdr:to>
      <xdr:col>116</xdr:col>
      <xdr:colOff>63500</xdr:colOff>
      <xdr:row>76</xdr:row>
      <xdr:rowOff>149233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144457"/>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114257</xdr:rowOff>
    </xdr:from>
    <xdr:to>
      <xdr:col>111</xdr:col>
      <xdr:colOff>177800</xdr:colOff>
      <xdr:row>76</xdr:row>
      <xdr:rowOff>144455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4445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137620</xdr:rowOff>
    </xdr:from>
    <xdr:to>
      <xdr:col>107</xdr:col>
      <xdr:colOff>50800</xdr:colOff>
      <xdr:row>76</xdr:row>
      <xdr:rowOff>144455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24920"/>
          <a:ext cx="889000" cy="3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137620</xdr:rowOff>
    </xdr:from>
    <xdr:to>
      <xdr:col>102</xdr:col>
      <xdr:colOff>114300</xdr:colOff>
      <xdr:row>75</xdr:row>
      <xdr:rowOff>5672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24920"/>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98433</xdr:rowOff>
    </xdr:from>
    <xdr:to>
      <xdr:col>116</xdr:col>
      <xdr:colOff>114300</xdr:colOff>
      <xdr:row>77</xdr:row>
      <xdr:rowOff>28583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76860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0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63457</xdr:rowOff>
    </xdr:from>
    <xdr:to>
      <xdr:col>112</xdr:col>
      <xdr:colOff>38100</xdr:colOff>
      <xdr:row>76</xdr:row>
      <xdr:rowOff>165057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156184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93655</xdr:rowOff>
    </xdr:from>
    <xdr:to>
      <xdr:col>107</xdr:col>
      <xdr:colOff>101600</xdr:colOff>
      <xdr:row>77</xdr:row>
      <xdr:rowOff>23805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86820</xdr:rowOff>
    </xdr:from>
    <xdr:to>
      <xdr:col>102</xdr:col>
      <xdr:colOff>165100</xdr:colOff>
      <xdr:row>75</xdr:row>
      <xdr:rowOff>16970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33497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126322</xdr:rowOff>
    </xdr:from>
    <xdr:to>
      <xdr:col>98</xdr:col>
      <xdr:colOff>38100</xdr:colOff>
      <xdr:row>75</xdr:row>
      <xdr:rowOff>56472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72999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ごみ処理や救急医療、消防等の業務を近隣市町とともに運営する一部事務組合において共同処理していることから負担金として計上しているため、全国平均、栃木県平均を上回る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スクール構想によるタブレット端末及びインターネット環境の整備が完了したことにより減少した。今後は、物価高騰の影響を受ける光熱水費を含む公共施設の運営費用等で増加が見込まれる。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税非課税世帯等や子育て世帯等への臨時特別給付金支給事業により大きく増加した。子育て支援や障がい福祉等の社会保障経費の需要は高まっているので、今後も抑制していくことは難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庁舎等の公共施設の長寿命化工事の実施によって決算額が増加した。今後は施設の新設工事を予定しているため、「物件費」、「普通建設事業費」、「公債費」は増加する。施設の老朽化が進んでいるため、公共施設マネジメントにより整備費用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「積立金」の主な増加要因は、普通交付税交付額及び臨時財政対策債発行額が前年度を上回ったことによる財政調整基金及び町債管理基金への積立てである。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31,177
30,739
54.39
13,326,504
12,271,126
974,054
7,570,470
6,655,843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54356</xdr:rowOff>
    </xdr:from>
    <xdr:to>
      <xdr:col>24</xdr:col>
      <xdr:colOff>63500</xdr:colOff>
      <xdr:row>36</xdr:row>
      <xdr:rowOff>66929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655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69215</xdr:rowOff>
    </xdr:from>
    <xdr:to>
      <xdr:col>19</xdr:col>
      <xdr:colOff>177800</xdr:colOff>
      <xdr:row>36</xdr:row>
      <xdr:rowOff>66929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996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58166</xdr:rowOff>
    </xdr:from>
    <xdr:to>
      <xdr:col>15</xdr:col>
      <xdr:colOff>50800</xdr:colOff>
      <xdr:row>35</xdr:row>
      <xdr:rowOff>69215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891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58166</xdr:rowOff>
    </xdr:from>
    <xdr:to>
      <xdr:col>10</xdr:col>
      <xdr:colOff>114300</xdr:colOff>
      <xdr:row>35</xdr:row>
      <xdr:rowOff>58166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153433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16129</xdr:rowOff>
    </xdr:from>
    <xdr:to>
      <xdr:col>20</xdr:col>
      <xdr:colOff>38100</xdr:colOff>
      <xdr:row>36</xdr:row>
      <xdr:rowOff>117729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108856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18415</xdr:rowOff>
    </xdr:from>
    <xdr:to>
      <xdr:col>15</xdr:col>
      <xdr:colOff>101600</xdr:colOff>
      <xdr:row>35</xdr:row>
      <xdr:rowOff>120015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111142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xdr:rowOff>
    </xdr:from>
    <xdr:to>
      <xdr:col>10</xdr:col>
      <xdr:colOff>165100</xdr:colOff>
      <xdr:row>35</xdr:row>
      <xdr:rowOff>108966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163252</xdr:rowOff>
    </xdr:from>
    <xdr:to>
      <xdr:col>24</xdr:col>
      <xdr:colOff>63500</xdr:colOff>
      <xdr:row>58</xdr:row>
      <xdr:rowOff>103953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64452"/>
          <a:ext cx="838200" cy="2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163252</xdr:rowOff>
    </xdr:from>
    <xdr:to>
      <xdr:col>19</xdr:col>
      <xdr:colOff>177800</xdr:colOff>
      <xdr:row>58</xdr:row>
      <xdr:rowOff>153533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64452"/>
          <a:ext cx="889000" cy="3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141199</xdr:rowOff>
    </xdr:from>
    <xdr:to>
      <xdr:col>15</xdr:col>
      <xdr:colOff>50800</xdr:colOff>
      <xdr:row>58</xdr:row>
      <xdr:rowOff>153533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5299"/>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80065</xdr:rowOff>
    </xdr:from>
    <xdr:to>
      <xdr:col>10</xdr:col>
      <xdr:colOff>114300</xdr:colOff>
      <xdr:row>58</xdr:row>
      <xdr:rowOff>141199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2715"/>
          <a:ext cx="8890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53153</xdr:rowOff>
    </xdr:from>
    <xdr:to>
      <xdr:col>24</xdr:col>
      <xdr:colOff>114300</xdr:colOff>
      <xdr:row>58</xdr:row>
      <xdr:rowOff>154753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139530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112452</xdr:rowOff>
    </xdr:from>
    <xdr:to>
      <xdr:col>20</xdr:col>
      <xdr:colOff>38100</xdr:colOff>
      <xdr:row>57</xdr:row>
      <xdr:rowOff>42602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33729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0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102733</xdr:rowOff>
    </xdr:from>
    <xdr:to>
      <xdr:col>15</xdr:col>
      <xdr:colOff>101600</xdr:colOff>
      <xdr:row>59</xdr:row>
      <xdr:rowOff>32883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24010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90399</xdr:rowOff>
    </xdr:from>
    <xdr:to>
      <xdr:col>10</xdr:col>
      <xdr:colOff>165100</xdr:colOff>
      <xdr:row>59</xdr:row>
      <xdr:rowOff>20549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29265</xdr:rowOff>
    </xdr:from>
    <xdr:to>
      <xdr:col>6</xdr:col>
      <xdr:colOff>38100</xdr:colOff>
      <xdr:row>57</xdr:row>
      <xdr:rowOff>130865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147392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50242</xdr:rowOff>
    </xdr:from>
    <xdr:to>
      <xdr:col>24</xdr:col>
      <xdr:colOff>63500</xdr:colOff>
      <xdr:row>77</xdr:row>
      <xdr:rowOff>66331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80442"/>
          <a:ext cx="838200" cy="1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66331</xdr:rowOff>
    </xdr:from>
    <xdr:to>
      <xdr:col>19</xdr:col>
      <xdr:colOff>177800</xdr:colOff>
      <xdr:row>78</xdr:row>
      <xdr:rowOff>13044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67981"/>
          <a:ext cx="889000" cy="1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13044</xdr:rowOff>
    </xdr:from>
    <xdr:to>
      <xdr:col>15</xdr:col>
      <xdr:colOff>50800</xdr:colOff>
      <xdr:row>78</xdr:row>
      <xdr:rowOff>53910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86144"/>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121075</xdr:rowOff>
    </xdr:from>
    <xdr:to>
      <xdr:col>10</xdr:col>
      <xdr:colOff>114300</xdr:colOff>
      <xdr:row>78</xdr:row>
      <xdr:rowOff>53910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22725"/>
          <a:ext cx="889000" cy="10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170892</xdr:rowOff>
    </xdr:from>
    <xdr:to>
      <xdr:col>24</xdr:col>
      <xdr:colOff>114300</xdr:colOff>
      <xdr:row>76</xdr:row>
      <xdr:rowOff>101042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149319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15531</xdr:rowOff>
    </xdr:from>
    <xdr:to>
      <xdr:col>20</xdr:col>
      <xdr:colOff>38100</xdr:colOff>
      <xdr:row>77</xdr:row>
      <xdr:rowOff>117131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0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133694</xdr:rowOff>
    </xdr:from>
    <xdr:to>
      <xdr:col>15</xdr:col>
      <xdr:colOff>101600</xdr:colOff>
      <xdr:row>78</xdr:row>
      <xdr:rowOff>63844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54971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3110</xdr:rowOff>
    </xdr:from>
    <xdr:to>
      <xdr:col>10</xdr:col>
      <xdr:colOff>165100</xdr:colOff>
      <xdr:row>78</xdr:row>
      <xdr:rowOff>104710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95837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70275</xdr:rowOff>
    </xdr:from>
    <xdr:to>
      <xdr:col>6</xdr:col>
      <xdr:colOff>38100</xdr:colOff>
      <xdr:row>78</xdr:row>
      <xdr:rowOff>425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163002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36868</xdr:rowOff>
    </xdr:from>
    <xdr:to>
      <xdr:col>24</xdr:col>
      <xdr:colOff>63500</xdr:colOff>
      <xdr:row>99</xdr:row>
      <xdr:rowOff>62776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38968"/>
          <a:ext cx="8382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13970</xdr:rowOff>
    </xdr:from>
    <xdr:to>
      <xdr:col>19</xdr:col>
      <xdr:colOff>177800</xdr:colOff>
      <xdr:row>99</xdr:row>
      <xdr:rowOff>62776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87520"/>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18238</xdr:rowOff>
    </xdr:from>
    <xdr:to>
      <xdr:col>15</xdr:col>
      <xdr:colOff>50800</xdr:colOff>
      <xdr:row>99</xdr:row>
      <xdr:rowOff>13970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20338"/>
          <a:ext cx="889000" cy="1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18238</xdr:rowOff>
    </xdr:from>
    <xdr:to>
      <xdr:col>10</xdr:col>
      <xdr:colOff>114300</xdr:colOff>
      <xdr:row>99</xdr:row>
      <xdr:rowOff>22047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20338"/>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157518</xdr:rowOff>
    </xdr:from>
    <xdr:to>
      <xdr:col>24</xdr:col>
      <xdr:colOff>114300</xdr:colOff>
      <xdr:row>98</xdr:row>
      <xdr:rowOff>87668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135945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11976</xdr:rowOff>
    </xdr:from>
    <xdr:to>
      <xdr:col>20</xdr:col>
      <xdr:colOff>38100</xdr:colOff>
      <xdr:row>99</xdr:row>
      <xdr:rowOff>113576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104703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134620</xdr:rowOff>
    </xdr:from>
    <xdr:to>
      <xdr:col>15</xdr:col>
      <xdr:colOff>101600</xdr:colOff>
      <xdr:row>99</xdr:row>
      <xdr:rowOff>64770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55897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138888</xdr:rowOff>
    </xdr:from>
    <xdr:to>
      <xdr:col>10</xdr:col>
      <xdr:colOff>165100</xdr:colOff>
      <xdr:row>98</xdr:row>
      <xdr:rowOff>69038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60165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142697</xdr:rowOff>
    </xdr:from>
    <xdr:to>
      <xdr:col>6</xdr:col>
      <xdr:colOff>38100</xdr:colOff>
      <xdr:row>99</xdr:row>
      <xdr:rowOff>72847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63974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3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48009</xdr:rowOff>
    </xdr:from>
    <xdr:to>
      <xdr:col>55</xdr:col>
      <xdr:colOff>0</xdr:colOff>
      <xdr:row>56</xdr:row>
      <xdr:rowOff>129596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49209"/>
          <a:ext cx="8382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48009</xdr:rowOff>
    </xdr:from>
    <xdr:to>
      <xdr:col>50</xdr:col>
      <xdr:colOff>114300</xdr:colOff>
      <xdr:row>56</xdr:row>
      <xdr:rowOff>102919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49209"/>
          <a:ext cx="8890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60513</xdr:rowOff>
    </xdr:from>
    <xdr:to>
      <xdr:col>45</xdr:col>
      <xdr:colOff>177800</xdr:colOff>
      <xdr:row>56</xdr:row>
      <xdr:rowOff>102919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66171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60513</xdr:rowOff>
    </xdr:from>
    <xdr:to>
      <xdr:col>41</xdr:col>
      <xdr:colOff>50800</xdr:colOff>
      <xdr:row>56</xdr:row>
      <xdr:rowOff>92608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6617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78796</xdr:rowOff>
    </xdr:from>
    <xdr:to>
      <xdr:col>55</xdr:col>
      <xdr:colOff>50800</xdr:colOff>
      <xdr:row>57</xdr:row>
      <xdr:rowOff>8946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57223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168659</xdr:rowOff>
    </xdr:from>
    <xdr:to>
      <xdr:col>50</xdr:col>
      <xdr:colOff>165100</xdr:colOff>
      <xdr:row>56</xdr:row>
      <xdr:rowOff>98809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115336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52119</xdr:rowOff>
    </xdr:from>
    <xdr:to>
      <xdr:col>46</xdr:col>
      <xdr:colOff>38100</xdr:colOff>
      <xdr:row>56</xdr:row>
      <xdr:rowOff>153719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144846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7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9713</xdr:rowOff>
    </xdr:from>
    <xdr:to>
      <xdr:col>41</xdr:col>
      <xdr:colOff>101600</xdr:colOff>
      <xdr:row>56</xdr:row>
      <xdr:rowOff>111313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102440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7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41808</xdr:rowOff>
    </xdr:from>
    <xdr:to>
      <xdr:col>36</xdr:col>
      <xdr:colOff>165100</xdr:colOff>
      <xdr:row>56</xdr:row>
      <xdr:rowOff>143408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134535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73101</xdr:rowOff>
    </xdr:from>
    <xdr:to>
      <xdr:col>55</xdr:col>
      <xdr:colOff>0</xdr:colOff>
      <xdr:row>78</xdr:row>
      <xdr:rowOff>1169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74751"/>
          <a:ext cx="8382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xdr:rowOff>
    </xdr:from>
    <xdr:to>
      <xdr:col>50</xdr:col>
      <xdr:colOff>114300</xdr:colOff>
      <xdr:row>78</xdr:row>
      <xdr:rowOff>84302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74269"/>
          <a:ext cx="889000" cy="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84302</xdr:rowOff>
    </xdr:from>
    <xdr:to>
      <xdr:col>45</xdr:col>
      <xdr:colOff>177800</xdr:colOff>
      <xdr:row>78</xdr:row>
      <xdr:rowOff>134404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57402"/>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129908</xdr:rowOff>
    </xdr:from>
    <xdr:to>
      <xdr:col>41</xdr:col>
      <xdr:colOff>50800</xdr:colOff>
      <xdr:row>78</xdr:row>
      <xdr:rowOff>134404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0300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22301</xdr:rowOff>
    </xdr:from>
    <xdr:to>
      <xdr:col>55</xdr:col>
      <xdr:colOff>50800</xdr:colOff>
      <xdr:row>77</xdr:row>
      <xdr:rowOff>123901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121819</xdr:rowOff>
    </xdr:from>
    <xdr:to>
      <xdr:col>50</xdr:col>
      <xdr:colOff>165100</xdr:colOff>
      <xdr:row>78</xdr:row>
      <xdr:rowOff>51969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43096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33502</xdr:rowOff>
    </xdr:from>
    <xdr:to>
      <xdr:col>46</xdr:col>
      <xdr:colOff>38100</xdr:colOff>
      <xdr:row>78</xdr:row>
      <xdr:rowOff>135102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126229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83604</xdr:rowOff>
    </xdr:from>
    <xdr:to>
      <xdr:col>41</xdr:col>
      <xdr:colOff>101600</xdr:colOff>
      <xdr:row>79</xdr:row>
      <xdr:rowOff>13754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79108</xdr:rowOff>
    </xdr:from>
    <xdr:to>
      <xdr:col>36</xdr:col>
      <xdr:colOff>165100</xdr:colOff>
      <xdr:row>79</xdr:row>
      <xdr:rowOff>9258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8407</xdr:rowOff>
    </xdr:from>
    <xdr:to>
      <xdr:col>55</xdr:col>
      <xdr:colOff>0</xdr:colOff>
      <xdr:row>96</xdr:row>
      <xdr:rowOff>40260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67607"/>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8407</xdr:rowOff>
    </xdr:from>
    <xdr:to>
      <xdr:col>50</xdr:col>
      <xdr:colOff>114300</xdr:colOff>
      <xdr:row>96</xdr:row>
      <xdr:rowOff>39154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6760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39154</xdr:rowOff>
    </xdr:from>
    <xdr:to>
      <xdr:col>45</xdr:col>
      <xdr:colOff>177800</xdr:colOff>
      <xdr:row>97</xdr:row>
      <xdr:rowOff>24561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98354"/>
          <a:ext cx="889000" cy="1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24561</xdr:rowOff>
    </xdr:from>
    <xdr:to>
      <xdr:col>41</xdr:col>
      <xdr:colOff>50800</xdr:colOff>
      <xdr:row>97</xdr:row>
      <xdr:rowOff>35630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5521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160910</xdr:rowOff>
    </xdr:from>
    <xdr:to>
      <xdr:col>55</xdr:col>
      <xdr:colOff>50800</xdr:colOff>
      <xdr:row>96</xdr:row>
      <xdr:rowOff>91060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12337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129057</xdr:rowOff>
    </xdr:from>
    <xdr:to>
      <xdr:col>50</xdr:col>
      <xdr:colOff>165100</xdr:colOff>
      <xdr:row>96</xdr:row>
      <xdr:rowOff>59207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75734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159804</xdr:rowOff>
    </xdr:from>
    <xdr:to>
      <xdr:col>46</xdr:col>
      <xdr:colOff>38100</xdr:colOff>
      <xdr:row>96</xdr:row>
      <xdr:rowOff>89954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106481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145211</xdr:rowOff>
    </xdr:from>
    <xdr:to>
      <xdr:col>41</xdr:col>
      <xdr:colOff>101600</xdr:colOff>
      <xdr:row>97</xdr:row>
      <xdr:rowOff>75361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156280</xdr:rowOff>
    </xdr:from>
    <xdr:to>
      <xdr:col>36</xdr:col>
      <xdr:colOff>165100</xdr:colOff>
      <xdr:row>97</xdr:row>
      <xdr:rowOff>86430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77557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171430</xdr:rowOff>
    </xdr:from>
    <xdr:to>
      <xdr:col>85</xdr:col>
      <xdr:colOff>127000</xdr:colOff>
      <xdr:row>36</xdr:row>
      <xdr:rowOff>97637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72180"/>
          <a:ext cx="838200" cy="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171430</xdr:rowOff>
    </xdr:from>
    <xdr:to>
      <xdr:col>81</xdr:col>
      <xdr:colOff>50800</xdr:colOff>
      <xdr:row>36</xdr:row>
      <xdr:rowOff>143358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72180"/>
          <a:ext cx="889000" cy="1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143358</xdr:rowOff>
    </xdr:from>
    <xdr:to>
      <xdr:col>76</xdr:col>
      <xdr:colOff>114300</xdr:colOff>
      <xdr:row>36</xdr:row>
      <xdr:rowOff>161783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15558"/>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79944</xdr:rowOff>
    </xdr:from>
    <xdr:to>
      <xdr:col>71</xdr:col>
      <xdr:colOff>177800</xdr:colOff>
      <xdr:row>36</xdr:row>
      <xdr:rowOff>161783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521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46837</xdr:rowOff>
    </xdr:from>
    <xdr:to>
      <xdr:col>85</xdr:col>
      <xdr:colOff>177800</xdr:colOff>
      <xdr:row>36</xdr:row>
      <xdr:rowOff>148437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25264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120630</xdr:rowOff>
    </xdr:from>
    <xdr:to>
      <xdr:col>81</xdr:col>
      <xdr:colOff>101600</xdr:colOff>
      <xdr:row>36</xdr:row>
      <xdr:rowOff>50780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67307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92558</xdr:rowOff>
    </xdr:from>
    <xdr:to>
      <xdr:col>76</xdr:col>
      <xdr:colOff>165100</xdr:colOff>
      <xdr:row>37</xdr:row>
      <xdr:rowOff>22708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110983</xdr:rowOff>
    </xdr:from>
    <xdr:to>
      <xdr:col>72</xdr:col>
      <xdr:colOff>38100</xdr:colOff>
      <xdr:row>37</xdr:row>
      <xdr:rowOff>41133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32260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29144</xdr:rowOff>
    </xdr:from>
    <xdr:to>
      <xdr:col>67</xdr:col>
      <xdr:colOff>101600</xdr:colOff>
      <xdr:row>36</xdr:row>
      <xdr:rowOff>130744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147271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32563</xdr:rowOff>
    </xdr:from>
    <xdr:to>
      <xdr:col>85</xdr:col>
      <xdr:colOff>127000</xdr:colOff>
      <xdr:row>56</xdr:row>
      <xdr:rowOff>84531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62313"/>
          <a:ext cx="838200" cy="2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32563</xdr:rowOff>
    </xdr:from>
    <xdr:to>
      <xdr:col>81</xdr:col>
      <xdr:colOff>50800</xdr:colOff>
      <xdr:row>56</xdr:row>
      <xdr:rowOff>148749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62313"/>
          <a:ext cx="8890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148749</xdr:rowOff>
    </xdr:from>
    <xdr:to>
      <xdr:col>76</xdr:col>
      <xdr:colOff>114300</xdr:colOff>
      <xdr:row>57</xdr:row>
      <xdr:rowOff>119279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49949"/>
          <a:ext cx="889000" cy="1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11150</xdr:rowOff>
    </xdr:from>
    <xdr:to>
      <xdr:col>71</xdr:col>
      <xdr:colOff>177800</xdr:colOff>
      <xdr:row>57</xdr:row>
      <xdr:rowOff>119279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12350"/>
          <a:ext cx="889000" cy="2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33731</xdr:rowOff>
    </xdr:from>
    <xdr:to>
      <xdr:col>85</xdr:col>
      <xdr:colOff>177800</xdr:colOff>
      <xdr:row>56</xdr:row>
      <xdr:rowOff>135331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12158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153213</xdr:rowOff>
    </xdr:from>
    <xdr:to>
      <xdr:col>81</xdr:col>
      <xdr:colOff>101600</xdr:colOff>
      <xdr:row>55</xdr:row>
      <xdr:rowOff>83363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99890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97949</xdr:rowOff>
    </xdr:from>
    <xdr:to>
      <xdr:col>76</xdr:col>
      <xdr:colOff>165100</xdr:colOff>
      <xdr:row>57</xdr:row>
      <xdr:rowOff>28099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19226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68479</xdr:rowOff>
    </xdr:from>
    <xdr:to>
      <xdr:col>72</xdr:col>
      <xdr:colOff>38100</xdr:colOff>
      <xdr:row>57</xdr:row>
      <xdr:rowOff>170079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161206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131800</xdr:rowOff>
    </xdr:from>
    <xdr:to>
      <xdr:col>67</xdr:col>
      <xdr:colOff>101600</xdr:colOff>
      <xdr:row>56</xdr:row>
      <xdr:rowOff>61950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53077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108496</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81596"/>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108496</xdr:rowOff>
    </xdr:from>
    <xdr:to>
      <xdr:col>81</xdr:col>
      <xdr:colOff>50800</xdr:colOff>
      <xdr:row>78</xdr:row>
      <xdr:rowOff>123492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8159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123492</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6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135562</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57696</xdr:rowOff>
    </xdr:from>
    <xdr:to>
      <xdr:col>81</xdr:col>
      <xdr:colOff>101600</xdr:colOff>
      <xdr:row>78</xdr:row>
      <xdr:rowOff>159296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150423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72692</xdr:rowOff>
    </xdr:from>
    <xdr:to>
      <xdr:col>76</xdr:col>
      <xdr:colOff>165100</xdr:colOff>
      <xdr:row>79</xdr:row>
      <xdr:rowOff>2842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165419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38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84762</xdr:rowOff>
    </xdr:from>
    <xdr:to>
      <xdr:col>67</xdr:col>
      <xdr:colOff>101600</xdr:colOff>
      <xdr:row>79</xdr:row>
      <xdr:rowOff>14912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6039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12446</xdr:rowOff>
    </xdr:from>
    <xdr:to>
      <xdr:col>85</xdr:col>
      <xdr:colOff>127000</xdr:colOff>
      <xdr:row>96</xdr:row>
      <xdr:rowOff>53136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71646"/>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53136</xdr:rowOff>
    </xdr:from>
    <xdr:to>
      <xdr:col>81</xdr:col>
      <xdr:colOff>50800</xdr:colOff>
      <xdr:row>96</xdr:row>
      <xdr:rowOff>75025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1233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54108</xdr:rowOff>
    </xdr:from>
    <xdr:to>
      <xdr:col>76</xdr:col>
      <xdr:colOff>114300</xdr:colOff>
      <xdr:row>96</xdr:row>
      <xdr:rowOff>75025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133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54108</xdr:rowOff>
    </xdr:from>
    <xdr:to>
      <xdr:col>71</xdr:col>
      <xdr:colOff>177800</xdr:colOff>
      <xdr:row>96</xdr:row>
      <xdr:rowOff>67824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13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133096</xdr:rowOff>
    </xdr:from>
    <xdr:to>
      <xdr:col>85</xdr:col>
      <xdr:colOff>177800</xdr:colOff>
      <xdr:row>96</xdr:row>
      <xdr:rowOff>63246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111523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2336</xdr:rowOff>
    </xdr:from>
    <xdr:to>
      <xdr:col>81</xdr:col>
      <xdr:colOff>101600</xdr:colOff>
      <xdr:row>96</xdr:row>
      <xdr:rowOff>103936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24225</xdr:rowOff>
    </xdr:from>
    <xdr:to>
      <xdr:col>76</xdr:col>
      <xdr:colOff>165100</xdr:colOff>
      <xdr:row>96</xdr:row>
      <xdr:rowOff>125825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116952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3308</xdr:rowOff>
    </xdr:from>
    <xdr:to>
      <xdr:col>72</xdr:col>
      <xdr:colOff>38100</xdr:colOff>
      <xdr:row>96</xdr:row>
      <xdr:rowOff>104908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96035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17024</xdr:rowOff>
    </xdr:from>
    <xdr:to>
      <xdr:col>67</xdr:col>
      <xdr:colOff>101600</xdr:colOff>
      <xdr:row>96</xdr:row>
      <xdr:rowOff>118624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「総務費」については、令和２年度限りの特別定額給付金事業が主な減少要因である。引き続き、庁舎改修事業によって総務費は増加する見込みである。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「民生費」は住民税非課税世帯等や子育て世帯等への臨時特別給付金支給事業により増加し、「衛生費」はワクチン接種事業により増加した。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「商工費」の増額は、コロナ禍における経済対策のためのプレミアム商品券事業、設備投資をした町内企業への奨励金交付事業によるものである。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及びネットワーク環境の整備と国体開催に向けた体育センターの改修事業が令和２年度で終了したため減少した。今後は生涯学習・子育て支援複合施設整備事業により増加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「公債費」については、令和３年度に借り入れた臨時財政対策債（</a:t>
          </a:r>
          <a:r>
            <a:rPr kumimoji="1" lang="en-US" altLang="ja-JP" sz="1300">
              <a:latin typeface="ＭＳ Ｐゴシック" panose="020B0600070205080204" pitchFamily="50" charset="-128"/>
              <a:ea typeface="ＭＳ Ｐゴシック" panose="020B0600070205080204" pitchFamily="50" charset="-128"/>
            </a:rPr>
            <a:t>705,450</a:t>
          </a:r>
          <a:r>
            <a:rPr kumimoji="1" lang="ja-JP" altLang="en-US" sz="1300">
              <a:latin typeface="ＭＳ Ｐゴシック" panose="020B0600070205080204" pitchFamily="50" charset="-128"/>
              <a:ea typeface="ＭＳ Ｐゴシック" panose="020B0600070205080204" pitchFamily="50" charset="-128"/>
            </a:rPr>
            <a:t>千円）の償還が始まったため増加したが、全国平均及び栃木県平均は下回っている。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標準財政規模は、町税収入等の一般財源の額からその団体の経営規模をはかるもので法人税収の多寡による影響が大きい。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令和３年度は、普通交付税交付額及び臨時財政対策債発行額が当初予算額を上回ったことから基金の積立てを行ったため、財政調整基金残高が増えた。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今後も税収の変動に対応できる基金残高を確保しながら、適正な行財政運営に努めていく。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基金を設置せずに毎年の収支額を留保資金として積み上げていることから、黒字額が大きい状態となっている。そのため、基準外繰出金による財源不足補填は行っていない。ただし、留保資金は、水道管の老朽化及び耐震化のための更新費用の財源とな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は、黒字となっているものの、財源不足を一般会計からの基準外繰出金により補填している状況である。令和元年度から公営企業会計へと移行し、独立採算制が原則となる。受益者負担の公平性からも、赤字補填的な繰出金を抑えるため、使用料の見直しに積極的に取り組む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については、高齢化の進行や医療ニーズの多様化などにより需要は増える見込みである。今後においても、その時の状況に応じて、各保険給付基金の活用と合わせて保険料などの見直し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D-0%20%20&#36001;&#25919;&#12288;&#12288;&#12288;&#24246;&#21209;/D-0-0&#12288;&#12288;&#12288;&#12288;&#35576;&#21209;/&#65288;&#20363;&#24180;&#65289;&#24066;&#30010;&#26449;&#36001;&#25919;&#27604;&#36611;&#20998;&#26512;&#34920;/R3&#27770;&#31639;/R5.03.02&#12288;&#65297;&#22238;&#30446;/&#12304;&#36001;&#25919;&#29366;&#27841;&#36039;&#26009;&#38598;&#12305;_093017_&#19978;&#19977;&#24029;&#30010;_2021/&#12304;&#36001;&#25919;&#29366;&#27841;&#36039;&#26009;&#38598;&#12305;_093017_&#19978;&#19977;&#24029;&#30010;_2021-&#26408;&#26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5.27</v>
          </cell>
          <cell r="C19">
            <v>3.94</v>
          </cell>
          <cell r="D19">
            <v>6.37</v>
          </cell>
          <cell r="E19">
            <v>9.51</v>
          </cell>
          <cell r="F19">
            <v>12.87</v>
          </cell>
        </row>
        <row r="20">
          <cell r="A20" t="str">
            <v>財政調整基金残高</v>
          </cell>
          <cell r="B20">
            <v>44.83</v>
          </cell>
          <cell r="C20">
            <v>31.8</v>
          </cell>
          <cell r="D20">
            <v>43.07</v>
          </cell>
          <cell r="E20">
            <v>33.97</v>
          </cell>
          <cell r="F20">
            <v>34.54</v>
          </cell>
        </row>
        <row r="21">
          <cell r="A21" t="str">
            <v>実質単年度収支</v>
          </cell>
          <cell r="B21">
            <v>24.64</v>
          </cell>
          <cell r="C21">
            <v>-1.1000000000000001</v>
          </cell>
          <cell r="D21">
            <v>0.87</v>
          </cell>
          <cell r="E21">
            <v>-3.51</v>
          </cell>
          <cell r="F21">
            <v>5.84</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0.22</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v>0.18</v>
          </cell>
          <cell r="E28" t="e">
            <v>#N/A</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0.03</v>
          </cell>
          <cell r="D30" t="e">
            <v>#N/A</v>
          </cell>
          <cell r="E30">
            <v>0.05</v>
          </cell>
          <cell r="F30" t="e">
            <v>#N/A</v>
          </cell>
          <cell r="G30">
            <v>7.0000000000000007E-2</v>
          </cell>
          <cell r="H30" t="e">
            <v>#N/A</v>
          </cell>
          <cell r="I30">
            <v>0.02</v>
          </cell>
          <cell r="J30" t="e">
            <v>#N/A</v>
          </cell>
          <cell r="K30">
            <v>0.03</v>
          </cell>
        </row>
        <row r="31">
          <cell r="A31" t="str">
            <v>農業集落排水事業特別会計</v>
          </cell>
          <cell r="B31" t="e">
            <v>#N/A</v>
          </cell>
          <cell r="C31">
            <v>0.12</v>
          </cell>
          <cell r="D31" t="e">
            <v>#N/A</v>
          </cell>
          <cell r="E31">
            <v>0.05</v>
          </cell>
          <cell r="F31" t="e">
            <v>#N/A</v>
          </cell>
          <cell r="G31">
            <v>0.06</v>
          </cell>
          <cell r="H31" t="e">
            <v>#N/A</v>
          </cell>
          <cell r="I31">
            <v>0.23</v>
          </cell>
          <cell r="J31" t="e">
            <v>#N/A</v>
          </cell>
          <cell r="K31">
            <v>0.12</v>
          </cell>
        </row>
        <row r="32">
          <cell r="A32" t="str">
            <v>国民健康保険事業特別会計</v>
          </cell>
          <cell r="B32" t="e">
            <v>#N/A</v>
          </cell>
          <cell r="C32">
            <v>3.29</v>
          </cell>
          <cell r="D32" t="e">
            <v>#N/A</v>
          </cell>
          <cell r="E32">
            <v>1.76</v>
          </cell>
          <cell r="F32" t="e">
            <v>#N/A</v>
          </cell>
          <cell r="G32">
            <v>0.92</v>
          </cell>
          <cell r="H32" t="e">
            <v>#N/A</v>
          </cell>
          <cell r="I32">
            <v>1.38</v>
          </cell>
          <cell r="J32" t="e">
            <v>#N/A</v>
          </cell>
          <cell r="K32">
            <v>0.95</v>
          </cell>
        </row>
        <row r="33">
          <cell r="A33" t="str">
            <v>下水道事業会計</v>
          </cell>
          <cell r="B33" t="e">
            <v>#VALUE!</v>
          </cell>
          <cell r="C33" t="e">
            <v>#VALUE!</v>
          </cell>
          <cell r="D33" t="e">
            <v>#VALUE!</v>
          </cell>
          <cell r="E33" t="e">
            <v>#VALUE!</v>
          </cell>
          <cell r="F33" t="e">
            <v>#N/A</v>
          </cell>
          <cell r="G33">
            <v>0.55000000000000004</v>
          </cell>
          <cell r="H33" t="e">
            <v>#N/A</v>
          </cell>
          <cell r="I33">
            <v>0.56999999999999995</v>
          </cell>
          <cell r="J33" t="e">
            <v>#N/A</v>
          </cell>
          <cell r="K33">
            <v>0.95</v>
          </cell>
        </row>
        <row r="34">
          <cell r="A34" t="str">
            <v>介護保険事業特別会計</v>
          </cell>
          <cell r="B34" t="e">
            <v>#N/A</v>
          </cell>
          <cell r="C34">
            <v>1.34</v>
          </cell>
          <cell r="D34" t="e">
            <v>#N/A</v>
          </cell>
          <cell r="E34">
            <v>1.06</v>
          </cell>
          <cell r="F34" t="e">
            <v>#N/A</v>
          </cell>
          <cell r="G34">
            <v>1.87</v>
          </cell>
          <cell r="H34" t="e">
            <v>#N/A</v>
          </cell>
          <cell r="I34">
            <v>1.54</v>
          </cell>
          <cell r="J34" t="e">
            <v>#N/A</v>
          </cell>
          <cell r="K34">
            <v>2.02</v>
          </cell>
        </row>
        <row r="35">
          <cell r="A35" t="str">
            <v>一般会計</v>
          </cell>
          <cell r="B35" t="e">
            <v>#N/A</v>
          </cell>
          <cell r="C35">
            <v>5.26</v>
          </cell>
          <cell r="D35" t="e">
            <v>#N/A</v>
          </cell>
          <cell r="E35">
            <v>3.94</v>
          </cell>
          <cell r="F35" t="e">
            <v>#N/A</v>
          </cell>
          <cell r="G35">
            <v>6.36</v>
          </cell>
          <cell r="H35" t="e">
            <v>#N/A</v>
          </cell>
          <cell r="I35">
            <v>9.51</v>
          </cell>
          <cell r="J35" t="e">
            <v>#N/A</v>
          </cell>
          <cell r="K35">
            <v>12.86</v>
          </cell>
        </row>
        <row r="36">
          <cell r="A36" t="str">
            <v>水道事業会計</v>
          </cell>
          <cell r="B36" t="e">
            <v>#N/A</v>
          </cell>
          <cell r="C36">
            <v>30.03</v>
          </cell>
          <cell r="D36" t="e">
            <v>#N/A</v>
          </cell>
          <cell r="E36">
            <v>23.59</v>
          </cell>
          <cell r="F36" t="e">
            <v>#N/A</v>
          </cell>
          <cell r="G36">
            <v>33.97</v>
          </cell>
          <cell r="H36" t="e">
            <v>#N/A</v>
          </cell>
          <cell r="I36">
            <v>28.12</v>
          </cell>
          <cell r="J36" t="e">
            <v>#N/A</v>
          </cell>
          <cell r="K36">
            <v>23.32</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1175</v>
          </cell>
          <cell r="E42"/>
          <cell r="F42"/>
          <cell r="G42">
            <v>1159</v>
          </cell>
          <cell r="H42"/>
          <cell r="I42"/>
          <cell r="J42">
            <v>1124</v>
          </cell>
          <cell r="K42"/>
          <cell r="L42"/>
          <cell r="M42">
            <v>1105</v>
          </cell>
          <cell r="N42"/>
          <cell r="O42"/>
          <cell r="P42">
            <v>1110</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56</v>
          </cell>
          <cell r="C45"/>
          <cell r="D45"/>
          <cell r="E45">
            <v>56</v>
          </cell>
          <cell r="F45"/>
          <cell r="G45"/>
          <cell r="H45">
            <v>64</v>
          </cell>
          <cell r="I45"/>
          <cell r="J45"/>
          <cell r="K45">
            <v>58</v>
          </cell>
          <cell r="L45"/>
          <cell r="M45"/>
          <cell r="N45">
            <v>52</v>
          </cell>
          <cell r="O45"/>
          <cell r="P45"/>
        </row>
        <row r="46">
          <cell r="A46" t="str">
            <v>公営企業債の元利償還金に対する繰入金</v>
          </cell>
          <cell r="B46">
            <v>627</v>
          </cell>
          <cell r="C46"/>
          <cell r="D46"/>
          <cell r="E46">
            <v>622</v>
          </cell>
          <cell r="F46"/>
          <cell r="G46"/>
          <cell r="H46">
            <v>603</v>
          </cell>
          <cell r="I46"/>
          <cell r="J46"/>
          <cell r="K46">
            <v>589</v>
          </cell>
          <cell r="L46"/>
          <cell r="M46"/>
          <cell r="N46">
            <v>583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810</v>
          </cell>
          <cell r="C49"/>
          <cell r="D49"/>
          <cell r="E49">
            <v>827</v>
          </cell>
          <cell r="F49"/>
          <cell r="G49"/>
          <cell r="H49">
            <v>793</v>
          </cell>
          <cell r="I49"/>
          <cell r="J49"/>
          <cell r="K49">
            <v>830</v>
          </cell>
          <cell r="L49"/>
          <cell r="M49"/>
          <cell r="N49">
            <v>894</v>
          </cell>
          <cell r="O49"/>
          <cell r="P49"/>
        </row>
        <row r="50">
          <cell r="A50" t="str">
            <v>実質公債費比率の分子</v>
          </cell>
          <cell r="B50" t="e">
            <v>#N/A</v>
          </cell>
          <cell r="C50">
            <v>318</v>
          </cell>
          <cell r="D50" t="e">
            <v>#N/A</v>
          </cell>
          <cell r="E50" t="e">
            <v>#N/A</v>
          </cell>
          <cell r="F50">
            <v>346</v>
          </cell>
          <cell r="G50" t="e">
            <v>#N/A</v>
          </cell>
          <cell r="H50" t="e">
            <v>#N/A</v>
          </cell>
          <cell r="I50">
            <v>336</v>
          </cell>
          <cell r="J50" t="e">
            <v>#N/A</v>
          </cell>
          <cell r="K50" t="e">
            <v>#N/A</v>
          </cell>
          <cell r="L50">
            <v>372</v>
          </cell>
          <cell r="M50" t="e">
            <v>#N/A</v>
          </cell>
          <cell r="N50" t="e">
            <v>#N/A</v>
          </cell>
          <cell r="O50">
            <v>419</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11291</v>
          </cell>
          <cell r="E56"/>
          <cell r="F56"/>
          <cell r="G56">
            <v>10479</v>
          </cell>
          <cell r="H56"/>
          <cell r="I56"/>
          <cell r="J56">
            <v>10310</v>
          </cell>
          <cell r="K56"/>
          <cell r="L56"/>
          <cell r="M56">
            <v>10104</v>
          </cell>
          <cell r="N56"/>
          <cell r="O56"/>
          <cell r="P56">
            <v>9903</v>
          </cell>
        </row>
        <row r="57">
          <cell r="A57" t="str">
            <v>充当可能特定歳入</v>
          </cell>
          <cell r="B57"/>
          <cell r="C57"/>
          <cell r="D57">
            <v>1716</v>
          </cell>
          <cell r="E57"/>
          <cell r="F57"/>
          <cell r="G57">
            <v>1672</v>
          </cell>
          <cell r="H57"/>
          <cell r="I57"/>
          <cell r="J57">
            <v>1572</v>
          </cell>
          <cell r="K57"/>
          <cell r="L57"/>
          <cell r="M57">
            <v>1548</v>
          </cell>
          <cell r="N57"/>
          <cell r="O57"/>
          <cell r="P57">
            <v>1375</v>
          </cell>
        </row>
        <row r="58">
          <cell r="A58" t="str">
            <v>充当可能基金</v>
          </cell>
          <cell r="B58"/>
          <cell r="C58"/>
          <cell r="D58">
            <v>6920</v>
          </cell>
          <cell r="E58"/>
          <cell r="F58"/>
          <cell r="G58">
            <v>6629</v>
          </cell>
          <cell r="H58"/>
          <cell r="I58"/>
          <cell r="J58">
            <v>6833</v>
          </cell>
          <cell r="K58"/>
          <cell r="L58"/>
          <cell r="M58">
            <v>6500</v>
          </cell>
          <cell r="N58"/>
          <cell r="O58"/>
          <cell r="P58">
            <v>6764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1023</v>
          </cell>
          <cell r="C62"/>
          <cell r="D62"/>
          <cell r="E62">
            <v>936</v>
          </cell>
          <cell r="F62"/>
          <cell r="G62"/>
          <cell r="H62">
            <v>890</v>
          </cell>
          <cell r="I62"/>
          <cell r="J62"/>
          <cell r="K62">
            <v>890</v>
          </cell>
          <cell r="L62"/>
          <cell r="M62"/>
          <cell r="N62">
            <v>774</v>
          </cell>
          <cell r="O62"/>
          <cell r="P62"/>
        </row>
        <row r="63">
          <cell r="A63" t="str">
            <v>組合等負担等見込額</v>
          </cell>
          <cell r="B63">
            <v>370</v>
          </cell>
          <cell r="C63"/>
          <cell r="D63"/>
          <cell r="E63">
            <v>407</v>
          </cell>
          <cell r="F63"/>
          <cell r="G63"/>
          <cell r="H63">
            <v>339</v>
          </cell>
          <cell r="I63"/>
          <cell r="J63"/>
          <cell r="K63">
            <v>276</v>
          </cell>
          <cell r="L63"/>
          <cell r="M63"/>
          <cell r="N63">
            <v>332</v>
          </cell>
          <cell r="O63"/>
          <cell r="P63"/>
        </row>
        <row r="64">
          <cell r="A64" t="str">
            <v>公営企業債等繰入見込額</v>
          </cell>
          <cell r="B64">
            <v>7384</v>
          </cell>
          <cell r="C64"/>
          <cell r="D64"/>
          <cell r="E64">
            <v>7077</v>
          </cell>
          <cell r="F64"/>
          <cell r="G64"/>
          <cell r="H64">
            <v>6834</v>
          </cell>
          <cell r="I64"/>
          <cell r="J64"/>
          <cell r="K64">
            <v>6475</v>
          </cell>
          <cell r="L64"/>
          <cell r="M64"/>
          <cell r="N64">
            <v>5950</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6755</v>
          </cell>
          <cell r="C66"/>
          <cell r="D66"/>
          <cell r="E66">
            <v>6183</v>
          </cell>
          <cell r="F66"/>
          <cell r="G66"/>
          <cell r="H66">
            <v>6268</v>
          </cell>
          <cell r="I66"/>
          <cell r="J66"/>
          <cell r="K66">
            <v>6399</v>
          </cell>
          <cell r="L66"/>
          <cell r="M66"/>
          <cell r="N66">
            <v>6656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2951</v>
          </cell>
          <cell r="C72">
            <v>2459</v>
          </cell>
          <cell r="D72">
            <v>2615</v>
          </cell>
        </row>
        <row r="73">
          <cell r="A73" t="str">
            <v>減債基金</v>
          </cell>
          <cell r="B73">
            <v>1362</v>
          </cell>
          <cell r="C73">
            <v>1263</v>
          </cell>
          <cell r="D73">
            <v>1356</v>
          </cell>
        </row>
        <row r="74">
          <cell r="A74" t="str">
            <v>その他特定目的基金</v>
          </cell>
          <cell r="B74">
            <v>897</v>
          </cell>
          <cell r="C74">
            <v>1035</v>
          </cell>
          <cell r="D74">
            <v>1008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60" zoomScaleNormal="60" workbookViewId="0">
      <selection activeCell="W38" sqref="W38:AK3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4" t="s">
        <v>78</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79</v>
      </c>
      <c r="C2" s="179"/>
      <c r="D2" s="180"/>
    </row>
    <row r="3" spans="1:119" ht="18.75" customHeight="1" thickBot="1" x14ac:dyDescent="0.25">
      <c r="A3" s="178"/>
      <c r="B3" s="625" t="s">
        <v>80</v>
      </c>
      <c r="C3" s="626"/>
      <c r="D3" s="626"/>
      <c r="E3" s="627"/>
      <c r="F3" s="627"/>
      <c r="G3" s="627"/>
      <c r="H3" s="627"/>
      <c r="I3" s="627"/>
      <c r="J3" s="627"/>
      <c r="K3" s="627"/>
      <c r="L3" s="627" t="s">
        <v>81</v>
      </c>
      <c r="M3" s="627"/>
      <c r="N3" s="627"/>
      <c r="O3" s="627"/>
      <c r="P3" s="627"/>
      <c r="Q3" s="627"/>
      <c r="R3" s="630"/>
      <c r="S3" s="630"/>
      <c r="T3" s="630"/>
      <c r="U3" s="630"/>
      <c r="V3" s="631"/>
      <c r="W3" s="521" t="s">
        <v>82</v>
      </c>
      <c r="X3" s="522"/>
      <c r="Y3" s="522"/>
      <c r="Z3" s="522"/>
      <c r="AA3" s="522"/>
      <c r="AB3" s="626"/>
      <c r="AC3" s="630" t="s">
        <v>83</v>
      </c>
      <c r="AD3" s="522"/>
      <c r="AE3" s="522"/>
      <c r="AF3" s="522"/>
      <c r="AG3" s="522"/>
      <c r="AH3" s="522"/>
      <c r="AI3" s="522"/>
      <c r="AJ3" s="522"/>
      <c r="AK3" s="522"/>
      <c r="AL3" s="592"/>
      <c r="AM3" s="521" t="s">
        <v>84</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85</v>
      </c>
      <c r="BO3" s="522"/>
      <c r="BP3" s="522"/>
      <c r="BQ3" s="522"/>
      <c r="BR3" s="522"/>
      <c r="BS3" s="522"/>
      <c r="BT3" s="522"/>
      <c r="BU3" s="592"/>
      <c r="BV3" s="521" t="s">
        <v>86</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87</v>
      </c>
      <c r="CU3" s="522"/>
      <c r="CV3" s="522"/>
      <c r="CW3" s="522"/>
      <c r="CX3" s="522"/>
      <c r="CY3" s="522"/>
      <c r="CZ3" s="522"/>
      <c r="DA3" s="592"/>
      <c r="DB3" s="521" t="s">
        <v>88</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89</v>
      </c>
      <c r="AZ4" s="479"/>
      <c r="BA4" s="479"/>
      <c r="BB4" s="479"/>
      <c r="BC4" s="479"/>
      <c r="BD4" s="479"/>
      <c r="BE4" s="479"/>
      <c r="BF4" s="479"/>
      <c r="BG4" s="479"/>
      <c r="BH4" s="479"/>
      <c r="BI4" s="479"/>
      <c r="BJ4" s="479"/>
      <c r="BK4" s="479"/>
      <c r="BL4" s="479"/>
      <c r="BM4" s="480"/>
      <c r="BN4" s="481">
        <v>13326504</v>
      </c>
      <c r="BO4" s="482"/>
      <c r="BP4" s="482"/>
      <c r="BQ4" s="482"/>
      <c r="BR4" s="482"/>
      <c r="BS4" s="482"/>
      <c r="BT4" s="482"/>
      <c r="BU4" s="483"/>
      <c r="BV4" s="481">
        <v>15633360</v>
      </c>
      <c r="BW4" s="482"/>
      <c r="BX4" s="482"/>
      <c r="BY4" s="482"/>
      <c r="BZ4" s="482"/>
      <c r="CA4" s="482"/>
      <c r="CB4" s="482"/>
      <c r="CC4" s="483"/>
      <c r="CD4" s="618" t="s">
        <v>90</v>
      </c>
      <c r="CE4" s="619"/>
      <c r="CF4" s="619"/>
      <c r="CG4" s="619"/>
      <c r="CH4" s="619"/>
      <c r="CI4" s="619"/>
      <c r="CJ4" s="619"/>
      <c r="CK4" s="619"/>
      <c r="CL4" s="619"/>
      <c r="CM4" s="619"/>
      <c r="CN4" s="619"/>
      <c r="CO4" s="619"/>
      <c r="CP4" s="619"/>
      <c r="CQ4" s="619"/>
      <c r="CR4" s="619"/>
      <c r="CS4" s="620"/>
      <c r="CT4" s="621">
        <v>12.9</v>
      </c>
      <c r="CU4" s="622"/>
      <c r="CV4" s="622"/>
      <c r="CW4" s="622"/>
      <c r="CX4" s="622"/>
      <c r="CY4" s="622"/>
      <c r="CZ4" s="622"/>
      <c r="DA4" s="623"/>
      <c r="DB4" s="621">
        <v>9.5</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91</v>
      </c>
      <c r="AN5" s="409"/>
      <c r="AO5" s="409"/>
      <c r="AP5" s="409"/>
      <c r="AQ5" s="409"/>
      <c r="AR5" s="409"/>
      <c r="AS5" s="409"/>
      <c r="AT5" s="410"/>
      <c r="AU5" s="510" t="s">
        <v>92</v>
      </c>
      <c r="AV5" s="511"/>
      <c r="AW5" s="511"/>
      <c r="AX5" s="511"/>
      <c r="AY5" s="466" t="s">
        <v>93</v>
      </c>
      <c r="AZ5" s="467"/>
      <c r="BA5" s="467"/>
      <c r="BB5" s="467"/>
      <c r="BC5" s="467"/>
      <c r="BD5" s="467"/>
      <c r="BE5" s="467"/>
      <c r="BF5" s="467"/>
      <c r="BG5" s="467"/>
      <c r="BH5" s="467"/>
      <c r="BI5" s="467"/>
      <c r="BJ5" s="467"/>
      <c r="BK5" s="467"/>
      <c r="BL5" s="467"/>
      <c r="BM5" s="468"/>
      <c r="BN5" s="452">
        <v>12271126</v>
      </c>
      <c r="BO5" s="453"/>
      <c r="BP5" s="453"/>
      <c r="BQ5" s="453"/>
      <c r="BR5" s="453"/>
      <c r="BS5" s="453"/>
      <c r="BT5" s="453"/>
      <c r="BU5" s="454"/>
      <c r="BV5" s="452">
        <v>14820222</v>
      </c>
      <c r="BW5" s="453"/>
      <c r="BX5" s="453"/>
      <c r="BY5" s="453"/>
      <c r="BZ5" s="453"/>
      <c r="CA5" s="453"/>
      <c r="CB5" s="453"/>
      <c r="CC5" s="454"/>
      <c r="CD5" s="492" t="s">
        <v>94</v>
      </c>
      <c r="CE5" s="412"/>
      <c r="CF5" s="412"/>
      <c r="CG5" s="412"/>
      <c r="CH5" s="412"/>
      <c r="CI5" s="412"/>
      <c r="CJ5" s="412"/>
      <c r="CK5" s="412"/>
      <c r="CL5" s="412"/>
      <c r="CM5" s="412"/>
      <c r="CN5" s="412"/>
      <c r="CO5" s="412"/>
      <c r="CP5" s="412"/>
      <c r="CQ5" s="412"/>
      <c r="CR5" s="412"/>
      <c r="CS5" s="493"/>
      <c r="CT5" s="449">
        <v>79.900000000000006</v>
      </c>
      <c r="CU5" s="450"/>
      <c r="CV5" s="450"/>
      <c r="CW5" s="450"/>
      <c r="CX5" s="450"/>
      <c r="CY5" s="450"/>
      <c r="CZ5" s="450"/>
      <c r="DA5" s="451"/>
      <c r="DB5" s="449">
        <v>88.9</v>
      </c>
      <c r="DC5" s="450"/>
      <c r="DD5" s="450"/>
      <c r="DE5" s="450"/>
      <c r="DF5" s="450"/>
      <c r="DG5" s="450"/>
      <c r="DH5" s="450"/>
      <c r="DI5" s="451"/>
    </row>
    <row r="6" spans="1:119" ht="18.75" customHeight="1" x14ac:dyDescent="0.2">
      <c r="A6" s="178"/>
      <c r="B6" s="598" t="s">
        <v>95</v>
      </c>
      <c r="C6" s="439"/>
      <c r="D6" s="439"/>
      <c r="E6" s="599"/>
      <c r="F6" s="599"/>
      <c r="G6" s="599"/>
      <c r="H6" s="599"/>
      <c r="I6" s="599"/>
      <c r="J6" s="599"/>
      <c r="K6" s="599"/>
      <c r="L6" s="599" t="s">
        <v>96</v>
      </c>
      <c r="M6" s="599"/>
      <c r="N6" s="599"/>
      <c r="O6" s="599"/>
      <c r="P6" s="599"/>
      <c r="Q6" s="599"/>
      <c r="R6" s="437"/>
      <c r="S6" s="437"/>
      <c r="T6" s="437"/>
      <c r="U6" s="437"/>
      <c r="V6" s="605"/>
      <c r="W6" s="542" t="s">
        <v>97</v>
      </c>
      <c r="X6" s="438"/>
      <c r="Y6" s="438"/>
      <c r="Z6" s="438"/>
      <c r="AA6" s="438"/>
      <c r="AB6" s="439"/>
      <c r="AC6" s="610" t="s">
        <v>98</v>
      </c>
      <c r="AD6" s="611"/>
      <c r="AE6" s="611"/>
      <c r="AF6" s="611"/>
      <c r="AG6" s="611"/>
      <c r="AH6" s="611"/>
      <c r="AI6" s="611"/>
      <c r="AJ6" s="611"/>
      <c r="AK6" s="611"/>
      <c r="AL6" s="612"/>
      <c r="AM6" s="509" t="s">
        <v>99</v>
      </c>
      <c r="AN6" s="409"/>
      <c r="AO6" s="409"/>
      <c r="AP6" s="409"/>
      <c r="AQ6" s="409"/>
      <c r="AR6" s="409"/>
      <c r="AS6" s="409"/>
      <c r="AT6" s="410"/>
      <c r="AU6" s="510" t="s">
        <v>92</v>
      </c>
      <c r="AV6" s="511"/>
      <c r="AW6" s="511"/>
      <c r="AX6" s="511"/>
      <c r="AY6" s="466" t="s">
        <v>100</v>
      </c>
      <c r="AZ6" s="467"/>
      <c r="BA6" s="467"/>
      <c r="BB6" s="467"/>
      <c r="BC6" s="467"/>
      <c r="BD6" s="467"/>
      <c r="BE6" s="467"/>
      <c r="BF6" s="467"/>
      <c r="BG6" s="467"/>
      <c r="BH6" s="467"/>
      <c r="BI6" s="467"/>
      <c r="BJ6" s="467"/>
      <c r="BK6" s="467"/>
      <c r="BL6" s="467"/>
      <c r="BM6" s="468"/>
      <c r="BN6" s="452">
        <v>1055378</v>
      </c>
      <c r="BO6" s="453"/>
      <c r="BP6" s="453"/>
      <c r="BQ6" s="453"/>
      <c r="BR6" s="453"/>
      <c r="BS6" s="453"/>
      <c r="BT6" s="453"/>
      <c r="BU6" s="454"/>
      <c r="BV6" s="452">
        <v>813138</v>
      </c>
      <c r="BW6" s="453"/>
      <c r="BX6" s="453"/>
      <c r="BY6" s="453"/>
      <c r="BZ6" s="453"/>
      <c r="CA6" s="453"/>
      <c r="CB6" s="453"/>
      <c r="CC6" s="454"/>
      <c r="CD6" s="492" t="s">
        <v>101</v>
      </c>
      <c r="CE6" s="412"/>
      <c r="CF6" s="412"/>
      <c r="CG6" s="412"/>
      <c r="CH6" s="412"/>
      <c r="CI6" s="412"/>
      <c r="CJ6" s="412"/>
      <c r="CK6" s="412"/>
      <c r="CL6" s="412"/>
      <c r="CM6" s="412"/>
      <c r="CN6" s="412"/>
      <c r="CO6" s="412"/>
      <c r="CP6" s="412"/>
      <c r="CQ6" s="412"/>
      <c r="CR6" s="412"/>
      <c r="CS6" s="493"/>
      <c r="CT6" s="595">
        <v>87.7</v>
      </c>
      <c r="CU6" s="596"/>
      <c r="CV6" s="596"/>
      <c r="CW6" s="596"/>
      <c r="CX6" s="596"/>
      <c r="CY6" s="596"/>
      <c r="CZ6" s="596"/>
      <c r="DA6" s="597"/>
      <c r="DB6" s="595">
        <v>91.7</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102</v>
      </c>
      <c r="AN7" s="409"/>
      <c r="AO7" s="409"/>
      <c r="AP7" s="409"/>
      <c r="AQ7" s="409"/>
      <c r="AR7" s="409"/>
      <c r="AS7" s="409"/>
      <c r="AT7" s="410"/>
      <c r="AU7" s="510" t="s">
        <v>103</v>
      </c>
      <c r="AV7" s="511"/>
      <c r="AW7" s="511"/>
      <c r="AX7" s="511"/>
      <c r="AY7" s="466" t="s">
        <v>104</v>
      </c>
      <c r="AZ7" s="467"/>
      <c r="BA7" s="467"/>
      <c r="BB7" s="467"/>
      <c r="BC7" s="467"/>
      <c r="BD7" s="467"/>
      <c r="BE7" s="467"/>
      <c r="BF7" s="467"/>
      <c r="BG7" s="467"/>
      <c r="BH7" s="467"/>
      <c r="BI7" s="467"/>
      <c r="BJ7" s="467"/>
      <c r="BK7" s="467"/>
      <c r="BL7" s="467"/>
      <c r="BM7" s="468"/>
      <c r="BN7" s="452">
        <v>81324</v>
      </c>
      <c r="BO7" s="453"/>
      <c r="BP7" s="453"/>
      <c r="BQ7" s="453"/>
      <c r="BR7" s="453"/>
      <c r="BS7" s="453"/>
      <c r="BT7" s="453"/>
      <c r="BU7" s="454"/>
      <c r="BV7" s="452">
        <v>124713</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7570470</v>
      </c>
      <c r="CU7" s="453"/>
      <c r="CV7" s="453"/>
      <c r="CW7" s="453"/>
      <c r="CX7" s="453"/>
      <c r="CY7" s="453"/>
      <c r="CZ7" s="453"/>
      <c r="DA7" s="454"/>
      <c r="DB7" s="452">
        <v>7237192</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107</v>
      </c>
      <c r="AV8" s="511"/>
      <c r="AW8" s="511"/>
      <c r="AX8" s="511"/>
      <c r="AY8" s="466" t="s">
        <v>108</v>
      </c>
      <c r="AZ8" s="467"/>
      <c r="BA8" s="467"/>
      <c r="BB8" s="467"/>
      <c r="BC8" s="467"/>
      <c r="BD8" s="467"/>
      <c r="BE8" s="467"/>
      <c r="BF8" s="467"/>
      <c r="BG8" s="467"/>
      <c r="BH8" s="467"/>
      <c r="BI8" s="467"/>
      <c r="BJ8" s="467"/>
      <c r="BK8" s="467"/>
      <c r="BL8" s="467"/>
      <c r="BM8" s="468"/>
      <c r="BN8" s="452">
        <v>974054</v>
      </c>
      <c r="BO8" s="453"/>
      <c r="BP8" s="453"/>
      <c r="BQ8" s="453"/>
      <c r="BR8" s="453"/>
      <c r="BS8" s="453"/>
      <c r="BT8" s="453"/>
      <c r="BU8" s="454"/>
      <c r="BV8" s="452">
        <v>688425</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0.95</v>
      </c>
      <c r="CU8" s="556"/>
      <c r="CV8" s="556"/>
      <c r="CW8" s="556"/>
      <c r="CX8" s="556"/>
      <c r="CY8" s="556"/>
      <c r="CZ8" s="556"/>
      <c r="DA8" s="557"/>
      <c r="DB8" s="555">
        <v>1.08</v>
      </c>
      <c r="DC8" s="556"/>
      <c r="DD8" s="556"/>
      <c r="DE8" s="556"/>
      <c r="DF8" s="556"/>
      <c r="DG8" s="556"/>
      <c r="DH8" s="556"/>
      <c r="DI8" s="557"/>
    </row>
    <row r="9" spans="1:119" ht="18.75" customHeight="1" thickBot="1" x14ac:dyDescent="0.25">
      <c r="A9" s="178"/>
      <c r="B9" s="584" t="s">
        <v>110</v>
      </c>
      <c r="C9" s="585"/>
      <c r="D9" s="585"/>
      <c r="E9" s="585"/>
      <c r="F9" s="585"/>
      <c r="G9" s="585"/>
      <c r="H9" s="585"/>
      <c r="I9" s="585"/>
      <c r="J9" s="585"/>
      <c r="K9" s="503"/>
      <c r="L9" s="586" t="s">
        <v>111</v>
      </c>
      <c r="M9" s="587"/>
      <c r="N9" s="587"/>
      <c r="O9" s="587"/>
      <c r="P9" s="587"/>
      <c r="Q9" s="588"/>
      <c r="R9" s="589">
        <v>30806</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285629</v>
      </c>
      <c r="BO9" s="453"/>
      <c r="BP9" s="453"/>
      <c r="BQ9" s="453"/>
      <c r="BR9" s="453"/>
      <c r="BS9" s="453"/>
      <c r="BT9" s="453"/>
      <c r="BU9" s="454"/>
      <c r="BV9" s="452">
        <v>238084</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9.5</v>
      </c>
      <c r="CU9" s="450"/>
      <c r="CV9" s="450"/>
      <c r="CW9" s="450"/>
      <c r="CX9" s="450"/>
      <c r="CY9" s="450"/>
      <c r="CZ9" s="450"/>
      <c r="DA9" s="451"/>
      <c r="DB9" s="449">
        <v>9.3000000000000007</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117</v>
      </c>
      <c r="M10" s="409"/>
      <c r="N10" s="409"/>
      <c r="O10" s="409"/>
      <c r="P10" s="409"/>
      <c r="Q10" s="410"/>
      <c r="R10" s="405">
        <v>31046</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92</v>
      </c>
      <c r="AV10" s="511"/>
      <c r="AW10" s="511"/>
      <c r="AX10" s="511"/>
      <c r="AY10" s="466" t="s">
        <v>119</v>
      </c>
      <c r="AZ10" s="467"/>
      <c r="BA10" s="467"/>
      <c r="BB10" s="467"/>
      <c r="BC10" s="467"/>
      <c r="BD10" s="467"/>
      <c r="BE10" s="467"/>
      <c r="BF10" s="467"/>
      <c r="BG10" s="467"/>
      <c r="BH10" s="467"/>
      <c r="BI10" s="467"/>
      <c r="BJ10" s="467"/>
      <c r="BK10" s="467"/>
      <c r="BL10" s="467"/>
      <c r="BM10" s="468"/>
      <c r="BN10" s="452">
        <v>156585</v>
      </c>
      <c r="BO10" s="453"/>
      <c r="BP10" s="453"/>
      <c r="BQ10" s="453"/>
      <c r="BR10" s="453"/>
      <c r="BS10" s="453"/>
      <c r="BT10" s="453"/>
      <c r="BU10" s="454"/>
      <c r="BV10" s="452">
        <v>351</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107</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2">
      <c r="A12" s="178"/>
      <c r="B12" s="558" t="s">
        <v>128</v>
      </c>
      <c r="C12" s="559"/>
      <c r="D12" s="559"/>
      <c r="E12" s="559"/>
      <c r="F12" s="559"/>
      <c r="G12" s="559"/>
      <c r="H12" s="559"/>
      <c r="I12" s="559"/>
      <c r="J12" s="559"/>
      <c r="K12" s="560"/>
      <c r="L12" s="567" t="s">
        <v>129</v>
      </c>
      <c r="M12" s="568"/>
      <c r="N12" s="568"/>
      <c r="O12" s="568"/>
      <c r="P12" s="568"/>
      <c r="Q12" s="569"/>
      <c r="R12" s="570">
        <v>31177</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114</v>
      </c>
      <c r="AV12" s="511"/>
      <c r="AW12" s="511"/>
      <c r="AX12" s="511"/>
      <c r="AY12" s="466" t="s">
        <v>133</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492592</v>
      </c>
      <c r="BW12" s="453"/>
      <c r="BX12" s="453"/>
      <c r="BY12" s="453"/>
      <c r="BZ12" s="453"/>
      <c r="CA12" s="453"/>
      <c r="CB12" s="453"/>
      <c r="CC12" s="454"/>
      <c r="CD12" s="492" t="s">
        <v>134</v>
      </c>
      <c r="CE12" s="412"/>
      <c r="CF12" s="412"/>
      <c r="CG12" s="412"/>
      <c r="CH12" s="412"/>
      <c r="CI12" s="412"/>
      <c r="CJ12" s="412"/>
      <c r="CK12" s="412"/>
      <c r="CL12" s="412"/>
      <c r="CM12" s="412"/>
      <c r="CN12" s="412"/>
      <c r="CO12" s="412"/>
      <c r="CP12" s="412"/>
      <c r="CQ12" s="412"/>
      <c r="CR12" s="412"/>
      <c r="CS12" s="493"/>
      <c r="CT12" s="555" t="s">
        <v>126</v>
      </c>
      <c r="CU12" s="556"/>
      <c r="CV12" s="556"/>
      <c r="CW12" s="556"/>
      <c r="CX12" s="556"/>
      <c r="CY12" s="556"/>
      <c r="CZ12" s="556"/>
      <c r="DA12" s="557"/>
      <c r="DB12" s="555" t="s">
        <v>126</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135</v>
      </c>
      <c r="N13" s="537"/>
      <c r="O13" s="537"/>
      <c r="P13" s="537"/>
      <c r="Q13" s="538"/>
      <c r="R13" s="539">
        <v>30739</v>
      </c>
      <c r="S13" s="540"/>
      <c r="T13" s="540"/>
      <c r="U13" s="540"/>
      <c r="V13" s="541"/>
      <c r="W13" s="542" t="s">
        <v>136</v>
      </c>
      <c r="X13" s="438"/>
      <c r="Y13" s="438"/>
      <c r="Z13" s="438"/>
      <c r="AA13" s="438"/>
      <c r="AB13" s="439"/>
      <c r="AC13" s="405">
        <v>1299</v>
      </c>
      <c r="AD13" s="406"/>
      <c r="AE13" s="406"/>
      <c r="AF13" s="406"/>
      <c r="AG13" s="407"/>
      <c r="AH13" s="405">
        <v>1399</v>
      </c>
      <c r="AI13" s="406"/>
      <c r="AJ13" s="406"/>
      <c r="AK13" s="406"/>
      <c r="AL13" s="465"/>
      <c r="AM13" s="509" t="s">
        <v>137</v>
      </c>
      <c r="AN13" s="409"/>
      <c r="AO13" s="409"/>
      <c r="AP13" s="409"/>
      <c r="AQ13" s="409"/>
      <c r="AR13" s="409"/>
      <c r="AS13" s="409"/>
      <c r="AT13" s="410"/>
      <c r="AU13" s="510" t="s">
        <v>138</v>
      </c>
      <c r="AV13" s="511"/>
      <c r="AW13" s="511"/>
      <c r="AX13" s="511"/>
      <c r="AY13" s="466" t="s">
        <v>139</v>
      </c>
      <c r="AZ13" s="467"/>
      <c r="BA13" s="467"/>
      <c r="BB13" s="467"/>
      <c r="BC13" s="467"/>
      <c r="BD13" s="467"/>
      <c r="BE13" s="467"/>
      <c r="BF13" s="467"/>
      <c r="BG13" s="467"/>
      <c r="BH13" s="467"/>
      <c r="BI13" s="467"/>
      <c r="BJ13" s="467"/>
      <c r="BK13" s="467"/>
      <c r="BL13" s="467"/>
      <c r="BM13" s="468"/>
      <c r="BN13" s="452">
        <v>442214</v>
      </c>
      <c r="BO13" s="453"/>
      <c r="BP13" s="453"/>
      <c r="BQ13" s="453"/>
      <c r="BR13" s="453"/>
      <c r="BS13" s="453"/>
      <c r="BT13" s="453"/>
      <c r="BU13" s="454"/>
      <c r="BV13" s="452">
        <v>-254157</v>
      </c>
      <c r="BW13" s="453"/>
      <c r="BX13" s="453"/>
      <c r="BY13" s="453"/>
      <c r="BZ13" s="453"/>
      <c r="CA13" s="453"/>
      <c r="CB13" s="453"/>
      <c r="CC13" s="454"/>
      <c r="CD13" s="492" t="s">
        <v>140</v>
      </c>
      <c r="CE13" s="412"/>
      <c r="CF13" s="412"/>
      <c r="CG13" s="412"/>
      <c r="CH13" s="412"/>
      <c r="CI13" s="412"/>
      <c r="CJ13" s="412"/>
      <c r="CK13" s="412"/>
      <c r="CL13" s="412"/>
      <c r="CM13" s="412"/>
      <c r="CN13" s="412"/>
      <c r="CO13" s="412"/>
      <c r="CP13" s="412"/>
      <c r="CQ13" s="412"/>
      <c r="CR13" s="412"/>
      <c r="CS13" s="493"/>
      <c r="CT13" s="449">
        <v>5.9</v>
      </c>
      <c r="CU13" s="450"/>
      <c r="CV13" s="450"/>
      <c r="CW13" s="450"/>
      <c r="CX13" s="450"/>
      <c r="CY13" s="450"/>
      <c r="CZ13" s="450"/>
      <c r="DA13" s="451"/>
      <c r="DB13" s="449">
        <v>5.2</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141</v>
      </c>
      <c r="M14" s="579"/>
      <c r="N14" s="579"/>
      <c r="O14" s="579"/>
      <c r="P14" s="579"/>
      <c r="Q14" s="580"/>
      <c r="R14" s="539">
        <v>31285</v>
      </c>
      <c r="S14" s="540"/>
      <c r="T14" s="540"/>
      <c r="U14" s="540"/>
      <c r="V14" s="541"/>
      <c r="W14" s="543"/>
      <c r="X14" s="441"/>
      <c r="Y14" s="441"/>
      <c r="Z14" s="441"/>
      <c r="AA14" s="441"/>
      <c r="AB14" s="442"/>
      <c r="AC14" s="532">
        <v>8.4</v>
      </c>
      <c r="AD14" s="533"/>
      <c r="AE14" s="533"/>
      <c r="AF14" s="533"/>
      <c r="AG14" s="534"/>
      <c r="AH14" s="532">
        <v>8.6</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142</v>
      </c>
      <c r="CE14" s="490"/>
      <c r="CF14" s="490"/>
      <c r="CG14" s="490"/>
      <c r="CH14" s="490"/>
      <c r="CI14" s="490"/>
      <c r="CJ14" s="490"/>
      <c r="CK14" s="490"/>
      <c r="CL14" s="490"/>
      <c r="CM14" s="490"/>
      <c r="CN14" s="490"/>
      <c r="CO14" s="490"/>
      <c r="CP14" s="490"/>
      <c r="CQ14" s="490"/>
      <c r="CR14" s="490"/>
      <c r="CS14" s="491"/>
      <c r="CT14" s="549" t="s">
        <v>126</v>
      </c>
      <c r="CU14" s="550"/>
      <c r="CV14" s="550"/>
      <c r="CW14" s="550"/>
      <c r="CX14" s="550"/>
      <c r="CY14" s="550"/>
      <c r="CZ14" s="550"/>
      <c r="DA14" s="551"/>
      <c r="DB14" s="549" t="s">
        <v>143</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135</v>
      </c>
      <c r="N15" s="537"/>
      <c r="O15" s="537"/>
      <c r="P15" s="537"/>
      <c r="Q15" s="538"/>
      <c r="R15" s="539">
        <v>30871</v>
      </c>
      <c r="S15" s="540"/>
      <c r="T15" s="540"/>
      <c r="U15" s="540"/>
      <c r="V15" s="541"/>
      <c r="W15" s="542" t="s">
        <v>144</v>
      </c>
      <c r="X15" s="438"/>
      <c r="Y15" s="438"/>
      <c r="Z15" s="438"/>
      <c r="AA15" s="438"/>
      <c r="AB15" s="439"/>
      <c r="AC15" s="405">
        <v>5385</v>
      </c>
      <c r="AD15" s="406"/>
      <c r="AE15" s="406"/>
      <c r="AF15" s="406"/>
      <c r="AG15" s="407"/>
      <c r="AH15" s="405">
        <v>5844</v>
      </c>
      <c r="AI15" s="406"/>
      <c r="AJ15" s="406"/>
      <c r="AK15" s="406"/>
      <c r="AL15" s="465"/>
      <c r="AM15" s="509"/>
      <c r="AN15" s="409"/>
      <c r="AO15" s="409"/>
      <c r="AP15" s="409"/>
      <c r="AQ15" s="409"/>
      <c r="AR15" s="409"/>
      <c r="AS15" s="409"/>
      <c r="AT15" s="410"/>
      <c r="AU15" s="510"/>
      <c r="AV15" s="511"/>
      <c r="AW15" s="511"/>
      <c r="AX15" s="511"/>
      <c r="AY15" s="478" t="s">
        <v>145</v>
      </c>
      <c r="AZ15" s="479"/>
      <c r="BA15" s="479"/>
      <c r="BB15" s="479"/>
      <c r="BC15" s="479"/>
      <c r="BD15" s="479"/>
      <c r="BE15" s="479"/>
      <c r="BF15" s="479"/>
      <c r="BG15" s="479"/>
      <c r="BH15" s="479"/>
      <c r="BI15" s="479"/>
      <c r="BJ15" s="479"/>
      <c r="BK15" s="479"/>
      <c r="BL15" s="479"/>
      <c r="BM15" s="480"/>
      <c r="BN15" s="481">
        <v>5054738</v>
      </c>
      <c r="BO15" s="482"/>
      <c r="BP15" s="482"/>
      <c r="BQ15" s="482"/>
      <c r="BR15" s="482"/>
      <c r="BS15" s="482"/>
      <c r="BT15" s="482"/>
      <c r="BU15" s="483"/>
      <c r="BV15" s="481">
        <v>5406123</v>
      </c>
      <c r="BW15" s="482"/>
      <c r="BX15" s="482"/>
      <c r="BY15" s="482"/>
      <c r="BZ15" s="482"/>
      <c r="CA15" s="482"/>
      <c r="CB15" s="482"/>
      <c r="CC15" s="483"/>
      <c r="CD15" s="552" t="s">
        <v>146</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147</v>
      </c>
      <c r="M16" s="527"/>
      <c r="N16" s="527"/>
      <c r="O16" s="527"/>
      <c r="P16" s="527"/>
      <c r="Q16" s="528"/>
      <c r="R16" s="529" t="s">
        <v>148</v>
      </c>
      <c r="S16" s="530"/>
      <c r="T16" s="530"/>
      <c r="U16" s="530"/>
      <c r="V16" s="531"/>
      <c r="W16" s="543"/>
      <c r="X16" s="441"/>
      <c r="Y16" s="441"/>
      <c r="Z16" s="441"/>
      <c r="AA16" s="441"/>
      <c r="AB16" s="442"/>
      <c r="AC16" s="532">
        <v>35</v>
      </c>
      <c r="AD16" s="533"/>
      <c r="AE16" s="533"/>
      <c r="AF16" s="533"/>
      <c r="AG16" s="534"/>
      <c r="AH16" s="532">
        <v>35.9</v>
      </c>
      <c r="AI16" s="533"/>
      <c r="AJ16" s="533"/>
      <c r="AK16" s="533"/>
      <c r="AL16" s="535"/>
      <c r="AM16" s="509"/>
      <c r="AN16" s="409"/>
      <c r="AO16" s="409"/>
      <c r="AP16" s="409"/>
      <c r="AQ16" s="409"/>
      <c r="AR16" s="409"/>
      <c r="AS16" s="409"/>
      <c r="AT16" s="410"/>
      <c r="AU16" s="510"/>
      <c r="AV16" s="511"/>
      <c r="AW16" s="511"/>
      <c r="AX16" s="511"/>
      <c r="AY16" s="466" t="s">
        <v>149</v>
      </c>
      <c r="AZ16" s="467"/>
      <c r="BA16" s="467"/>
      <c r="BB16" s="467"/>
      <c r="BC16" s="467"/>
      <c r="BD16" s="467"/>
      <c r="BE16" s="467"/>
      <c r="BF16" s="467"/>
      <c r="BG16" s="467"/>
      <c r="BH16" s="467"/>
      <c r="BI16" s="467"/>
      <c r="BJ16" s="467"/>
      <c r="BK16" s="467"/>
      <c r="BL16" s="467"/>
      <c r="BM16" s="468"/>
      <c r="BN16" s="452">
        <v>5477623</v>
      </c>
      <c r="BO16" s="453"/>
      <c r="BP16" s="453"/>
      <c r="BQ16" s="453"/>
      <c r="BR16" s="453"/>
      <c r="BS16" s="453"/>
      <c r="BT16" s="453"/>
      <c r="BU16" s="454"/>
      <c r="BV16" s="452">
        <v>5513943</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150</v>
      </c>
      <c r="N17" s="546"/>
      <c r="O17" s="546"/>
      <c r="P17" s="546"/>
      <c r="Q17" s="547"/>
      <c r="R17" s="529" t="s">
        <v>151</v>
      </c>
      <c r="S17" s="530"/>
      <c r="T17" s="530"/>
      <c r="U17" s="530"/>
      <c r="V17" s="531"/>
      <c r="W17" s="542" t="s">
        <v>152</v>
      </c>
      <c r="X17" s="438"/>
      <c r="Y17" s="438"/>
      <c r="Z17" s="438"/>
      <c r="AA17" s="438"/>
      <c r="AB17" s="439"/>
      <c r="AC17" s="405">
        <v>8709</v>
      </c>
      <c r="AD17" s="406"/>
      <c r="AE17" s="406"/>
      <c r="AF17" s="406"/>
      <c r="AG17" s="407"/>
      <c r="AH17" s="405">
        <v>9037</v>
      </c>
      <c r="AI17" s="406"/>
      <c r="AJ17" s="406"/>
      <c r="AK17" s="406"/>
      <c r="AL17" s="465"/>
      <c r="AM17" s="509"/>
      <c r="AN17" s="409"/>
      <c r="AO17" s="409"/>
      <c r="AP17" s="409"/>
      <c r="AQ17" s="409"/>
      <c r="AR17" s="409"/>
      <c r="AS17" s="409"/>
      <c r="AT17" s="410"/>
      <c r="AU17" s="510"/>
      <c r="AV17" s="511"/>
      <c r="AW17" s="511"/>
      <c r="AX17" s="511"/>
      <c r="AY17" s="466" t="s">
        <v>153</v>
      </c>
      <c r="AZ17" s="467"/>
      <c r="BA17" s="467"/>
      <c r="BB17" s="467"/>
      <c r="BC17" s="467"/>
      <c r="BD17" s="467"/>
      <c r="BE17" s="467"/>
      <c r="BF17" s="467"/>
      <c r="BG17" s="467"/>
      <c r="BH17" s="467"/>
      <c r="BI17" s="467"/>
      <c r="BJ17" s="467"/>
      <c r="BK17" s="467"/>
      <c r="BL17" s="467"/>
      <c r="BM17" s="468"/>
      <c r="BN17" s="452">
        <v>6442135</v>
      </c>
      <c r="BO17" s="453"/>
      <c r="BP17" s="453"/>
      <c r="BQ17" s="453"/>
      <c r="BR17" s="453"/>
      <c r="BS17" s="453"/>
      <c r="BT17" s="453"/>
      <c r="BU17" s="454"/>
      <c r="BV17" s="452">
        <v>6916654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154</v>
      </c>
      <c r="C18" s="503"/>
      <c r="D18" s="503"/>
      <c r="E18" s="504"/>
      <c r="F18" s="504"/>
      <c r="G18" s="504"/>
      <c r="H18" s="504"/>
      <c r="I18" s="504"/>
      <c r="J18" s="504"/>
      <c r="K18" s="504"/>
      <c r="L18" s="505">
        <v>54.39</v>
      </c>
      <c r="M18" s="505"/>
      <c r="N18" s="505"/>
      <c r="O18" s="505"/>
      <c r="P18" s="505"/>
      <c r="Q18" s="505"/>
      <c r="R18" s="506"/>
      <c r="S18" s="506"/>
      <c r="T18" s="506"/>
      <c r="U18" s="506"/>
      <c r="V18" s="507"/>
      <c r="W18" s="523"/>
      <c r="X18" s="524"/>
      <c r="Y18" s="524"/>
      <c r="Z18" s="524"/>
      <c r="AA18" s="524"/>
      <c r="AB18" s="548"/>
      <c r="AC18" s="422">
        <v>56.6</v>
      </c>
      <c r="AD18" s="423"/>
      <c r="AE18" s="423"/>
      <c r="AF18" s="423"/>
      <c r="AG18" s="508"/>
      <c r="AH18" s="422">
        <v>55.5</v>
      </c>
      <c r="AI18" s="423"/>
      <c r="AJ18" s="423"/>
      <c r="AK18" s="423"/>
      <c r="AL18" s="424"/>
      <c r="AM18" s="509"/>
      <c r="AN18" s="409"/>
      <c r="AO18" s="409"/>
      <c r="AP18" s="409"/>
      <c r="AQ18" s="409"/>
      <c r="AR18" s="409"/>
      <c r="AS18" s="409"/>
      <c r="AT18" s="410"/>
      <c r="AU18" s="510"/>
      <c r="AV18" s="511"/>
      <c r="AW18" s="511"/>
      <c r="AX18" s="511"/>
      <c r="AY18" s="466" t="s">
        <v>155</v>
      </c>
      <c r="AZ18" s="467"/>
      <c r="BA18" s="467"/>
      <c r="BB18" s="467"/>
      <c r="BC18" s="467"/>
      <c r="BD18" s="467"/>
      <c r="BE18" s="467"/>
      <c r="BF18" s="467"/>
      <c r="BG18" s="467"/>
      <c r="BH18" s="467"/>
      <c r="BI18" s="467"/>
      <c r="BJ18" s="467"/>
      <c r="BK18" s="467"/>
      <c r="BL18" s="467"/>
      <c r="BM18" s="468"/>
      <c r="BN18" s="452">
        <v>6362661</v>
      </c>
      <c r="BO18" s="453"/>
      <c r="BP18" s="453"/>
      <c r="BQ18" s="453"/>
      <c r="BR18" s="453"/>
      <c r="BS18" s="453"/>
      <c r="BT18" s="453"/>
      <c r="BU18" s="454"/>
      <c r="BV18" s="452">
        <v>6274243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156</v>
      </c>
      <c r="C19" s="503"/>
      <c r="D19" s="503"/>
      <c r="E19" s="504"/>
      <c r="F19" s="504"/>
      <c r="G19" s="504"/>
      <c r="H19" s="504"/>
      <c r="I19" s="504"/>
      <c r="J19" s="504"/>
      <c r="K19" s="504"/>
      <c r="L19" s="512">
        <v>566</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157</v>
      </c>
      <c r="AZ19" s="467"/>
      <c r="BA19" s="467"/>
      <c r="BB19" s="467"/>
      <c r="BC19" s="467"/>
      <c r="BD19" s="467"/>
      <c r="BE19" s="467"/>
      <c r="BF19" s="467"/>
      <c r="BG19" s="467"/>
      <c r="BH19" s="467"/>
      <c r="BI19" s="467"/>
      <c r="BJ19" s="467"/>
      <c r="BK19" s="467"/>
      <c r="BL19" s="467"/>
      <c r="BM19" s="468"/>
      <c r="BN19" s="452">
        <v>9444659</v>
      </c>
      <c r="BO19" s="453"/>
      <c r="BP19" s="453"/>
      <c r="BQ19" s="453"/>
      <c r="BR19" s="453"/>
      <c r="BS19" s="453"/>
      <c r="BT19" s="453"/>
      <c r="BU19" s="454"/>
      <c r="BV19" s="452">
        <v>8885692</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158</v>
      </c>
      <c r="C20" s="503"/>
      <c r="D20" s="503"/>
      <c r="E20" s="504"/>
      <c r="F20" s="504"/>
      <c r="G20" s="504"/>
      <c r="H20" s="504"/>
      <c r="I20" s="504"/>
      <c r="J20" s="504"/>
      <c r="K20" s="504"/>
      <c r="L20" s="512">
        <v>11544</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159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160</v>
      </c>
      <c r="C22" s="429"/>
      <c r="D22" s="430"/>
      <c r="E22" s="437" t="s">
        <v>1</v>
      </c>
      <c r="F22" s="438"/>
      <c r="G22" s="438"/>
      <c r="H22" s="438"/>
      <c r="I22" s="438"/>
      <c r="J22" s="438"/>
      <c r="K22" s="439"/>
      <c r="L22" s="437" t="s">
        <v>161</v>
      </c>
      <c r="M22" s="438"/>
      <c r="N22" s="438"/>
      <c r="O22" s="438"/>
      <c r="P22" s="439"/>
      <c r="Q22" s="443" t="s">
        <v>162</v>
      </c>
      <c r="R22" s="444"/>
      <c r="S22" s="444"/>
      <c r="T22" s="444"/>
      <c r="U22" s="444"/>
      <c r="V22" s="445"/>
      <c r="W22" s="494" t="s">
        <v>163</v>
      </c>
      <c r="X22" s="429"/>
      <c r="Y22" s="430"/>
      <c r="Z22" s="437" t="s">
        <v>1</v>
      </c>
      <c r="AA22" s="438"/>
      <c r="AB22" s="438"/>
      <c r="AC22" s="438"/>
      <c r="AD22" s="438"/>
      <c r="AE22" s="438"/>
      <c r="AF22" s="438"/>
      <c r="AG22" s="439"/>
      <c r="AH22" s="455" t="s">
        <v>164</v>
      </c>
      <c r="AI22" s="438"/>
      <c r="AJ22" s="438"/>
      <c r="AK22" s="438"/>
      <c r="AL22" s="439"/>
      <c r="AM22" s="455" t="s">
        <v>165</v>
      </c>
      <c r="AN22" s="456"/>
      <c r="AO22" s="456"/>
      <c r="AP22" s="456"/>
      <c r="AQ22" s="456"/>
      <c r="AR22" s="457"/>
      <c r="AS22" s="443" t="s">
        <v>162</v>
      </c>
      <c r="AT22" s="444"/>
      <c r="AU22" s="444"/>
      <c r="AV22" s="444"/>
      <c r="AW22" s="444"/>
      <c r="AX22" s="461"/>
      <c r="AY22" s="478" t="s">
        <v>166</v>
      </c>
      <c r="AZ22" s="479"/>
      <c r="BA22" s="479"/>
      <c r="BB22" s="479"/>
      <c r="BC22" s="479"/>
      <c r="BD22" s="479"/>
      <c r="BE22" s="479"/>
      <c r="BF22" s="479"/>
      <c r="BG22" s="479"/>
      <c r="BH22" s="479"/>
      <c r="BI22" s="479"/>
      <c r="BJ22" s="479"/>
      <c r="BK22" s="479"/>
      <c r="BL22" s="479"/>
      <c r="BM22" s="480"/>
      <c r="BN22" s="481">
        <v>6655843</v>
      </c>
      <c r="BO22" s="482"/>
      <c r="BP22" s="482"/>
      <c r="BQ22" s="482"/>
      <c r="BR22" s="482"/>
      <c r="BS22" s="482"/>
      <c r="BT22" s="482"/>
      <c r="BU22" s="483"/>
      <c r="BV22" s="481">
        <v>6398776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167</v>
      </c>
      <c r="AZ23" s="467"/>
      <c r="BA23" s="467"/>
      <c r="BB23" s="467"/>
      <c r="BC23" s="467"/>
      <c r="BD23" s="467"/>
      <c r="BE23" s="467"/>
      <c r="BF23" s="467"/>
      <c r="BG23" s="467"/>
      <c r="BH23" s="467"/>
      <c r="BI23" s="467"/>
      <c r="BJ23" s="467"/>
      <c r="BK23" s="467"/>
      <c r="BL23" s="467"/>
      <c r="BM23" s="468"/>
      <c r="BN23" s="452">
        <v>3755504</v>
      </c>
      <c r="BO23" s="453"/>
      <c r="BP23" s="453"/>
      <c r="BQ23" s="453"/>
      <c r="BR23" s="453"/>
      <c r="BS23" s="453"/>
      <c r="BT23" s="453"/>
      <c r="BU23" s="454"/>
      <c r="BV23" s="452">
        <v>3347884</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168</v>
      </c>
      <c r="F24" s="409"/>
      <c r="G24" s="409"/>
      <c r="H24" s="409"/>
      <c r="I24" s="409"/>
      <c r="J24" s="409"/>
      <c r="K24" s="410"/>
      <c r="L24" s="405">
        <v>1</v>
      </c>
      <c r="M24" s="406"/>
      <c r="N24" s="406"/>
      <c r="O24" s="406"/>
      <c r="P24" s="407"/>
      <c r="Q24" s="405">
        <v>7800</v>
      </c>
      <c r="R24" s="406"/>
      <c r="S24" s="406"/>
      <c r="T24" s="406"/>
      <c r="U24" s="406"/>
      <c r="V24" s="407"/>
      <c r="W24" s="495"/>
      <c r="X24" s="432"/>
      <c r="Y24" s="433"/>
      <c r="Z24" s="408" t="s">
        <v>169</v>
      </c>
      <c r="AA24" s="409"/>
      <c r="AB24" s="409"/>
      <c r="AC24" s="409"/>
      <c r="AD24" s="409"/>
      <c r="AE24" s="409"/>
      <c r="AF24" s="409"/>
      <c r="AG24" s="410"/>
      <c r="AH24" s="405">
        <v>185</v>
      </c>
      <c r="AI24" s="406"/>
      <c r="AJ24" s="406"/>
      <c r="AK24" s="406"/>
      <c r="AL24" s="407"/>
      <c r="AM24" s="405">
        <v>537980</v>
      </c>
      <c r="AN24" s="406"/>
      <c r="AO24" s="406"/>
      <c r="AP24" s="406"/>
      <c r="AQ24" s="406"/>
      <c r="AR24" s="407"/>
      <c r="AS24" s="405">
        <v>2908</v>
      </c>
      <c r="AT24" s="406"/>
      <c r="AU24" s="406"/>
      <c r="AV24" s="406"/>
      <c r="AW24" s="406"/>
      <c r="AX24" s="465"/>
      <c r="AY24" s="425" t="s">
        <v>170</v>
      </c>
      <c r="AZ24" s="426"/>
      <c r="BA24" s="426"/>
      <c r="BB24" s="426"/>
      <c r="BC24" s="426"/>
      <c r="BD24" s="426"/>
      <c r="BE24" s="426"/>
      <c r="BF24" s="426"/>
      <c r="BG24" s="426"/>
      <c r="BH24" s="426"/>
      <c r="BI24" s="426"/>
      <c r="BJ24" s="426"/>
      <c r="BK24" s="426"/>
      <c r="BL24" s="426"/>
      <c r="BM24" s="427"/>
      <c r="BN24" s="452">
        <v>4825483</v>
      </c>
      <c r="BO24" s="453"/>
      <c r="BP24" s="453"/>
      <c r="BQ24" s="453"/>
      <c r="BR24" s="453"/>
      <c r="BS24" s="453"/>
      <c r="BT24" s="453"/>
      <c r="BU24" s="454"/>
      <c r="BV24" s="452">
        <v>5078823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171</v>
      </c>
      <c r="F25" s="409"/>
      <c r="G25" s="409"/>
      <c r="H25" s="409"/>
      <c r="I25" s="409"/>
      <c r="J25" s="409"/>
      <c r="K25" s="410"/>
      <c r="L25" s="405">
        <v>1</v>
      </c>
      <c r="M25" s="406"/>
      <c r="N25" s="406"/>
      <c r="O25" s="406"/>
      <c r="P25" s="407"/>
      <c r="Q25" s="405">
        <v>6200</v>
      </c>
      <c r="R25" s="406"/>
      <c r="S25" s="406"/>
      <c r="T25" s="406"/>
      <c r="U25" s="406"/>
      <c r="V25" s="407"/>
      <c r="W25" s="495"/>
      <c r="X25" s="432"/>
      <c r="Y25" s="433"/>
      <c r="Z25" s="408" t="s">
        <v>172</v>
      </c>
      <c r="AA25" s="409"/>
      <c r="AB25" s="409"/>
      <c r="AC25" s="409"/>
      <c r="AD25" s="409"/>
      <c r="AE25" s="409"/>
      <c r="AF25" s="409"/>
      <c r="AG25" s="410"/>
      <c r="AH25" s="405" t="s">
        <v>126</v>
      </c>
      <c r="AI25" s="406"/>
      <c r="AJ25" s="406"/>
      <c r="AK25" s="406"/>
      <c r="AL25" s="407"/>
      <c r="AM25" s="405" t="s">
        <v>143</v>
      </c>
      <c r="AN25" s="406"/>
      <c r="AO25" s="406"/>
      <c r="AP25" s="406"/>
      <c r="AQ25" s="406"/>
      <c r="AR25" s="407"/>
      <c r="AS25" s="405" t="s">
        <v>173</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2857580</v>
      </c>
      <c r="BO25" s="482"/>
      <c r="BP25" s="482"/>
      <c r="BQ25" s="482"/>
      <c r="BR25" s="482"/>
      <c r="BS25" s="482"/>
      <c r="BT25" s="482"/>
      <c r="BU25" s="483"/>
      <c r="BV25" s="481">
        <v>1727361</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175</v>
      </c>
      <c r="F26" s="409"/>
      <c r="G26" s="409"/>
      <c r="H26" s="409"/>
      <c r="I26" s="409"/>
      <c r="J26" s="409"/>
      <c r="K26" s="410"/>
      <c r="L26" s="405">
        <v>1</v>
      </c>
      <c r="M26" s="406"/>
      <c r="N26" s="406"/>
      <c r="O26" s="406"/>
      <c r="P26" s="407"/>
      <c r="Q26" s="405">
        <v>5800</v>
      </c>
      <c r="R26" s="406"/>
      <c r="S26" s="406"/>
      <c r="T26" s="406"/>
      <c r="U26" s="406"/>
      <c r="V26" s="407"/>
      <c r="W26" s="495"/>
      <c r="X26" s="432"/>
      <c r="Y26" s="433"/>
      <c r="Z26" s="408" t="s">
        <v>176</v>
      </c>
      <c r="AA26" s="463"/>
      <c r="AB26" s="463"/>
      <c r="AC26" s="463"/>
      <c r="AD26" s="463"/>
      <c r="AE26" s="463"/>
      <c r="AF26" s="463"/>
      <c r="AG26" s="464"/>
      <c r="AH26" s="405">
        <v>8</v>
      </c>
      <c r="AI26" s="406"/>
      <c r="AJ26" s="406"/>
      <c r="AK26" s="406"/>
      <c r="AL26" s="407"/>
      <c r="AM26" s="405">
        <v>24904</v>
      </c>
      <c r="AN26" s="406"/>
      <c r="AO26" s="406"/>
      <c r="AP26" s="406"/>
      <c r="AQ26" s="406"/>
      <c r="AR26" s="407"/>
      <c r="AS26" s="405">
        <v>3113</v>
      </c>
      <c r="AT26" s="406"/>
      <c r="AU26" s="406"/>
      <c r="AV26" s="406"/>
      <c r="AW26" s="406"/>
      <c r="AX26" s="465"/>
      <c r="AY26" s="492" t="s">
        <v>177</v>
      </c>
      <c r="AZ26" s="412"/>
      <c r="BA26" s="412"/>
      <c r="BB26" s="412"/>
      <c r="BC26" s="412"/>
      <c r="BD26" s="412"/>
      <c r="BE26" s="412"/>
      <c r="BF26" s="412"/>
      <c r="BG26" s="412"/>
      <c r="BH26" s="412"/>
      <c r="BI26" s="412"/>
      <c r="BJ26" s="412"/>
      <c r="BK26" s="412"/>
      <c r="BL26" s="412"/>
      <c r="BM26" s="493"/>
      <c r="BN26" s="452" t="s">
        <v>173</v>
      </c>
      <c r="BO26" s="453"/>
      <c r="BP26" s="453"/>
      <c r="BQ26" s="453"/>
      <c r="BR26" s="453"/>
      <c r="BS26" s="453"/>
      <c r="BT26" s="453"/>
      <c r="BU26" s="454"/>
      <c r="BV26" s="452" t="s">
        <v>173</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178</v>
      </c>
      <c r="F27" s="409"/>
      <c r="G27" s="409"/>
      <c r="H27" s="409"/>
      <c r="I27" s="409"/>
      <c r="J27" s="409"/>
      <c r="K27" s="410"/>
      <c r="L27" s="405">
        <v>1</v>
      </c>
      <c r="M27" s="406"/>
      <c r="N27" s="406"/>
      <c r="O27" s="406"/>
      <c r="P27" s="407"/>
      <c r="Q27" s="405">
        <v>3650</v>
      </c>
      <c r="R27" s="406"/>
      <c r="S27" s="406"/>
      <c r="T27" s="406"/>
      <c r="U27" s="406"/>
      <c r="V27" s="407"/>
      <c r="W27" s="495"/>
      <c r="X27" s="432"/>
      <c r="Y27" s="433"/>
      <c r="Z27" s="408" t="s">
        <v>179</v>
      </c>
      <c r="AA27" s="409"/>
      <c r="AB27" s="409"/>
      <c r="AC27" s="409"/>
      <c r="AD27" s="409"/>
      <c r="AE27" s="409"/>
      <c r="AF27" s="409"/>
      <c r="AG27" s="410"/>
      <c r="AH27" s="405">
        <v>3</v>
      </c>
      <c r="AI27" s="406"/>
      <c r="AJ27" s="406"/>
      <c r="AK27" s="406"/>
      <c r="AL27" s="407"/>
      <c r="AM27" s="405">
        <v>11691</v>
      </c>
      <c r="AN27" s="406"/>
      <c r="AO27" s="406"/>
      <c r="AP27" s="406"/>
      <c r="AQ27" s="406"/>
      <c r="AR27" s="407"/>
      <c r="AS27" s="405">
        <v>3897</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485861</v>
      </c>
      <c r="BO27" s="487"/>
      <c r="BP27" s="487"/>
      <c r="BQ27" s="487"/>
      <c r="BR27" s="487"/>
      <c r="BS27" s="487"/>
      <c r="BT27" s="487"/>
      <c r="BU27" s="488"/>
      <c r="BV27" s="486">
        <v>485861</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181</v>
      </c>
      <c r="F28" s="409"/>
      <c r="G28" s="409"/>
      <c r="H28" s="409"/>
      <c r="I28" s="409"/>
      <c r="J28" s="409"/>
      <c r="K28" s="410"/>
      <c r="L28" s="405">
        <v>1</v>
      </c>
      <c r="M28" s="406"/>
      <c r="N28" s="406"/>
      <c r="O28" s="406"/>
      <c r="P28" s="407"/>
      <c r="Q28" s="405">
        <v>2950</v>
      </c>
      <c r="R28" s="406"/>
      <c r="S28" s="406"/>
      <c r="T28" s="406"/>
      <c r="U28" s="406"/>
      <c r="V28" s="407"/>
      <c r="W28" s="495"/>
      <c r="X28" s="432"/>
      <c r="Y28" s="433"/>
      <c r="Z28" s="408" t="s">
        <v>182</v>
      </c>
      <c r="AA28" s="409"/>
      <c r="AB28" s="409"/>
      <c r="AC28" s="409"/>
      <c r="AD28" s="409"/>
      <c r="AE28" s="409"/>
      <c r="AF28" s="409"/>
      <c r="AG28" s="410"/>
      <c r="AH28" s="405" t="s">
        <v>126</v>
      </c>
      <c r="AI28" s="406"/>
      <c r="AJ28" s="406"/>
      <c r="AK28" s="406"/>
      <c r="AL28" s="407"/>
      <c r="AM28" s="405" t="s">
        <v>143</v>
      </c>
      <c r="AN28" s="406"/>
      <c r="AO28" s="406"/>
      <c r="AP28" s="406"/>
      <c r="AQ28" s="406"/>
      <c r="AR28" s="407"/>
      <c r="AS28" s="405" t="s">
        <v>143</v>
      </c>
      <c r="AT28" s="406"/>
      <c r="AU28" s="406"/>
      <c r="AV28" s="406"/>
      <c r="AW28" s="406"/>
      <c r="AX28" s="465"/>
      <c r="AY28" s="469" t="s">
        <v>183</v>
      </c>
      <c r="AZ28" s="470"/>
      <c r="BA28" s="470"/>
      <c r="BB28" s="471"/>
      <c r="BC28" s="478" t="s">
        <v>46</v>
      </c>
      <c r="BD28" s="479"/>
      <c r="BE28" s="479"/>
      <c r="BF28" s="479"/>
      <c r="BG28" s="479"/>
      <c r="BH28" s="479"/>
      <c r="BI28" s="479"/>
      <c r="BJ28" s="479"/>
      <c r="BK28" s="479"/>
      <c r="BL28" s="479"/>
      <c r="BM28" s="480"/>
      <c r="BN28" s="481">
        <v>2615100</v>
      </c>
      <c r="BO28" s="482"/>
      <c r="BP28" s="482"/>
      <c r="BQ28" s="482"/>
      <c r="BR28" s="482"/>
      <c r="BS28" s="482"/>
      <c r="BT28" s="482"/>
      <c r="BU28" s="483"/>
      <c r="BV28" s="481">
        <v>2458515</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184</v>
      </c>
      <c r="F29" s="409"/>
      <c r="G29" s="409"/>
      <c r="H29" s="409"/>
      <c r="I29" s="409"/>
      <c r="J29" s="409"/>
      <c r="K29" s="410"/>
      <c r="L29" s="405">
        <v>12</v>
      </c>
      <c r="M29" s="406"/>
      <c r="N29" s="406"/>
      <c r="O29" s="406"/>
      <c r="P29" s="407"/>
      <c r="Q29" s="405">
        <v>2700</v>
      </c>
      <c r="R29" s="406"/>
      <c r="S29" s="406"/>
      <c r="T29" s="406"/>
      <c r="U29" s="406"/>
      <c r="V29" s="407"/>
      <c r="W29" s="496"/>
      <c r="X29" s="497"/>
      <c r="Y29" s="498"/>
      <c r="Z29" s="408" t="s">
        <v>185</v>
      </c>
      <c r="AA29" s="409"/>
      <c r="AB29" s="409"/>
      <c r="AC29" s="409"/>
      <c r="AD29" s="409"/>
      <c r="AE29" s="409"/>
      <c r="AF29" s="409"/>
      <c r="AG29" s="410"/>
      <c r="AH29" s="405">
        <v>188</v>
      </c>
      <c r="AI29" s="406"/>
      <c r="AJ29" s="406"/>
      <c r="AK29" s="406"/>
      <c r="AL29" s="407"/>
      <c r="AM29" s="405">
        <v>549671</v>
      </c>
      <c r="AN29" s="406"/>
      <c r="AO29" s="406"/>
      <c r="AP29" s="406"/>
      <c r="AQ29" s="406"/>
      <c r="AR29" s="407"/>
      <c r="AS29" s="405">
        <v>2924</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1356473</v>
      </c>
      <c r="BO29" s="453"/>
      <c r="BP29" s="453"/>
      <c r="BQ29" s="453"/>
      <c r="BR29" s="453"/>
      <c r="BS29" s="453"/>
      <c r="BT29" s="453"/>
      <c r="BU29" s="454"/>
      <c r="BV29" s="452">
        <v>1262852</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97.8</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48</v>
      </c>
      <c r="BD30" s="426"/>
      <c r="BE30" s="426"/>
      <c r="BF30" s="426"/>
      <c r="BG30" s="426"/>
      <c r="BH30" s="426"/>
      <c r="BI30" s="426"/>
      <c r="BJ30" s="426"/>
      <c r="BK30" s="426"/>
      <c r="BL30" s="426"/>
      <c r="BM30" s="427"/>
      <c r="BN30" s="486">
        <v>1008340</v>
      </c>
      <c r="BO30" s="487"/>
      <c r="BP30" s="487"/>
      <c r="BQ30" s="487"/>
      <c r="BR30" s="487"/>
      <c r="BS30" s="487"/>
      <c r="BT30" s="487"/>
      <c r="BU30" s="488"/>
      <c r="BV30" s="486">
        <v>1035368</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196</v>
      </c>
      <c r="V33" s="404"/>
      <c r="W33" s="403" t="s">
        <v>197</v>
      </c>
      <c r="X33" s="403"/>
      <c r="Y33" s="403"/>
      <c r="Z33" s="403"/>
      <c r="AA33" s="403"/>
      <c r="AB33" s="403"/>
      <c r="AC33" s="403"/>
      <c r="AD33" s="403"/>
      <c r="AE33" s="403"/>
      <c r="AF33" s="403"/>
      <c r="AG33" s="403"/>
      <c r="AH33" s="403"/>
      <c r="AI33" s="403"/>
      <c r="AJ33" s="403"/>
      <c r="AK33" s="403"/>
      <c r="AL33" s="203"/>
      <c r="AM33" s="404" t="s">
        <v>196</v>
      </c>
      <c r="AN33" s="404"/>
      <c r="AO33" s="403" t="s">
        <v>197</v>
      </c>
      <c r="AP33" s="403"/>
      <c r="AQ33" s="403"/>
      <c r="AR33" s="403"/>
      <c r="AS33" s="403"/>
      <c r="AT33" s="403"/>
      <c r="AU33" s="403"/>
      <c r="AV33" s="403"/>
      <c r="AW33" s="403"/>
      <c r="AX33" s="403"/>
      <c r="AY33" s="403"/>
      <c r="AZ33" s="403"/>
      <c r="BA33" s="403"/>
      <c r="BB33" s="403"/>
      <c r="BC33" s="403"/>
      <c r="BD33" s="204"/>
      <c r="BE33" s="403" t="s">
        <v>198</v>
      </c>
      <c r="BF33" s="403"/>
      <c r="BG33" s="403" t="s">
        <v>199</v>
      </c>
      <c r="BH33" s="403"/>
      <c r="BI33" s="403"/>
      <c r="BJ33" s="403"/>
      <c r="BK33" s="403"/>
      <c r="BL33" s="403"/>
      <c r="BM33" s="403"/>
      <c r="BN33" s="403"/>
      <c r="BO33" s="403"/>
      <c r="BP33" s="403"/>
      <c r="BQ33" s="403"/>
      <c r="BR33" s="403"/>
      <c r="BS33" s="403"/>
      <c r="BT33" s="403"/>
      <c r="BU33" s="403"/>
      <c r="BV33" s="204"/>
      <c r="BW33" s="404" t="s">
        <v>198</v>
      </c>
      <c r="BX33" s="404"/>
      <c r="BY33" s="403" t="s">
        <v>200</v>
      </c>
      <c r="BZ33" s="403"/>
      <c r="CA33" s="403"/>
      <c r="CB33" s="403"/>
      <c r="CC33" s="403"/>
      <c r="CD33" s="403"/>
      <c r="CE33" s="403"/>
      <c r="CF33" s="403"/>
      <c r="CG33" s="403"/>
      <c r="CH33" s="403"/>
      <c r="CI33" s="403"/>
      <c r="CJ33" s="403"/>
      <c r="CK33" s="403"/>
      <c r="CL33" s="403"/>
      <c r="CM33" s="403"/>
      <c r="CN33" s="203"/>
      <c r="CO33" s="404" t="s">
        <v>196</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国民健康保険事業特別会計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IF('各会計、関係団体の財政状況及び健全化判断比率'!B33="","",'各会計、関係団体の財政状況及び健全化判断比率'!B33)</f>
        <v>農業集落排水事業特別会計</v>
      </c>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石橋地区消防組合</v>
      </c>
      <c r="BZ34" s="401"/>
      <c r="CA34" s="401"/>
      <c r="CB34" s="401"/>
      <c r="CC34" s="401"/>
      <c r="CD34" s="401"/>
      <c r="CE34" s="401"/>
      <c r="CF34" s="401"/>
      <c r="CG34" s="401"/>
      <c r="CH34" s="401"/>
      <c r="CI34" s="401"/>
      <c r="CJ34" s="401"/>
      <c r="CK34" s="401"/>
      <c r="CL34" s="401"/>
      <c r="CM34" s="401"/>
      <c r="CN34" s="178"/>
      <c r="CO34" s="400">
        <f>IF(CQ34="","",MAX(C34:D43,U34:V43,AM34:AN43,BE34:BF43,BW34:BX43)+1)</f>
        <v>14</v>
      </c>
      <c r="CP34" s="400"/>
      <c r="CQ34" s="401" t="str">
        <f>IF('各会計、関係団体の財政状況及び健全化判断比率'!BS7="","",'各会計、関係団体の財政状況及び健全化判断比率'!BS7)</f>
        <v>上三川町農業公社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2">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介護保険事業特別会計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小山広域保健衛生組合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栃木県市町村総合事務組合　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11</v>
      </c>
      <c r="BX37" s="400"/>
      <c r="BY37" s="401" t="str">
        <f>IF('各会計、関係団体の財政状況及び健全化判断比率'!B71="","",'各会計、関係団体の財政状況及び健全化判断比率'!B71)</f>
        <v>栃木県市町村総合事務組合　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12</v>
      </c>
      <c r="BX38" s="400"/>
      <c r="BY38" s="401" t="str">
        <f>IF('各会計、関係団体の財政状況及び健全化判断比率'!B72="","",'各会計、関係団体の財政状況及び健全化判断比率'!B72)</f>
        <v>栃木県後期高齢者医療広域連合　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13</v>
      </c>
      <c r="BX39" s="400"/>
      <c r="BY39" s="401" t="str">
        <f>IF('各会計、関係団体の財政状況及び健全化判断比率'!B73="","",'各会計、関係団体の財政状況及び健全化判断比率'!B73)</f>
        <v>栃木県後期高齢者医療広域連合　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608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84" t="s">
        <v>578</v>
      </c>
      <c r="D34" s="1184"/>
      <c r="E34" s="1185"/>
      <c r="F34" s="32">
        <v>30.03</v>
      </c>
      <c r="G34" s="33">
        <v>23.59</v>
      </c>
      <c r="H34" s="33">
        <v>33.97</v>
      </c>
      <c r="I34" s="33">
        <v>28.12</v>
      </c>
      <c r="J34" s="34">
        <v>23.32</v>
      </c>
      <c r="K34" s="22"/>
      <c r="L34" s="22"/>
      <c r="M34" s="22"/>
      <c r="N34" s="22"/>
      <c r="O34" s="22"/>
      <c r="P34" s="22"/>
    </row>
    <row r="35" spans="1:16" ht="39" customHeight="1" x14ac:dyDescent="0.2">
      <c r="A35" s="22"/>
      <c r="B35" s="35"/>
      <c r="C35" s="1178" t="s">
        <v>579</v>
      </c>
      <c r="D35" s="1179"/>
      <c r="E35" s="1180"/>
      <c r="F35" s="36">
        <v>5.26</v>
      </c>
      <c r="G35" s="37">
        <v>3.94</v>
      </c>
      <c r="H35" s="37">
        <v>6.36</v>
      </c>
      <c r="I35" s="37">
        <v>9.51</v>
      </c>
      <c r="J35" s="38">
        <v>12.86</v>
      </c>
      <c r="K35" s="22"/>
      <c r="L35" s="22"/>
      <c r="M35" s="22"/>
      <c r="N35" s="22"/>
      <c r="O35" s="22"/>
      <c r="P35" s="22"/>
    </row>
    <row r="36" spans="1:16" ht="39" customHeight="1" x14ac:dyDescent="0.2">
      <c r="A36" s="22"/>
      <c r="B36" s="35"/>
      <c r="C36" s="1178" t="s">
        <v>580</v>
      </c>
      <c r="D36" s="1179"/>
      <c r="E36" s="1180"/>
      <c r="F36" s="36">
        <v>1.34</v>
      </c>
      <c r="G36" s="37">
        <v>1.06</v>
      </c>
      <c r="H36" s="37">
        <v>1.87</v>
      </c>
      <c r="I36" s="37">
        <v>1.54</v>
      </c>
      <c r="J36" s="38">
        <v>2.02</v>
      </c>
      <c r="K36" s="22"/>
      <c r="L36" s="22"/>
      <c r="M36" s="22"/>
      <c r="N36" s="22"/>
      <c r="O36" s="22"/>
      <c r="P36" s="22"/>
    </row>
    <row r="37" spans="1:16" ht="39" customHeight="1" x14ac:dyDescent="0.2">
      <c r="A37" s="22"/>
      <c r="B37" s="35"/>
      <c r="C37" s="1178" t="s">
        <v>581</v>
      </c>
      <c r="D37" s="1179"/>
      <c r="E37" s="1180"/>
      <c r="F37" s="36" t="s">
        <v>530</v>
      </c>
      <c r="G37" s="37" t="s">
        <v>530</v>
      </c>
      <c r="H37" s="37">
        <v>0.55000000000000004</v>
      </c>
      <c r="I37" s="37">
        <v>0.56999999999999995</v>
      </c>
      <c r="J37" s="38">
        <v>0.95</v>
      </c>
      <c r="K37" s="22"/>
      <c r="L37" s="22"/>
      <c r="M37" s="22"/>
      <c r="N37" s="22"/>
      <c r="O37" s="22"/>
      <c r="P37" s="22"/>
    </row>
    <row r="38" spans="1:16" ht="39" customHeight="1" x14ac:dyDescent="0.2">
      <c r="A38" s="22"/>
      <c r="B38" s="35"/>
      <c r="C38" s="1178" t="s">
        <v>582</v>
      </c>
      <c r="D38" s="1179"/>
      <c r="E38" s="1180"/>
      <c r="F38" s="36">
        <v>3.29</v>
      </c>
      <c r="G38" s="37">
        <v>1.76</v>
      </c>
      <c r="H38" s="37">
        <v>0.92</v>
      </c>
      <c r="I38" s="37">
        <v>1.38</v>
      </c>
      <c r="J38" s="38">
        <v>0.95</v>
      </c>
      <c r="K38" s="22"/>
      <c r="L38" s="22"/>
      <c r="M38" s="22"/>
      <c r="N38" s="22"/>
      <c r="O38" s="22"/>
      <c r="P38" s="22"/>
    </row>
    <row r="39" spans="1:16" ht="39" customHeight="1" x14ac:dyDescent="0.2">
      <c r="A39" s="22"/>
      <c r="B39" s="35"/>
      <c r="C39" s="1178" t="s">
        <v>583</v>
      </c>
      <c r="D39" s="1179"/>
      <c r="E39" s="1180"/>
      <c r="F39" s="36">
        <v>0.12</v>
      </c>
      <c r="G39" s="37">
        <v>0.05</v>
      </c>
      <c r="H39" s="37">
        <v>0.06</v>
      </c>
      <c r="I39" s="37">
        <v>0.23</v>
      </c>
      <c r="J39" s="38">
        <v>0.12</v>
      </c>
      <c r="K39" s="22"/>
      <c r="L39" s="22"/>
      <c r="M39" s="22"/>
      <c r="N39" s="22"/>
      <c r="O39" s="22"/>
      <c r="P39" s="22"/>
    </row>
    <row r="40" spans="1:16" ht="39" customHeight="1" x14ac:dyDescent="0.2">
      <c r="A40" s="22"/>
      <c r="B40" s="35"/>
      <c r="C40" s="1178" t="s">
        <v>584</v>
      </c>
      <c r="D40" s="1179"/>
      <c r="E40" s="1180"/>
      <c r="F40" s="36">
        <v>0.03</v>
      </c>
      <c r="G40" s="37">
        <v>0.05</v>
      </c>
      <c r="H40" s="37">
        <v>7.0000000000000007E-2</v>
      </c>
      <c r="I40" s="37">
        <v>0.02</v>
      </c>
      <c r="J40" s="38">
        <v>0.03</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585</v>
      </c>
      <c r="D42" s="1179"/>
      <c r="E42" s="1180"/>
      <c r="F42" s="36" t="s">
        <v>530</v>
      </c>
      <c r="G42" s="37" t="s">
        <v>586</v>
      </c>
      <c r="H42" s="37" t="s">
        <v>530</v>
      </c>
      <c r="I42" s="37" t="s">
        <v>530</v>
      </c>
      <c r="J42" s="38" t="s">
        <v>530</v>
      </c>
      <c r="K42" s="22"/>
      <c r="L42" s="22"/>
      <c r="M42" s="22"/>
      <c r="N42" s="22"/>
      <c r="O42" s="22"/>
      <c r="P42" s="22"/>
    </row>
    <row r="43" spans="1:16" ht="39" customHeight="1" thickBot="1" x14ac:dyDescent="0.25">
      <c r="A43" s="22"/>
      <c r="B43" s="40"/>
      <c r="C43" s="1181" t="s">
        <v>587</v>
      </c>
      <c r="D43" s="1182"/>
      <c r="E43" s="1183"/>
      <c r="F43" s="41">
        <v>0.22</v>
      </c>
      <c r="G43" s="42" t="s">
        <v>530</v>
      </c>
      <c r="H43" s="42" t="s">
        <v>530</v>
      </c>
      <c r="I43" s="42" t="s">
        <v>530</v>
      </c>
      <c r="J43" s="43" t="s">
        <v>530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MwkdzrjNnYGuwWeBd287AEOViBoAIRdtDEe4EBdkMAQ2sXsX1pyNhKZKV+2llE1XWBIj/iy9L1sRiFyIlRnxw==" saltValue="TqoE4VwIpTYQ/K/0ltDF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3" zoomScale="60" zoomScaleNormal="6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04" t="s">
        <v>10</v>
      </c>
      <c r="C45" s="1205"/>
      <c r="D45" s="58"/>
      <c r="E45" s="1210" t="s">
        <v>11</v>
      </c>
      <c r="F45" s="1210"/>
      <c r="G45" s="1210"/>
      <c r="H45" s="1210"/>
      <c r="I45" s="1210"/>
      <c r="J45" s="1211"/>
      <c r="K45" s="59">
        <v>810</v>
      </c>
      <c r="L45" s="60">
        <v>827</v>
      </c>
      <c r="M45" s="60">
        <v>793</v>
      </c>
      <c r="N45" s="60">
        <v>830</v>
      </c>
      <c r="O45" s="61">
        <v>894</v>
      </c>
      <c r="P45" s="48"/>
      <c r="Q45" s="48"/>
      <c r="R45" s="48"/>
      <c r="S45" s="48"/>
      <c r="T45" s="48"/>
      <c r="U45" s="48"/>
    </row>
    <row r="46" spans="1:21" ht="30.75" customHeight="1" x14ac:dyDescent="0.2">
      <c r="A46" s="48"/>
      <c r="B46" s="1206"/>
      <c r="C46" s="1207"/>
      <c r="D46" s="62"/>
      <c r="E46" s="1188" t="s">
        <v>12</v>
      </c>
      <c r="F46" s="1188"/>
      <c r="G46" s="1188"/>
      <c r="H46" s="1188"/>
      <c r="I46" s="1188"/>
      <c r="J46" s="1189"/>
      <c r="K46" s="63" t="s">
        <v>530</v>
      </c>
      <c r="L46" s="64" t="s">
        <v>530</v>
      </c>
      <c r="M46" s="64" t="s">
        <v>530</v>
      </c>
      <c r="N46" s="64" t="s">
        <v>530</v>
      </c>
      <c r="O46" s="65" t="s">
        <v>530</v>
      </c>
      <c r="P46" s="48"/>
      <c r="Q46" s="48"/>
      <c r="R46" s="48"/>
      <c r="S46" s="48"/>
      <c r="T46" s="48"/>
      <c r="U46" s="48"/>
    </row>
    <row r="47" spans="1:21" ht="30.75" customHeight="1" x14ac:dyDescent="0.2">
      <c r="A47" s="48"/>
      <c r="B47" s="1206"/>
      <c r="C47" s="1207"/>
      <c r="D47" s="62"/>
      <c r="E47" s="1188" t="s">
        <v>13</v>
      </c>
      <c r="F47" s="1188"/>
      <c r="G47" s="1188"/>
      <c r="H47" s="1188"/>
      <c r="I47" s="1188"/>
      <c r="J47" s="1189"/>
      <c r="K47" s="63" t="s">
        <v>530</v>
      </c>
      <c r="L47" s="64" t="s">
        <v>530</v>
      </c>
      <c r="M47" s="64" t="s">
        <v>530</v>
      </c>
      <c r="N47" s="64" t="s">
        <v>530</v>
      </c>
      <c r="O47" s="65" t="s">
        <v>530</v>
      </c>
      <c r="P47" s="48"/>
      <c r="Q47" s="48"/>
      <c r="R47" s="48"/>
      <c r="S47" s="48"/>
      <c r="T47" s="48"/>
      <c r="U47" s="48"/>
    </row>
    <row r="48" spans="1:21" ht="30.75" customHeight="1" x14ac:dyDescent="0.2">
      <c r="A48" s="48"/>
      <c r="B48" s="1206"/>
      <c r="C48" s="1207"/>
      <c r="D48" s="62"/>
      <c r="E48" s="1188" t="s">
        <v>14</v>
      </c>
      <c r="F48" s="1188"/>
      <c r="G48" s="1188"/>
      <c r="H48" s="1188"/>
      <c r="I48" s="1188"/>
      <c r="J48" s="1189"/>
      <c r="K48" s="63">
        <v>627</v>
      </c>
      <c r="L48" s="64">
        <v>622</v>
      </c>
      <c r="M48" s="64">
        <v>603</v>
      </c>
      <c r="N48" s="64">
        <v>589</v>
      </c>
      <c r="O48" s="65">
        <v>583</v>
      </c>
      <c r="P48" s="48"/>
      <c r="Q48" s="48"/>
      <c r="R48" s="48"/>
      <c r="S48" s="48"/>
      <c r="T48" s="48"/>
      <c r="U48" s="48"/>
    </row>
    <row r="49" spans="1:21" ht="30.75" customHeight="1" x14ac:dyDescent="0.2">
      <c r="A49" s="48"/>
      <c r="B49" s="1206"/>
      <c r="C49" s="1207"/>
      <c r="D49" s="62"/>
      <c r="E49" s="1188" t="s">
        <v>15</v>
      </c>
      <c r="F49" s="1188"/>
      <c r="G49" s="1188"/>
      <c r="H49" s="1188"/>
      <c r="I49" s="1188"/>
      <c r="J49" s="1189"/>
      <c r="K49" s="63">
        <v>56</v>
      </c>
      <c r="L49" s="64">
        <v>56</v>
      </c>
      <c r="M49" s="64">
        <v>64</v>
      </c>
      <c r="N49" s="64">
        <v>58</v>
      </c>
      <c r="O49" s="65">
        <v>52</v>
      </c>
      <c r="P49" s="48"/>
      <c r="Q49" s="48"/>
      <c r="R49" s="48"/>
      <c r="S49" s="48"/>
      <c r="T49" s="48"/>
      <c r="U49" s="48"/>
    </row>
    <row r="50" spans="1:21" ht="30.75" customHeight="1" x14ac:dyDescent="0.2">
      <c r="A50" s="48"/>
      <c r="B50" s="1206"/>
      <c r="C50" s="1207"/>
      <c r="D50" s="62"/>
      <c r="E50" s="1188" t="s">
        <v>16</v>
      </c>
      <c r="F50" s="1188"/>
      <c r="G50" s="1188"/>
      <c r="H50" s="1188"/>
      <c r="I50" s="1188"/>
      <c r="J50" s="1189"/>
      <c r="K50" s="63">
        <v>0</v>
      </c>
      <c r="L50" s="64">
        <v>0</v>
      </c>
      <c r="M50" s="64">
        <v>0</v>
      </c>
      <c r="N50" s="64">
        <v>0</v>
      </c>
      <c r="O50" s="65">
        <v>0</v>
      </c>
      <c r="P50" s="48"/>
      <c r="Q50" s="48"/>
      <c r="R50" s="48"/>
      <c r="S50" s="48"/>
      <c r="T50" s="48"/>
      <c r="U50" s="48"/>
    </row>
    <row r="51" spans="1:21" ht="30.75" customHeight="1" x14ac:dyDescent="0.2">
      <c r="A51" s="48"/>
      <c r="B51" s="1208"/>
      <c r="C51" s="1209"/>
      <c r="D51" s="66"/>
      <c r="E51" s="1188" t="s">
        <v>17</v>
      </c>
      <c r="F51" s="1188"/>
      <c r="G51" s="1188"/>
      <c r="H51" s="1188"/>
      <c r="I51" s="1188"/>
      <c r="J51" s="1189"/>
      <c r="K51" s="63" t="s">
        <v>530</v>
      </c>
      <c r="L51" s="64" t="s">
        <v>530</v>
      </c>
      <c r="M51" s="64" t="s">
        <v>530</v>
      </c>
      <c r="N51" s="64" t="s">
        <v>530</v>
      </c>
      <c r="O51" s="65" t="s">
        <v>530</v>
      </c>
      <c r="P51" s="48"/>
      <c r="Q51" s="48"/>
      <c r="R51" s="48"/>
      <c r="S51" s="48"/>
      <c r="T51" s="48"/>
      <c r="U51" s="48"/>
    </row>
    <row r="52" spans="1:21" ht="30.75" customHeight="1" x14ac:dyDescent="0.2">
      <c r="A52" s="48"/>
      <c r="B52" s="1186" t="s">
        <v>18</v>
      </c>
      <c r="C52" s="1187"/>
      <c r="D52" s="66"/>
      <c r="E52" s="1188" t="s">
        <v>19</v>
      </c>
      <c r="F52" s="1188"/>
      <c r="G52" s="1188"/>
      <c r="H52" s="1188"/>
      <c r="I52" s="1188"/>
      <c r="J52" s="1189"/>
      <c r="K52" s="63">
        <v>1175</v>
      </c>
      <c r="L52" s="64">
        <v>1159</v>
      </c>
      <c r="M52" s="64">
        <v>1124</v>
      </c>
      <c r="N52" s="64">
        <v>1105</v>
      </c>
      <c r="O52" s="65">
        <v>1110</v>
      </c>
      <c r="P52" s="48"/>
      <c r="Q52" s="48"/>
      <c r="R52" s="48"/>
      <c r="S52" s="48"/>
      <c r="T52" s="48"/>
      <c r="U52" s="48"/>
    </row>
    <row r="53" spans="1:21" ht="30.75" customHeight="1" thickBot="1" x14ac:dyDescent="0.25">
      <c r="A53" s="48"/>
      <c r="B53" s="1190" t="s">
        <v>20</v>
      </c>
      <c r="C53" s="1191"/>
      <c r="D53" s="67"/>
      <c r="E53" s="1192" t="s">
        <v>21</v>
      </c>
      <c r="F53" s="1192"/>
      <c r="G53" s="1192"/>
      <c r="H53" s="1192"/>
      <c r="I53" s="1192"/>
      <c r="J53" s="1193"/>
      <c r="K53" s="68">
        <v>318</v>
      </c>
      <c r="L53" s="69">
        <v>346</v>
      </c>
      <c r="M53" s="69">
        <v>336</v>
      </c>
      <c r="N53" s="69">
        <v>372</v>
      </c>
      <c r="O53" s="70">
        <v>419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194" t="s">
        <v>24</v>
      </c>
      <c r="C57" s="1195"/>
      <c r="D57" s="1198" t="s">
        <v>25</v>
      </c>
      <c r="E57" s="1199"/>
      <c r="F57" s="1199"/>
      <c r="G57" s="1199"/>
      <c r="H57" s="1199"/>
      <c r="I57" s="1199"/>
      <c r="J57" s="1200"/>
      <c r="K57" s="83" t="s">
        <v>530</v>
      </c>
      <c r="L57" s="84" t="s">
        <v>530</v>
      </c>
      <c r="M57" s="84" t="s">
        <v>530</v>
      </c>
      <c r="N57" s="84" t="s">
        <v>530</v>
      </c>
      <c r="O57" s="85" t="s">
        <v>530</v>
      </c>
    </row>
    <row r="58" spans="1:21" ht="31.5" customHeight="1" thickBot="1" x14ac:dyDescent="0.25">
      <c r="B58" s="1196"/>
      <c r="C58" s="1197"/>
      <c r="D58" s="1201" t="s">
        <v>26</v>
      </c>
      <c r="E58" s="1202"/>
      <c r="F58" s="1202"/>
      <c r="G58" s="1202"/>
      <c r="H58" s="1202"/>
      <c r="I58" s="1202"/>
      <c r="J58" s="1203"/>
      <c r="K58" s="86" t="s">
        <v>530</v>
      </c>
      <c r="L58" s="87" t="s">
        <v>530</v>
      </c>
      <c r="M58" s="87" t="s">
        <v>530</v>
      </c>
      <c r="N58" s="87" t="s">
        <v>530</v>
      </c>
      <c r="O58" s="88" t="s">
        <v>530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N0AkTrEs20dXpygSc/Ivqbag++sN/ekMkQQd2FULIbLk20iQ3Rt7Xe1rhtd3LCbwvetUMG8OB/3bZ1ZQwHIg==" saltValue="E27uZbxrgOKwJdl/+/L+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10" zoomScale="60" zoomScaleNormal="6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571</v>
      </c>
      <c r="J40" s="100" t="s">
        <v>572</v>
      </c>
      <c r="K40" s="100" t="s">
        <v>573</v>
      </c>
      <c r="L40" s="100" t="s">
        <v>574</v>
      </c>
      <c r="M40" s="101" t="s">
        <v>575</v>
      </c>
    </row>
    <row r="41" spans="2:13" ht="27.75" customHeight="1" x14ac:dyDescent="0.2">
      <c r="B41" s="1224" t="s">
        <v>29</v>
      </c>
      <c r="C41" s="1225"/>
      <c r="D41" s="102"/>
      <c r="E41" s="1226" t="s">
        <v>30</v>
      </c>
      <c r="F41" s="1226"/>
      <c r="G41" s="1226"/>
      <c r="H41" s="1227"/>
      <c r="I41" s="346">
        <v>6755</v>
      </c>
      <c r="J41" s="347">
        <v>6183</v>
      </c>
      <c r="K41" s="347">
        <v>6268</v>
      </c>
      <c r="L41" s="347">
        <v>6399</v>
      </c>
      <c r="M41" s="348">
        <v>6656</v>
      </c>
    </row>
    <row r="42" spans="2:13" ht="27.75" customHeight="1" x14ac:dyDescent="0.2">
      <c r="B42" s="1214"/>
      <c r="C42" s="1215"/>
      <c r="D42" s="103"/>
      <c r="E42" s="1218" t="s">
        <v>31</v>
      </c>
      <c r="F42" s="1218"/>
      <c r="G42" s="1218"/>
      <c r="H42" s="1219"/>
      <c r="I42" s="349" t="s">
        <v>530</v>
      </c>
      <c r="J42" s="350" t="s">
        <v>530</v>
      </c>
      <c r="K42" s="350" t="s">
        <v>530</v>
      </c>
      <c r="L42" s="350" t="s">
        <v>530</v>
      </c>
      <c r="M42" s="351" t="s">
        <v>530</v>
      </c>
    </row>
    <row r="43" spans="2:13" ht="27.75" customHeight="1" x14ac:dyDescent="0.2">
      <c r="B43" s="1214"/>
      <c r="C43" s="1215"/>
      <c r="D43" s="103"/>
      <c r="E43" s="1218" t="s">
        <v>32</v>
      </c>
      <c r="F43" s="1218"/>
      <c r="G43" s="1218"/>
      <c r="H43" s="1219"/>
      <c r="I43" s="349">
        <v>7384</v>
      </c>
      <c r="J43" s="350">
        <v>7077</v>
      </c>
      <c r="K43" s="350">
        <v>6834</v>
      </c>
      <c r="L43" s="350">
        <v>6475</v>
      </c>
      <c r="M43" s="351">
        <v>5950</v>
      </c>
    </row>
    <row r="44" spans="2:13" ht="27.75" customHeight="1" x14ac:dyDescent="0.2">
      <c r="B44" s="1214"/>
      <c r="C44" s="1215"/>
      <c r="D44" s="103"/>
      <c r="E44" s="1218" t="s">
        <v>33</v>
      </c>
      <c r="F44" s="1218"/>
      <c r="G44" s="1218"/>
      <c r="H44" s="1219"/>
      <c r="I44" s="349">
        <v>370</v>
      </c>
      <c r="J44" s="350">
        <v>407</v>
      </c>
      <c r="K44" s="350">
        <v>339</v>
      </c>
      <c r="L44" s="350">
        <v>276</v>
      </c>
      <c r="M44" s="351">
        <v>332</v>
      </c>
    </row>
    <row r="45" spans="2:13" ht="27.75" customHeight="1" x14ac:dyDescent="0.2">
      <c r="B45" s="1214"/>
      <c r="C45" s="1215"/>
      <c r="D45" s="103"/>
      <c r="E45" s="1218" t="s">
        <v>34</v>
      </c>
      <c r="F45" s="1218"/>
      <c r="G45" s="1218"/>
      <c r="H45" s="1219"/>
      <c r="I45" s="349">
        <v>1023</v>
      </c>
      <c r="J45" s="350">
        <v>936</v>
      </c>
      <c r="K45" s="350">
        <v>890</v>
      </c>
      <c r="L45" s="350">
        <v>890</v>
      </c>
      <c r="M45" s="351">
        <v>774</v>
      </c>
    </row>
    <row r="46" spans="2:13" ht="27.75" customHeight="1" x14ac:dyDescent="0.2">
      <c r="B46" s="1214"/>
      <c r="C46" s="1215"/>
      <c r="D46" s="104"/>
      <c r="E46" s="1218" t="s">
        <v>35</v>
      </c>
      <c r="F46" s="1218"/>
      <c r="G46" s="1218"/>
      <c r="H46" s="1219"/>
      <c r="I46" s="349" t="s">
        <v>530</v>
      </c>
      <c r="J46" s="350" t="s">
        <v>530</v>
      </c>
      <c r="K46" s="350" t="s">
        <v>530</v>
      </c>
      <c r="L46" s="350" t="s">
        <v>530</v>
      </c>
      <c r="M46" s="351" t="s">
        <v>530</v>
      </c>
    </row>
    <row r="47" spans="2:13" ht="27.75" customHeight="1" x14ac:dyDescent="0.2">
      <c r="B47" s="1214"/>
      <c r="C47" s="1215"/>
      <c r="D47" s="105"/>
      <c r="E47" s="1228" t="s">
        <v>36</v>
      </c>
      <c r="F47" s="1229"/>
      <c r="G47" s="1229"/>
      <c r="H47" s="1230"/>
      <c r="I47" s="349" t="s">
        <v>530</v>
      </c>
      <c r="J47" s="350" t="s">
        <v>530</v>
      </c>
      <c r="K47" s="350" t="s">
        <v>530</v>
      </c>
      <c r="L47" s="350" t="s">
        <v>530</v>
      </c>
      <c r="M47" s="351" t="s">
        <v>530</v>
      </c>
    </row>
    <row r="48" spans="2:13" ht="27.75" customHeight="1" x14ac:dyDescent="0.2">
      <c r="B48" s="1214"/>
      <c r="C48" s="1215"/>
      <c r="D48" s="103"/>
      <c r="E48" s="1218" t="s">
        <v>37</v>
      </c>
      <c r="F48" s="1218"/>
      <c r="G48" s="1218"/>
      <c r="H48" s="1219"/>
      <c r="I48" s="349" t="s">
        <v>530</v>
      </c>
      <c r="J48" s="350" t="s">
        <v>530</v>
      </c>
      <c r="K48" s="350" t="s">
        <v>530</v>
      </c>
      <c r="L48" s="350" t="s">
        <v>530</v>
      </c>
      <c r="M48" s="351" t="s">
        <v>530</v>
      </c>
    </row>
    <row r="49" spans="2:13" ht="27.75" customHeight="1" x14ac:dyDescent="0.2">
      <c r="B49" s="1216"/>
      <c r="C49" s="1217"/>
      <c r="D49" s="103"/>
      <c r="E49" s="1218" t="s">
        <v>38</v>
      </c>
      <c r="F49" s="1218"/>
      <c r="G49" s="1218"/>
      <c r="H49" s="1219"/>
      <c r="I49" s="349" t="s">
        <v>530</v>
      </c>
      <c r="J49" s="350" t="s">
        <v>530</v>
      </c>
      <c r="K49" s="350" t="s">
        <v>530</v>
      </c>
      <c r="L49" s="350" t="s">
        <v>530</v>
      </c>
      <c r="M49" s="351" t="s">
        <v>530</v>
      </c>
    </row>
    <row r="50" spans="2:13" ht="27.75" customHeight="1" x14ac:dyDescent="0.2">
      <c r="B50" s="1212" t="s">
        <v>39</v>
      </c>
      <c r="C50" s="1213"/>
      <c r="D50" s="106"/>
      <c r="E50" s="1218" t="s">
        <v>40</v>
      </c>
      <c r="F50" s="1218"/>
      <c r="G50" s="1218"/>
      <c r="H50" s="1219"/>
      <c r="I50" s="349">
        <v>6920</v>
      </c>
      <c r="J50" s="350">
        <v>6629</v>
      </c>
      <c r="K50" s="350">
        <v>6833</v>
      </c>
      <c r="L50" s="350">
        <v>6500</v>
      </c>
      <c r="M50" s="351">
        <v>6764</v>
      </c>
    </row>
    <row r="51" spans="2:13" ht="27.75" customHeight="1" x14ac:dyDescent="0.2">
      <c r="B51" s="1214"/>
      <c r="C51" s="1215"/>
      <c r="D51" s="103"/>
      <c r="E51" s="1218" t="s">
        <v>41</v>
      </c>
      <c r="F51" s="1218"/>
      <c r="G51" s="1218"/>
      <c r="H51" s="1219"/>
      <c r="I51" s="349">
        <v>1716</v>
      </c>
      <c r="J51" s="350">
        <v>1672</v>
      </c>
      <c r="K51" s="350">
        <v>1572</v>
      </c>
      <c r="L51" s="350">
        <v>1548</v>
      </c>
      <c r="M51" s="351">
        <v>1375</v>
      </c>
    </row>
    <row r="52" spans="2:13" ht="27.75" customHeight="1" x14ac:dyDescent="0.2">
      <c r="B52" s="1216"/>
      <c r="C52" s="1217"/>
      <c r="D52" s="103"/>
      <c r="E52" s="1218" t="s">
        <v>42</v>
      </c>
      <c r="F52" s="1218"/>
      <c r="G52" s="1218"/>
      <c r="H52" s="1219"/>
      <c r="I52" s="349">
        <v>11291</v>
      </c>
      <c r="J52" s="350">
        <v>10479</v>
      </c>
      <c r="K52" s="350">
        <v>10310</v>
      </c>
      <c r="L52" s="350">
        <v>10104</v>
      </c>
      <c r="M52" s="351">
        <v>9903</v>
      </c>
    </row>
    <row r="53" spans="2:13" ht="27.75" customHeight="1" thickBot="1" x14ac:dyDescent="0.25">
      <c r="B53" s="1220" t="s">
        <v>20</v>
      </c>
      <c r="C53" s="1221"/>
      <c r="D53" s="107"/>
      <c r="E53" s="1222" t="s">
        <v>43</v>
      </c>
      <c r="F53" s="1222"/>
      <c r="G53" s="1222"/>
      <c r="H53" s="1223"/>
      <c r="I53" s="352">
        <v>-4395</v>
      </c>
      <c r="J53" s="353">
        <v>-4178</v>
      </c>
      <c r="K53" s="353">
        <v>-4385</v>
      </c>
      <c r="L53" s="353">
        <v>-4113</v>
      </c>
      <c r="M53" s="354">
        <v>-4331</v>
      </c>
    </row>
    <row r="54" spans="2:13" ht="27.75" customHeight="1" x14ac:dyDescent="0.2">
      <c r="B54" s="108" t="s">
        <v>44</v>
      </c>
      <c r="C54" s="109"/>
      <c r="D54" s="109"/>
      <c r="E54" s="110"/>
      <c r="F54" s="110"/>
      <c r="G54" s="110"/>
      <c r="H54" s="110"/>
      <c r="I54" s="111"/>
      <c r="J54" s="111"/>
      <c r="K54" s="111"/>
      <c r="L54" s="111"/>
      <c r="M54" s="111"/>
    </row>
    <row r="55" spans="2:13" ht="13.2" x14ac:dyDescent="0.2"/>
  </sheetData>
  <sheetProtection algorithmName="SHA-512" hashValue="vZInv+ByN1Ix7MZVPHX6ktCXAxgFxOEaQ+UDddnVBpGzwPG6iv+ZZZSmWpU9WiV61BRNtRVoxyQ3rkCmCIc1Fw==" saltValue="nLHWNVC0AhWCG4A5kBLz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45</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39" t="s">
        <v>46</v>
      </c>
      <c r="D55" s="1239"/>
      <c r="E55" s="1240"/>
      <c r="F55" s="119">
        <v>2951</v>
      </c>
      <c r="G55" s="119">
        <v>2459</v>
      </c>
      <c r="H55" s="120">
        <v>2615</v>
      </c>
    </row>
    <row r="56" spans="2:8" ht="52.5" customHeight="1" x14ac:dyDescent="0.2">
      <c r="B56" s="121"/>
      <c r="C56" s="1241" t="s">
        <v>47</v>
      </c>
      <c r="D56" s="1241"/>
      <c r="E56" s="1242"/>
      <c r="F56" s="122">
        <v>1362</v>
      </c>
      <c r="G56" s="122">
        <v>1263</v>
      </c>
      <c r="H56" s="123">
        <v>1356</v>
      </c>
    </row>
    <row r="57" spans="2:8" ht="53.25" customHeight="1" x14ac:dyDescent="0.2">
      <c r="B57" s="121"/>
      <c r="C57" s="1243" t="s">
        <v>48</v>
      </c>
      <c r="D57" s="1243"/>
      <c r="E57" s="1244"/>
      <c r="F57" s="124">
        <v>897</v>
      </c>
      <c r="G57" s="124">
        <v>1035</v>
      </c>
      <c r="H57" s="125">
        <v>1008</v>
      </c>
    </row>
    <row r="58" spans="2:8" ht="45.75" customHeight="1" x14ac:dyDescent="0.2">
      <c r="B58" s="126"/>
      <c r="C58" s="1231" t="s">
        <v>594</v>
      </c>
      <c r="D58" s="1232"/>
      <c r="E58" s="1233"/>
      <c r="F58" s="127">
        <v>400</v>
      </c>
      <c r="G58" s="127">
        <v>500</v>
      </c>
      <c r="H58" s="128">
        <v>500</v>
      </c>
    </row>
    <row r="59" spans="2:8" ht="45.75" customHeight="1" x14ac:dyDescent="0.2">
      <c r="B59" s="126"/>
      <c r="C59" s="1231" t="s">
        <v>595</v>
      </c>
      <c r="D59" s="1232"/>
      <c r="E59" s="1233"/>
      <c r="F59" s="127">
        <v>261</v>
      </c>
      <c r="G59" s="127">
        <v>261</v>
      </c>
      <c r="H59" s="128">
        <v>261</v>
      </c>
    </row>
    <row r="60" spans="2:8" ht="45.75" customHeight="1" x14ac:dyDescent="0.2">
      <c r="B60" s="126"/>
      <c r="C60" s="1231" t="s">
        <v>596</v>
      </c>
      <c r="D60" s="1232"/>
      <c r="E60" s="1233"/>
      <c r="F60" s="127">
        <v>99</v>
      </c>
      <c r="G60" s="127">
        <v>90</v>
      </c>
      <c r="H60" s="128">
        <v>85</v>
      </c>
    </row>
    <row r="61" spans="2:8" ht="45.75" customHeight="1" x14ac:dyDescent="0.2">
      <c r="B61" s="126"/>
      <c r="C61" s="1231" t="s">
        <v>597</v>
      </c>
      <c r="D61" s="1232"/>
      <c r="E61" s="1233"/>
      <c r="F61" s="127">
        <v>67</v>
      </c>
      <c r="G61" s="127">
        <v>61</v>
      </c>
      <c r="H61" s="128">
        <v>74</v>
      </c>
    </row>
    <row r="62" spans="2:8" ht="45.75" customHeight="1" thickBot="1" x14ac:dyDescent="0.25">
      <c r="B62" s="129"/>
      <c r="C62" s="1234" t="s">
        <v>598</v>
      </c>
      <c r="D62" s="1235"/>
      <c r="E62" s="1236"/>
      <c r="F62" s="130">
        <v>69</v>
      </c>
      <c r="G62" s="130">
        <v>69</v>
      </c>
      <c r="H62" s="131">
        <v>63</v>
      </c>
    </row>
    <row r="63" spans="2:8" ht="52.5" customHeight="1" thickBot="1" x14ac:dyDescent="0.25">
      <c r="B63" s="132"/>
      <c r="C63" s="1237" t="s">
        <v>49</v>
      </c>
      <c r="D63" s="1237"/>
      <c r="E63" s="1238"/>
      <c r="F63" s="133">
        <v>5211</v>
      </c>
      <c r="G63" s="133">
        <v>4757</v>
      </c>
      <c r="H63" s="134">
        <v>4980</v>
      </c>
    </row>
    <row r="64" spans="2:8" ht="13.2" x14ac:dyDescent="0.2"/>
  </sheetData>
  <sheetProtection algorithmName="SHA-512" hashValue="LKLur8l1G2gJaFTa56hB5G78II6VuqpKdgw6/8FdOTOX4aB8P9eHZnyJk8QxBv6Z4CeTUp57cw5qCnirRHpRZA==" saltValue="ZsquHZwuVhDXbiuTBsgo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6" zoomScale="85" zoomScaleNormal="85" zoomScaleSheetLayoutView="55" workbookViewId="0">
      <selection activeCell="BP62" sqref="BP62"/>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609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610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8" t="s">
        <v>618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36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36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36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36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611</v>
      </c>
    </row>
    <row r="50" spans="1:109" ht="13.2" x14ac:dyDescent="0.2">
      <c r="B50" s="369"/>
      <c r="G50" s="1251"/>
      <c r="H50" s="1251"/>
      <c r="I50" s="1251"/>
      <c r="J50" s="1251"/>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571</v>
      </c>
      <c r="BQ50" s="1250"/>
      <c r="BR50" s="1250"/>
      <c r="BS50" s="1250"/>
      <c r="BT50" s="1250"/>
      <c r="BU50" s="1250"/>
      <c r="BV50" s="1250"/>
      <c r="BW50" s="1250"/>
      <c r="BX50" s="1250" t="s">
        <v>572</v>
      </c>
      <c r="BY50" s="1250"/>
      <c r="BZ50" s="1250"/>
      <c r="CA50" s="1250"/>
      <c r="CB50" s="1250"/>
      <c r="CC50" s="1250"/>
      <c r="CD50" s="1250"/>
      <c r="CE50" s="1250"/>
      <c r="CF50" s="1250" t="s">
        <v>573</v>
      </c>
      <c r="CG50" s="1250"/>
      <c r="CH50" s="1250"/>
      <c r="CI50" s="1250"/>
      <c r="CJ50" s="1250"/>
      <c r="CK50" s="1250"/>
      <c r="CL50" s="1250"/>
      <c r="CM50" s="1250"/>
      <c r="CN50" s="1250" t="s">
        <v>574</v>
      </c>
      <c r="CO50" s="1250"/>
      <c r="CP50" s="1250"/>
      <c r="CQ50" s="1250"/>
      <c r="CR50" s="1250"/>
      <c r="CS50" s="1250"/>
      <c r="CT50" s="1250"/>
      <c r="CU50" s="1250"/>
      <c r="CV50" s="1250" t="s">
        <v>575</v>
      </c>
      <c r="CW50" s="1250"/>
      <c r="CX50" s="1250"/>
      <c r="CY50" s="1250"/>
      <c r="CZ50" s="1250"/>
      <c r="DA50" s="1250"/>
      <c r="DB50" s="1250"/>
      <c r="DC50" s="1250"/>
    </row>
    <row r="51" spans="1:109" ht="13.5" customHeight="1" x14ac:dyDescent="0.2">
      <c r="B51" s="369"/>
      <c r="G51" s="1253"/>
      <c r="H51" s="1253"/>
      <c r="I51" s="1267"/>
      <c r="J51" s="1267"/>
      <c r="K51" s="1252"/>
      <c r="L51" s="1252"/>
      <c r="M51" s="1252"/>
      <c r="N51" s="1252"/>
      <c r="AM51" s="378"/>
      <c r="AN51" s="1248" t="s">
        <v>612</v>
      </c>
      <c r="AO51" s="1248"/>
      <c r="AP51" s="1248"/>
      <c r="AQ51" s="1248"/>
      <c r="AR51" s="1248"/>
      <c r="AS51" s="1248"/>
      <c r="AT51" s="1248"/>
      <c r="AU51" s="1248"/>
      <c r="AV51" s="1248"/>
      <c r="AW51" s="1248"/>
      <c r="AX51" s="1248"/>
      <c r="AY51" s="1248"/>
      <c r="AZ51" s="1248"/>
      <c r="BA51" s="1248"/>
      <c r="BB51" s="1248" t="s">
        <v>613</v>
      </c>
      <c r="BC51" s="1248"/>
      <c r="BD51" s="1248"/>
      <c r="BE51" s="1248"/>
      <c r="BF51" s="1248"/>
      <c r="BG51" s="1248"/>
      <c r="BH51" s="1248"/>
      <c r="BI51" s="1248"/>
      <c r="BJ51" s="1248"/>
      <c r="BK51" s="1248"/>
      <c r="BL51" s="1248"/>
      <c r="BM51" s="1248"/>
      <c r="BN51" s="1248"/>
      <c r="BO51" s="1248"/>
      <c r="BP51" s="1257"/>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2" x14ac:dyDescent="0.2">
      <c r="B52" s="369"/>
      <c r="G52" s="1253"/>
      <c r="H52" s="1253"/>
      <c r="I52" s="1267"/>
      <c r="J52" s="1267"/>
      <c r="K52" s="1252"/>
      <c r="L52" s="1252"/>
      <c r="M52" s="1252"/>
      <c r="N52" s="1252"/>
      <c r="AM52" s="37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x14ac:dyDescent="0.2">
      <c r="A53" s="377"/>
      <c r="B53" s="369"/>
      <c r="G53" s="1253"/>
      <c r="H53" s="1253"/>
      <c r="I53" s="1251"/>
      <c r="J53" s="1251"/>
      <c r="K53" s="1252"/>
      <c r="L53" s="1252"/>
      <c r="M53" s="1252"/>
      <c r="N53" s="1252"/>
      <c r="AM53" s="378"/>
      <c r="AN53" s="1248"/>
      <c r="AO53" s="1248"/>
      <c r="AP53" s="1248"/>
      <c r="AQ53" s="1248"/>
      <c r="AR53" s="1248"/>
      <c r="AS53" s="1248"/>
      <c r="AT53" s="1248"/>
      <c r="AU53" s="1248"/>
      <c r="AV53" s="1248"/>
      <c r="AW53" s="1248"/>
      <c r="AX53" s="1248"/>
      <c r="AY53" s="1248"/>
      <c r="AZ53" s="1248"/>
      <c r="BA53" s="1248"/>
      <c r="BB53" s="1248" t="s">
        <v>614</v>
      </c>
      <c r="BC53" s="1248"/>
      <c r="BD53" s="1248"/>
      <c r="BE53" s="1248"/>
      <c r="BF53" s="1248"/>
      <c r="BG53" s="1248"/>
      <c r="BH53" s="1248"/>
      <c r="BI53" s="1248"/>
      <c r="BJ53" s="1248"/>
      <c r="BK53" s="1248"/>
      <c r="BL53" s="1248"/>
      <c r="BM53" s="1248"/>
      <c r="BN53" s="1248"/>
      <c r="BO53" s="1248"/>
      <c r="BP53" s="1257"/>
      <c r="BQ53" s="1245"/>
      <c r="BR53" s="1245"/>
      <c r="BS53" s="1245"/>
      <c r="BT53" s="1245"/>
      <c r="BU53" s="1245"/>
      <c r="BV53" s="1245"/>
      <c r="BW53" s="1245"/>
      <c r="BX53" s="1245">
        <v>53.5</v>
      </c>
      <c r="BY53" s="1245"/>
      <c r="BZ53" s="1245"/>
      <c r="CA53" s="1245"/>
      <c r="CB53" s="1245"/>
      <c r="CC53" s="1245"/>
      <c r="CD53" s="1245"/>
      <c r="CE53" s="1245"/>
      <c r="CF53" s="1245">
        <v>55.2</v>
      </c>
      <c r="CG53" s="1245"/>
      <c r="CH53" s="1245"/>
      <c r="CI53" s="1245"/>
      <c r="CJ53" s="1245"/>
      <c r="CK53" s="1245"/>
      <c r="CL53" s="1245"/>
      <c r="CM53" s="1245"/>
      <c r="CN53" s="1245">
        <v>56.3</v>
      </c>
      <c r="CO53" s="1245"/>
      <c r="CP53" s="1245"/>
      <c r="CQ53" s="1245"/>
      <c r="CR53" s="1245"/>
      <c r="CS53" s="1245"/>
      <c r="CT53" s="1245"/>
      <c r="CU53" s="1245"/>
      <c r="CV53" s="1245">
        <v>57.5</v>
      </c>
      <c r="CW53" s="1245"/>
      <c r="CX53" s="1245"/>
      <c r="CY53" s="1245"/>
      <c r="CZ53" s="1245"/>
      <c r="DA53" s="1245"/>
      <c r="DB53" s="1245"/>
      <c r="DC53" s="1245"/>
    </row>
    <row r="54" spans="1:109" ht="13.2" x14ac:dyDescent="0.2">
      <c r="A54" s="377"/>
      <c r="B54" s="369"/>
      <c r="G54" s="1253"/>
      <c r="H54" s="1253"/>
      <c r="I54" s="1251"/>
      <c r="J54" s="1251"/>
      <c r="K54" s="1252"/>
      <c r="L54" s="1252"/>
      <c r="M54" s="1252"/>
      <c r="N54" s="1252"/>
      <c r="AM54" s="37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x14ac:dyDescent="0.2">
      <c r="A55" s="377"/>
      <c r="B55" s="369"/>
      <c r="G55" s="1251"/>
      <c r="H55" s="1251"/>
      <c r="I55" s="1251"/>
      <c r="J55" s="1251"/>
      <c r="K55" s="1252"/>
      <c r="L55" s="1252"/>
      <c r="M55" s="1252"/>
      <c r="N55" s="1252"/>
      <c r="AN55" s="1250" t="s">
        <v>615</v>
      </c>
      <c r="AO55" s="1250"/>
      <c r="AP55" s="1250"/>
      <c r="AQ55" s="1250"/>
      <c r="AR55" s="1250"/>
      <c r="AS55" s="1250"/>
      <c r="AT55" s="1250"/>
      <c r="AU55" s="1250"/>
      <c r="AV55" s="1250"/>
      <c r="AW55" s="1250"/>
      <c r="AX55" s="1250"/>
      <c r="AY55" s="1250"/>
      <c r="AZ55" s="1250"/>
      <c r="BA55" s="1250"/>
      <c r="BB55" s="1248" t="s">
        <v>613</v>
      </c>
      <c r="BC55" s="1248"/>
      <c r="BD55" s="1248"/>
      <c r="BE55" s="1248"/>
      <c r="BF55" s="1248"/>
      <c r="BG55" s="1248"/>
      <c r="BH55" s="1248"/>
      <c r="BI55" s="1248"/>
      <c r="BJ55" s="1248"/>
      <c r="BK55" s="1248"/>
      <c r="BL55" s="1248"/>
      <c r="BM55" s="1248"/>
      <c r="BN55" s="1248"/>
      <c r="BO55" s="1248"/>
      <c r="BP55" s="1257"/>
      <c r="BQ55" s="1245"/>
      <c r="BR55" s="1245"/>
      <c r="BS55" s="1245"/>
      <c r="BT55" s="1245"/>
      <c r="BU55" s="1245"/>
      <c r="BV55" s="1245"/>
      <c r="BW55" s="1245"/>
      <c r="BX55" s="1245">
        <v>11.4</v>
      </c>
      <c r="BY55" s="1245"/>
      <c r="BZ55" s="1245"/>
      <c r="CA55" s="1245"/>
      <c r="CB55" s="1245"/>
      <c r="CC55" s="1245"/>
      <c r="CD55" s="1245"/>
      <c r="CE55" s="1245"/>
      <c r="CF55" s="1245">
        <v>10.4</v>
      </c>
      <c r="CG55" s="1245"/>
      <c r="CH55" s="1245"/>
      <c r="CI55" s="1245"/>
      <c r="CJ55" s="1245"/>
      <c r="CK55" s="1245"/>
      <c r="CL55" s="1245"/>
      <c r="CM55" s="1245"/>
      <c r="CN55" s="1245">
        <v>10.9</v>
      </c>
      <c r="CO55" s="1245"/>
      <c r="CP55" s="1245"/>
      <c r="CQ55" s="1245"/>
      <c r="CR55" s="1245"/>
      <c r="CS55" s="1245"/>
      <c r="CT55" s="1245"/>
      <c r="CU55" s="1245"/>
      <c r="CV55" s="1245">
        <v>6.5</v>
      </c>
      <c r="CW55" s="1245"/>
      <c r="CX55" s="1245"/>
      <c r="CY55" s="1245"/>
      <c r="CZ55" s="1245"/>
      <c r="DA55" s="1245"/>
      <c r="DB55" s="1245"/>
      <c r="DC55" s="1245"/>
    </row>
    <row r="56" spans="1:109" ht="13.2" x14ac:dyDescent="0.2">
      <c r="A56" s="377"/>
      <c r="B56" s="369"/>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2" x14ac:dyDescent="0.2">
      <c r="B57" s="381"/>
      <c r="G57" s="1251"/>
      <c r="H57" s="1251"/>
      <c r="I57" s="1246"/>
      <c r="J57" s="1246"/>
      <c r="K57" s="1252"/>
      <c r="L57" s="1252"/>
      <c r="M57" s="1252"/>
      <c r="N57" s="1252"/>
      <c r="AM57" s="363"/>
      <c r="AN57" s="1250"/>
      <c r="AO57" s="1250"/>
      <c r="AP57" s="1250"/>
      <c r="AQ57" s="1250"/>
      <c r="AR57" s="1250"/>
      <c r="AS57" s="1250"/>
      <c r="AT57" s="1250"/>
      <c r="AU57" s="1250"/>
      <c r="AV57" s="1250"/>
      <c r="AW57" s="1250"/>
      <c r="AX57" s="1250"/>
      <c r="AY57" s="1250"/>
      <c r="AZ57" s="1250"/>
      <c r="BA57" s="1250"/>
      <c r="BB57" s="1248" t="s">
        <v>614</v>
      </c>
      <c r="BC57" s="1248"/>
      <c r="BD57" s="1248"/>
      <c r="BE57" s="1248"/>
      <c r="BF57" s="1248"/>
      <c r="BG57" s="1248"/>
      <c r="BH57" s="1248"/>
      <c r="BI57" s="1248"/>
      <c r="BJ57" s="1248"/>
      <c r="BK57" s="1248"/>
      <c r="BL57" s="1248"/>
      <c r="BM57" s="1248"/>
      <c r="BN57" s="1248"/>
      <c r="BO57" s="1248"/>
      <c r="BP57" s="1257"/>
      <c r="BQ57" s="1245"/>
      <c r="BR57" s="1245"/>
      <c r="BS57" s="1245"/>
      <c r="BT57" s="1245"/>
      <c r="BU57" s="1245"/>
      <c r="BV57" s="1245"/>
      <c r="BW57" s="1245"/>
      <c r="BX57" s="1245">
        <v>60.2</v>
      </c>
      <c r="BY57" s="1245"/>
      <c r="BZ57" s="1245"/>
      <c r="CA57" s="1245"/>
      <c r="CB57" s="1245"/>
      <c r="CC57" s="1245"/>
      <c r="CD57" s="1245"/>
      <c r="CE57" s="1245"/>
      <c r="CF57" s="1245">
        <v>61.3</v>
      </c>
      <c r="CG57" s="1245"/>
      <c r="CH57" s="1245"/>
      <c r="CI57" s="1245"/>
      <c r="CJ57" s="1245"/>
      <c r="CK57" s="1245"/>
      <c r="CL57" s="1245"/>
      <c r="CM57" s="1245"/>
      <c r="CN57" s="1245">
        <v>62.2</v>
      </c>
      <c r="CO57" s="1245"/>
      <c r="CP57" s="1245"/>
      <c r="CQ57" s="1245"/>
      <c r="CR57" s="1245"/>
      <c r="CS57" s="1245"/>
      <c r="CT57" s="1245"/>
      <c r="CU57" s="1245"/>
      <c r="CV57" s="1245">
        <v>63.3</v>
      </c>
      <c r="CW57" s="1245"/>
      <c r="CX57" s="1245"/>
      <c r="CY57" s="1245"/>
      <c r="CZ57" s="1245"/>
      <c r="DA57" s="1245"/>
      <c r="DB57" s="1245"/>
      <c r="DC57" s="1245"/>
      <c r="DD57" s="382"/>
      <c r="DE57" s="381"/>
    </row>
    <row r="58" spans="1:109" s="377" customFormat="1" ht="13.2" x14ac:dyDescent="0.2">
      <c r="A58" s="363"/>
      <c r="B58" s="381"/>
      <c r="G58" s="1251"/>
      <c r="H58" s="1251"/>
      <c r="I58" s="1246"/>
      <c r="J58" s="1246"/>
      <c r="K58" s="1252"/>
      <c r="L58" s="1252"/>
      <c r="M58" s="1252"/>
      <c r="N58" s="1252"/>
      <c r="AM58" s="363"/>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616</v>
      </c>
    </row>
    <row r="64" spans="1:109" ht="13.2" x14ac:dyDescent="0.2">
      <c r="B64" s="369"/>
      <c r="G64" s="376"/>
      <c r="I64" s="389"/>
      <c r="J64" s="389"/>
      <c r="K64" s="389"/>
      <c r="L64" s="389"/>
      <c r="M64" s="389"/>
      <c r="N64" s="390"/>
      <c r="AM64" s="376"/>
      <c r="AN64" s="376" t="s">
        <v>610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58" t="s">
        <v>619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x14ac:dyDescent="0.2">
      <c r="B66" s="36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x14ac:dyDescent="0.2">
      <c r="B67" s="36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x14ac:dyDescent="0.2">
      <c r="B68" s="36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x14ac:dyDescent="0.2">
      <c r="B69" s="36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611</v>
      </c>
    </row>
    <row r="72" spans="2:107" ht="13.2" x14ac:dyDescent="0.2">
      <c r="B72" s="369"/>
      <c r="G72" s="1251"/>
      <c r="H72" s="1251"/>
      <c r="I72" s="1251"/>
      <c r="J72" s="1251"/>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571</v>
      </c>
      <c r="BQ72" s="1250"/>
      <c r="BR72" s="1250"/>
      <c r="BS72" s="1250"/>
      <c r="BT72" s="1250"/>
      <c r="BU72" s="1250"/>
      <c r="BV72" s="1250"/>
      <c r="BW72" s="1250"/>
      <c r="BX72" s="1250" t="s">
        <v>572</v>
      </c>
      <c r="BY72" s="1250"/>
      <c r="BZ72" s="1250"/>
      <c r="CA72" s="1250"/>
      <c r="CB72" s="1250"/>
      <c r="CC72" s="1250"/>
      <c r="CD72" s="1250"/>
      <c r="CE72" s="1250"/>
      <c r="CF72" s="1250" t="s">
        <v>573</v>
      </c>
      <c r="CG72" s="1250"/>
      <c r="CH72" s="1250"/>
      <c r="CI72" s="1250"/>
      <c r="CJ72" s="1250"/>
      <c r="CK72" s="1250"/>
      <c r="CL72" s="1250"/>
      <c r="CM72" s="1250"/>
      <c r="CN72" s="1250" t="s">
        <v>574</v>
      </c>
      <c r="CO72" s="1250"/>
      <c r="CP72" s="1250"/>
      <c r="CQ72" s="1250"/>
      <c r="CR72" s="1250"/>
      <c r="CS72" s="1250"/>
      <c r="CT72" s="1250"/>
      <c r="CU72" s="1250"/>
      <c r="CV72" s="1250" t="s">
        <v>575</v>
      </c>
      <c r="CW72" s="1250"/>
      <c r="CX72" s="1250"/>
      <c r="CY72" s="1250"/>
      <c r="CZ72" s="1250"/>
      <c r="DA72" s="1250"/>
      <c r="DB72" s="1250"/>
      <c r="DC72" s="1250"/>
    </row>
    <row r="73" spans="2:107" ht="13.2" x14ac:dyDescent="0.2">
      <c r="B73" s="369"/>
      <c r="G73" s="1253"/>
      <c r="H73" s="1253"/>
      <c r="I73" s="1253"/>
      <c r="J73" s="1253"/>
      <c r="K73" s="1249"/>
      <c r="L73" s="1249"/>
      <c r="M73" s="1249"/>
      <c r="N73" s="1249"/>
      <c r="AM73" s="378"/>
      <c r="AN73" s="1248" t="s">
        <v>612</v>
      </c>
      <c r="AO73" s="1248"/>
      <c r="AP73" s="1248"/>
      <c r="AQ73" s="1248"/>
      <c r="AR73" s="1248"/>
      <c r="AS73" s="1248"/>
      <c r="AT73" s="1248"/>
      <c r="AU73" s="1248"/>
      <c r="AV73" s="1248"/>
      <c r="AW73" s="1248"/>
      <c r="AX73" s="1248"/>
      <c r="AY73" s="1248"/>
      <c r="AZ73" s="1248"/>
      <c r="BA73" s="1248"/>
      <c r="BB73" s="1248" t="s">
        <v>613</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2" x14ac:dyDescent="0.2">
      <c r="B74" s="369"/>
      <c r="G74" s="1253"/>
      <c r="H74" s="1253"/>
      <c r="I74" s="1253"/>
      <c r="J74" s="1253"/>
      <c r="K74" s="1249"/>
      <c r="L74" s="1249"/>
      <c r="M74" s="1249"/>
      <c r="N74" s="1249"/>
      <c r="AM74" s="37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x14ac:dyDescent="0.2">
      <c r="B75" s="369"/>
      <c r="G75" s="1253"/>
      <c r="H75" s="1253"/>
      <c r="I75" s="1251"/>
      <c r="J75" s="1251"/>
      <c r="K75" s="1252"/>
      <c r="L75" s="1252"/>
      <c r="M75" s="1252"/>
      <c r="N75" s="1252"/>
      <c r="AM75" s="378"/>
      <c r="AN75" s="1248"/>
      <c r="AO75" s="1248"/>
      <c r="AP75" s="1248"/>
      <c r="AQ75" s="1248"/>
      <c r="AR75" s="1248"/>
      <c r="AS75" s="1248"/>
      <c r="AT75" s="1248"/>
      <c r="AU75" s="1248"/>
      <c r="AV75" s="1248"/>
      <c r="AW75" s="1248"/>
      <c r="AX75" s="1248"/>
      <c r="AY75" s="1248"/>
      <c r="AZ75" s="1248"/>
      <c r="BA75" s="1248"/>
      <c r="BB75" s="1248" t="s">
        <v>617</v>
      </c>
      <c r="BC75" s="1248"/>
      <c r="BD75" s="1248"/>
      <c r="BE75" s="1248"/>
      <c r="BF75" s="1248"/>
      <c r="BG75" s="1248"/>
      <c r="BH75" s="1248"/>
      <c r="BI75" s="1248"/>
      <c r="BJ75" s="1248"/>
      <c r="BK75" s="1248"/>
      <c r="BL75" s="1248"/>
      <c r="BM75" s="1248"/>
      <c r="BN75" s="1248"/>
      <c r="BO75" s="1248"/>
      <c r="BP75" s="1245">
        <v>5</v>
      </c>
      <c r="BQ75" s="1245"/>
      <c r="BR75" s="1245"/>
      <c r="BS75" s="1245"/>
      <c r="BT75" s="1245"/>
      <c r="BU75" s="1245"/>
      <c r="BV75" s="1245"/>
      <c r="BW75" s="1245"/>
      <c r="BX75" s="1245">
        <v>4.4000000000000004</v>
      </c>
      <c r="BY75" s="1245"/>
      <c r="BZ75" s="1245"/>
      <c r="CA75" s="1245"/>
      <c r="CB75" s="1245"/>
      <c r="CC75" s="1245"/>
      <c r="CD75" s="1245"/>
      <c r="CE75" s="1245"/>
      <c r="CF75" s="1245">
        <v>5.0999999999999996</v>
      </c>
      <c r="CG75" s="1245"/>
      <c r="CH75" s="1245"/>
      <c r="CI75" s="1245"/>
      <c r="CJ75" s="1245"/>
      <c r="CK75" s="1245"/>
      <c r="CL75" s="1245"/>
      <c r="CM75" s="1245"/>
      <c r="CN75" s="1245">
        <v>5.2</v>
      </c>
      <c r="CO75" s="1245"/>
      <c r="CP75" s="1245"/>
      <c r="CQ75" s="1245"/>
      <c r="CR75" s="1245"/>
      <c r="CS75" s="1245"/>
      <c r="CT75" s="1245"/>
      <c r="CU75" s="1245"/>
      <c r="CV75" s="1245">
        <v>5.9</v>
      </c>
      <c r="CW75" s="1245"/>
      <c r="CX75" s="1245"/>
      <c r="CY75" s="1245"/>
      <c r="CZ75" s="1245"/>
      <c r="DA75" s="1245"/>
      <c r="DB75" s="1245"/>
      <c r="DC75" s="1245"/>
    </row>
    <row r="76" spans="2:107" ht="13.2" x14ac:dyDescent="0.2">
      <c r="B76" s="369"/>
      <c r="G76" s="1253"/>
      <c r="H76" s="1253"/>
      <c r="I76" s="1251"/>
      <c r="J76" s="1251"/>
      <c r="K76" s="1252"/>
      <c r="L76" s="1252"/>
      <c r="M76" s="1252"/>
      <c r="N76" s="1252"/>
      <c r="AM76" s="37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x14ac:dyDescent="0.2">
      <c r="B77" s="369"/>
      <c r="G77" s="1251"/>
      <c r="H77" s="1251"/>
      <c r="I77" s="1251"/>
      <c r="J77" s="1251"/>
      <c r="K77" s="1249"/>
      <c r="L77" s="1249"/>
      <c r="M77" s="1249"/>
      <c r="N77" s="1249"/>
      <c r="AN77" s="1250" t="s">
        <v>615</v>
      </c>
      <c r="AO77" s="1250"/>
      <c r="AP77" s="1250"/>
      <c r="AQ77" s="1250"/>
      <c r="AR77" s="1250"/>
      <c r="AS77" s="1250"/>
      <c r="AT77" s="1250"/>
      <c r="AU77" s="1250"/>
      <c r="AV77" s="1250"/>
      <c r="AW77" s="1250"/>
      <c r="AX77" s="1250"/>
      <c r="AY77" s="1250"/>
      <c r="AZ77" s="1250"/>
      <c r="BA77" s="1250"/>
      <c r="BB77" s="1248" t="s">
        <v>613</v>
      </c>
      <c r="BC77" s="1248"/>
      <c r="BD77" s="1248"/>
      <c r="BE77" s="1248"/>
      <c r="BF77" s="1248"/>
      <c r="BG77" s="1248"/>
      <c r="BH77" s="1248"/>
      <c r="BI77" s="1248"/>
      <c r="BJ77" s="1248"/>
      <c r="BK77" s="1248"/>
      <c r="BL77" s="1248"/>
      <c r="BM77" s="1248"/>
      <c r="BN77" s="1248"/>
      <c r="BO77" s="1248"/>
      <c r="BP77" s="1245">
        <v>14</v>
      </c>
      <c r="BQ77" s="1245"/>
      <c r="BR77" s="1245"/>
      <c r="BS77" s="1245"/>
      <c r="BT77" s="1245"/>
      <c r="BU77" s="1245"/>
      <c r="BV77" s="1245"/>
      <c r="BW77" s="1245"/>
      <c r="BX77" s="1245">
        <v>11.4</v>
      </c>
      <c r="BY77" s="1245"/>
      <c r="BZ77" s="1245"/>
      <c r="CA77" s="1245"/>
      <c r="CB77" s="1245"/>
      <c r="CC77" s="1245"/>
      <c r="CD77" s="1245"/>
      <c r="CE77" s="1245"/>
      <c r="CF77" s="1245">
        <v>10.4</v>
      </c>
      <c r="CG77" s="1245"/>
      <c r="CH77" s="1245"/>
      <c r="CI77" s="1245"/>
      <c r="CJ77" s="1245"/>
      <c r="CK77" s="1245"/>
      <c r="CL77" s="1245"/>
      <c r="CM77" s="1245"/>
      <c r="CN77" s="1245">
        <v>10.9</v>
      </c>
      <c r="CO77" s="1245"/>
      <c r="CP77" s="1245"/>
      <c r="CQ77" s="1245"/>
      <c r="CR77" s="1245"/>
      <c r="CS77" s="1245"/>
      <c r="CT77" s="1245"/>
      <c r="CU77" s="1245"/>
      <c r="CV77" s="1245">
        <v>6.5</v>
      </c>
      <c r="CW77" s="1245"/>
      <c r="CX77" s="1245"/>
      <c r="CY77" s="1245"/>
      <c r="CZ77" s="1245"/>
      <c r="DA77" s="1245"/>
      <c r="DB77" s="1245"/>
      <c r="DC77" s="1245"/>
    </row>
    <row r="78" spans="2:107" ht="13.2" x14ac:dyDescent="0.2">
      <c r="B78" s="369"/>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x14ac:dyDescent="0.2">
      <c r="B79" s="369"/>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617</v>
      </c>
      <c r="BC79" s="1248"/>
      <c r="BD79" s="1248"/>
      <c r="BE79" s="1248"/>
      <c r="BF79" s="1248"/>
      <c r="BG79" s="1248"/>
      <c r="BH79" s="1248"/>
      <c r="BI79" s="1248"/>
      <c r="BJ79" s="1248"/>
      <c r="BK79" s="1248"/>
      <c r="BL79" s="1248"/>
      <c r="BM79" s="1248"/>
      <c r="BN79" s="1248"/>
      <c r="BO79" s="1248"/>
      <c r="BP79" s="1245">
        <v>6.5</v>
      </c>
      <c r="BQ79" s="1245"/>
      <c r="BR79" s="1245"/>
      <c r="BS79" s="1245"/>
      <c r="BT79" s="1245"/>
      <c r="BU79" s="1245"/>
      <c r="BV79" s="1245"/>
      <c r="BW79" s="1245"/>
      <c r="BX79" s="1245">
        <v>6.7</v>
      </c>
      <c r="BY79" s="1245"/>
      <c r="BZ79" s="1245"/>
      <c r="CA79" s="1245"/>
      <c r="CB79" s="1245"/>
      <c r="CC79" s="1245"/>
      <c r="CD79" s="1245"/>
      <c r="CE79" s="1245"/>
      <c r="CF79" s="1245">
        <v>6.6</v>
      </c>
      <c r="CG79" s="1245"/>
      <c r="CH79" s="1245"/>
      <c r="CI79" s="1245"/>
      <c r="CJ79" s="1245"/>
      <c r="CK79" s="1245"/>
      <c r="CL79" s="1245"/>
      <c r="CM79" s="1245"/>
      <c r="CN79" s="1245">
        <v>5.9</v>
      </c>
      <c r="CO79" s="1245"/>
      <c r="CP79" s="1245"/>
      <c r="CQ79" s="1245"/>
      <c r="CR79" s="1245"/>
      <c r="CS79" s="1245"/>
      <c r="CT79" s="1245"/>
      <c r="CU79" s="1245"/>
      <c r="CV79" s="1245">
        <v>5.9</v>
      </c>
      <c r="CW79" s="1245"/>
      <c r="CX79" s="1245"/>
      <c r="CY79" s="1245"/>
      <c r="CZ79" s="1245"/>
      <c r="DA79" s="1245"/>
      <c r="DB79" s="1245"/>
      <c r="DC79" s="1245"/>
    </row>
    <row r="80" spans="2:107" ht="13.2" x14ac:dyDescent="0.2">
      <c r="B80" s="369"/>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GlJVARm4qByDHSgTdsmyLTf1a9wseNI0vAWOultXnO7/EkA89JNY6IgDlTgJXKA8zXXs2YRj1ibh58c6to6pGA==" saltValue="xRbx04p5FEBizGKyCq6A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0" zoomScale="70" zoomScaleNormal="70" zoomScaleSheetLayoutView="70" workbookViewId="0">
      <selection activeCell="BP62" sqref="BP6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518</v>
      </c>
    </row>
  </sheetData>
  <sheetProtection algorithmName="SHA-512" hashValue="E6crOJHlhv5Z+Vc+djj7uq9agrD74RkwHgTzFRZ3Z4ktCEJnsVTDabb5wOumsWDkvWFbX8ss8d0wgX5ELpvd5g==" saltValue="hx1YWTSdZnGqbvMmaho1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70" zoomScaleNormal="70" zoomScaleSheetLayoutView="55" workbookViewId="0">
      <selection activeCell="BP62" sqref="BP6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518</v>
      </c>
    </row>
  </sheetData>
  <sheetProtection algorithmName="SHA-512" hashValue="9UByiajY3JK+pkuttaOBoubKowo0Yt2zjQZs+6Hxs7R5UdZIcY1U/sWRoNo6huEJVrQUkAbyal2t6XcMWCSEVQ==" saltValue="3dlHRaZ1tWYAxSfjkNyl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50</v>
      </c>
      <c r="E2" s="146"/>
      <c r="F2" s="147" t="s">
        <v>568</v>
      </c>
      <c r="G2" s="148"/>
      <c r="H2" s="149"/>
    </row>
    <row r="3" spans="1:8" x14ac:dyDescent="0.2">
      <c r="A3" s="145" t="s">
        <v>561</v>
      </c>
      <c r="B3" s="150"/>
      <c r="C3" s="151"/>
      <c r="D3" s="152">
        <v>57642</v>
      </c>
      <c r="E3" s="153"/>
      <c r="F3" s="154">
        <v>53655</v>
      </c>
      <c r="G3" s="155"/>
      <c r="H3" s="156"/>
    </row>
    <row r="4" spans="1:8" x14ac:dyDescent="0.2">
      <c r="A4" s="157"/>
      <c r="B4" s="158"/>
      <c r="C4" s="159"/>
      <c r="D4" s="160">
        <v>22644</v>
      </c>
      <c r="E4" s="161"/>
      <c r="F4" s="162">
        <v>32719</v>
      </c>
      <c r="G4" s="163"/>
      <c r="H4" s="164"/>
    </row>
    <row r="5" spans="1:8" x14ac:dyDescent="0.2">
      <c r="A5" s="145" t="s">
        <v>563</v>
      </c>
      <c r="B5" s="150"/>
      <c r="C5" s="151"/>
      <c r="D5" s="152">
        <v>33225</v>
      </c>
      <c r="E5" s="153"/>
      <c r="F5" s="154">
        <v>53869</v>
      </c>
      <c r="G5" s="155"/>
      <c r="H5" s="156"/>
    </row>
    <row r="6" spans="1:8" x14ac:dyDescent="0.2">
      <c r="A6" s="157"/>
      <c r="B6" s="158"/>
      <c r="C6" s="159"/>
      <c r="D6" s="160">
        <v>25697</v>
      </c>
      <c r="E6" s="161"/>
      <c r="F6" s="162">
        <v>35046</v>
      </c>
      <c r="G6" s="163"/>
      <c r="H6" s="164"/>
    </row>
    <row r="7" spans="1:8" x14ac:dyDescent="0.2">
      <c r="A7" s="145" t="s">
        <v>564</v>
      </c>
      <c r="B7" s="150"/>
      <c r="C7" s="151"/>
      <c r="D7" s="152">
        <v>41308</v>
      </c>
      <c r="E7" s="153"/>
      <c r="F7" s="154">
        <v>59119</v>
      </c>
      <c r="G7" s="155"/>
      <c r="H7" s="156"/>
    </row>
    <row r="8" spans="1:8" x14ac:dyDescent="0.2">
      <c r="A8" s="157"/>
      <c r="B8" s="158"/>
      <c r="C8" s="159"/>
      <c r="D8" s="160">
        <v>31687</v>
      </c>
      <c r="E8" s="161"/>
      <c r="F8" s="162">
        <v>29900</v>
      </c>
      <c r="G8" s="163"/>
      <c r="H8" s="164"/>
    </row>
    <row r="9" spans="1:8" x14ac:dyDescent="0.2">
      <c r="A9" s="145" t="s">
        <v>565</v>
      </c>
      <c r="B9" s="150"/>
      <c r="C9" s="151"/>
      <c r="D9" s="152">
        <v>60002</v>
      </c>
      <c r="E9" s="153"/>
      <c r="F9" s="154">
        <v>53895</v>
      </c>
      <c r="G9" s="155"/>
      <c r="H9" s="156"/>
    </row>
    <row r="10" spans="1:8" x14ac:dyDescent="0.2">
      <c r="A10" s="157"/>
      <c r="B10" s="158"/>
      <c r="C10" s="159"/>
      <c r="D10" s="160">
        <v>36336</v>
      </c>
      <c r="E10" s="161"/>
      <c r="F10" s="162">
        <v>31224</v>
      </c>
      <c r="G10" s="163"/>
      <c r="H10" s="164"/>
    </row>
    <row r="11" spans="1:8" x14ac:dyDescent="0.2">
      <c r="A11" s="145" t="s">
        <v>566</v>
      </c>
      <c r="B11" s="150"/>
      <c r="C11" s="151"/>
      <c r="D11" s="152">
        <v>43192</v>
      </c>
      <c r="E11" s="153"/>
      <c r="F11" s="154">
        <v>56181</v>
      </c>
      <c r="G11" s="155"/>
      <c r="H11" s="156"/>
    </row>
    <row r="12" spans="1:8" x14ac:dyDescent="0.2">
      <c r="A12" s="157"/>
      <c r="B12" s="158"/>
      <c r="C12" s="165"/>
      <c r="D12" s="160">
        <v>30109</v>
      </c>
      <c r="E12" s="161"/>
      <c r="F12" s="162">
        <v>32039</v>
      </c>
      <c r="G12" s="163"/>
      <c r="H12" s="164"/>
    </row>
    <row r="13" spans="1:8" x14ac:dyDescent="0.2">
      <c r="A13" s="145"/>
      <c r="B13" s="150"/>
      <c r="C13" s="166"/>
      <c r="D13" s="167">
        <v>47074</v>
      </c>
      <c r="E13" s="168"/>
      <c r="F13" s="169">
        <v>55344</v>
      </c>
      <c r="G13" s="170"/>
      <c r="H13" s="156"/>
    </row>
    <row r="14" spans="1:8" x14ac:dyDescent="0.2">
      <c r="A14" s="157"/>
      <c r="B14" s="158"/>
      <c r="C14" s="159"/>
      <c r="D14" s="160">
        <v>29295</v>
      </c>
      <c r="E14" s="161"/>
      <c r="F14" s="162">
        <v>32186</v>
      </c>
      <c r="G14" s="163"/>
      <c r="H14" s="164"/>
    </row>
    <row r="17" spans="1:11" x14ac:dyDescent="0.2">
      <c r="A17" s="141" t="s">
        <v>51</v>
      </c>
    </row>
    <row r="18" spans="1:11" x14ac:dyDescent="0.2">
      <c r="A18" s="171"/>
      <c r="B18" s="171" t="e">
        <f>#REF!</f>
        <v>#REF!</v>
      </c>
      <c r="C18" s="171" t="e">
        <f>#REF!</f>
        <v>#REF!</v>
      </c>
      <c r="D18" s="171" t="e">
        <f>#REF!</f>
        <v>#REF!</v>
      </c>
      <c r="E18" s="171" t="e">
        <f>#REF!</f>
        <v>#REF!</v>
      </c>
      <c r="F18" s="171" t="e">
        <f>#REF!</f>
        <v>#REF!</v>
      </c>
    </row>
    <row r="19" spans="1:11" x14ac:dyDescent="0.2">
      <c r="A19" s="171" t="s">
        <v>52</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2">
      <c r="A20" s="171" t="s">
        <v>53</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2">
      <c r="A21" s="171" t="s">
        <v>54</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2">
      <c r="A24" s="141" t="s">
        <v>55</v>
      </c>
    </row>
    <row r="25" spans="1:11" x14ac:dyDescent="0.2">
      <c r="A25" s="172"/>
      <c r="B25" s="172" t="e">
        <f>#REF!</f>
        <v>#REF!</v>
      </c>
      <c r="C25" s="172"/>
      <c r="D25" s="172" t="e">
        <f>#REF!</f>
        <v>#REF!</v>
      </c>
      <c r="E25" s="172"/>
      <c r="F25" s="172" t="e">
        <f>#REF!</f>
        <v>#REF!</v>
      </c>
      <c r="G25" s="172"/>
      <c r="H25" s="172" t="e">
        <f>#REF!</f>
        <v>#REF!</v>
      </c>
      <c r="I25" s="172"/>
      <c r="J25" s="172" t="e">
        <f>#REF!</f>
        <v>#REF!</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2">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2">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2">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2">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2">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2">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2">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2">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2">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2">
      <c r="A39" s="141" t="s">
        <v>58</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62</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63</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64</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65</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66</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67</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68</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69</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70</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41</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40</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38</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37</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73</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74</v>
      </c>
      <c r="B70" s="174"/>
      <c r="C70" s="174"/>
      <c r="D70" s="174"/>
      <c r="E70" s="174"/>
      <c r="F70" s="174"/>
    </row>
    <row r="71" spans="1:16" x14ac:dyDescent="0.2">
      <c r="A71" s="175"/>
      <c r="B71" s="175" t="e">
        <f>#REF!</f>
        <v>#REF!</v>
      </c>
      <c r="C71" s="175" t="e">
        <f>#REF!</f>
        <v>#REF!</v>
      </c>
      <c r="D71" s="175" t="e">
        <f>#REF!</f>
        <v>#REF!</v>
      </c>
    </row>
    <row r="72" spans="1:16" x14ac:dyDescent="0.2">
      <c r="A72" s="175" t="s">
        <v>75</v>
      </c>
      <c r="B72" s="176" t="e">
        <f>#REF!</f>
        <v>#REF!</v>
      </c>
      <c r="C72" s="176" t="e">
        <f>#REF!</f>
        <v>#REF!</v>
      </c>
      <c r="D72" s="176" t="e">
        <f>#REF!</f>
        <v>#REF!</v>
      </c>
    </row>
    <row r="73" spans="1:16" x14ac:dyDescent="0.2">
      <c r="A73" s="175" t="s">
        <v>76</v>
      </c>
      <c r="B73" s="176" t="e">
        <f>#REF!</f>
        <v>#REF!</v>
      </c>
      <c r="C73" s="176" t="e">
        <f>#REF!</f>
        <v>#REF!</v>
      </c>
      <c r="D73" s="176" t="e">
        <f>#REF!</f>
        <v>#REF!</v>
      </c>
    </row>
    <row r="74" spans="1:16" x14ac:dyDescent="0.2">
      <c r="A74" s="175" t="s">
        <v>77</v>
      </c>
      <c r="B74" s="176" t="e">
        <f>#REF!</f>
        <v>#REF!</v>
      </c>
      <c r="C74" s="176" t="e">
        <f>#REF!</f>
        <v>#REF!</v>
      </c>
      <c r="D74" s="176" t="e">
        <f>#REF!</f>
        <v>#REF!</v>
      </c>
    </row>
  </sheetData>
  <sheetProtection algorithmName="SHA-512" hashValue="qVPI9oH+jgPiDq6z6ZAp87Xgn+Z3g2JtM0qNTwzvFflmn4gtkJvOUSXDzH01upnx1Pk+iSnbHYw1Gn0lsdJuOA==" saltValue="VsEov6yxUW8/RGKqmApz5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224</v>
      </c>
      <c r="C5" s="709"/>
      <c r="D5" s="709"/>
      <c r="E5" s="709"/>
      <c r="F5" s="709"/>
      <c r="G5" s="709"/>
      <c r="H5" s="709"/>
      <c r="I5" s="709"/>
      <c r="J5" s="709"/>
      <c r="K5" s="709"/>
      <c r="L5" s="709"/>
      <c r="M5" s="709"/>
      <c r="N5" s="709"/>
      <c r="O5" s="709"/>
      <c r="P5" s="709"/>
      <c r="Q5" s="710"/>
      <c r="R5" s="705">
        <v>5787289</v>
      </c>
      <c r="S5" s="706"/>
      <c r="T5" s="706"/>
      <c r="U5" s="706"/>
      <c r="V5" s="706"/>
      <c r="W5" s="706"/>
      <c r="X5" s="706"/>
      <c r="Y5" s="734"/>
      <c r="Z5" s="747">
        <v>43.4</v>
      </c>
      <c r="AA5" s="747"/>
      <c r="AB5" s="747"/>
      <c r="AC5" s="747"/>
      <c r="AD5" s="748">
        <v>5589077</v>
      </c>
      <c r="AE5" s="748"/>
      <c r="AF5" s="748"/>
      <c r="AG5" s="748"/>
      <c r="AH5" s="748"/>
      <c r="AI5" s="748"/>
      <c r="AJ5" s="748"/>
      <c r="AK5" s="748"/>
      <c r="AL5" s="735">
        <v>77</v>
      </c>
      <c r="AM5" s="720"/>
      <c r="AN5" s="720"/>
      <c r="AO5" s="736"/>
      <c r="AP5" s="708" t="s">
        <v>225</v>
      </c>
      <c r="AQ5" s="709"/>
      <c r="AR5" s="709"/>
      <c r="AS5" s="709"/>
      <c r="AT5" s="709"/>
      <c r="AU5" s="709"/>
      <c r="AV5" s="709"/>
      <c r="AW5" s="709"/>
      <c r="AX5" s="709"/>
      <c r="AY5" s="709"/>
      <c r="AZ5" s="709"/>
      <c r="BA5" s="709"/>
      <c r="BB5" s="709"/>
      <c r="BC5" s="709"/>
      <c r="BD5" s="709"/>
      <c r="BE5" s="709"/>
      <c r="BF5" s="710"/>
      <c r="BG5" s="658">
        <v>5589077</v>
      </c>
      <c r="BH5" s="659"/>
      <c r="BI5" s="659"/>
      <c r="BJ5" s="659"/>
      <c r="BK5" s="659"/>
      <c r="BL5" s="659"/>
      <c r="BM5" s="659"/>
      <c r="BN5" s="660"/>
      <c r="BO5" s="684">
        <v>96.6</v>
      </c>
      <c r="BP5" s="684"/>
      <c r="BQ5" s="684"/>
      <c r="BR5" s="684"/>
      <c r="BS5" s="685">
        <v>76154</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2">
      <c r="B6" s="655" t="s">
        <v>229</v>
      </c>
      <c r="C6" s="656"/>
      <c r="D6" s="656"/>
      <c r="E6" s="656"/>
      <c r="F6" s="656"/>
      <c r="G6" s="656"/>
      <c r="H6" s="656"/>
      <c r="I6" s="656"/>
      <c r="J6" s="656"/>
      <c r="K6" s="656"/>
      <c r="L6" s="656"/>
      <c r="M6" s="656"/>
      <c r="N6" s="656"/>
      <c r="O6" s="656"/>
      <c r="P6" s="656"/>
      <c r="Q6" s="657"/>
      <c r="R6" s="658">
        <v>145873</v>
      </c>
      <c r="S6" s="659"/>
      <c r="T6" s="659"/>
      <c r="U6" s="659"/>
      <c r="V6" s="659"/>
      <c r="W6" s="659"/>
      <c r="X6" s="659"/>
      <c r="Y6" s="660"/>
      <c r="Z6" s="684">
        <v>1.1000000000000001</v>
      </c>
      <c r="AA6" s="684"/>
      <c r="AB6" s="684"/>
      <c r="AC6" s="684"/>
      <c r="AD6" s="685">
        <v>145873</v>
      </c>
      <c r="AE6" s="685"/>
      <c r="AF6" s="685"/>
      <c r="AG6" s="685"/>
      <c r="AH6" s="685"/>
      <c r="AI6" s="685"/>
      <c r="AJ6" s="685"/>
      <c r="AK6" s="685"/>
      <c r="AL6" s="661">
        <v>2</v>
      </c>
      <c r="AM6" s="662"/>
      <c r="AN6" s="662"/>
      <c r="AO6" s="686"/>
      <c r="AP6" s="655" t="s">
        <v>230</v>
      </c>
      <c r="AQ6" s="656"/>
      <c r="AR6" s="656"/>
      <c r="AS6" s="656"/>
      <c r="AT6" s="656"/>
      <c r="AU6" s="656"/>
      <c r="AV6" s="656"/>
      <c r="AW6" s="656"/>
      <c r="AX6" s="656"/>
      <c r="AY6" s="656"/>
      <c r="AZ6" s="656"/>
      <c r="BA6" s="656"/>
      <c r="BB6" s="656"/>
      <c r="BC6" s="656"/>
      <c r="BD6" s="656"/>
      <c r="BE6" s="656"/>
      <c r="BF6" s="657"/>
      <c r="BG6" s="658">
        <v>5589077</v>
      </c>
      <c r="BH6" s="659"/>
      <c r="BI6" s="659"/>
      <c r="BJ6" s="659"/>
      <c r="BK6" s="659"/>
      <c r="BL6" s="659"/>
      <c r="BM6" s="659"/>
      <c r="BN6" s="660"/>
      <c r="BO6" s="684">
        <v>96.6</v>
      </c>
      <c r="BP6" s="684"/>
      <c r="BQ6" s="684"/>
      <c r="BR6" s="684"/>
      <c r="BS6" s="685">
        <v>76154</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103621</v>
      </c>
      <c r="CS6" s="659"/>
      <c r="CT6" s="659"/>
      <c r="CU6" s="659"/>
      <c r="CV6" s="659"/>
      <c r="CW6" s="659"/>
      <c r="CX6" s="659"/>
      <c r="CY6" s="660"/>
      <c r="CZ6" s="735">
        <v>0.8</v>
      </c>
      <c r="DA6" s="720"/>
      <c r="DB6" s="720"/>
      <c r="DC6" s="737"/>
      <c r="DD6" s="664" t="s">
        <v>126</v>
      </c>
      <c r="DE6" s="659"/>
      <c r="DF6" s="659"/>
      <c r="DG6" s="659"/>
      <c r="DH6" s="659"/>
      <c r="DI6" s="659"/>
      <c r="DJ6" s="659"/>
      <c r="DK6" s="659"/>
      <c r="DL6" s="659"/>
      <c r="DM6" s="659"/>
      <c r="DN6" s="659"/>
      <c r="DO6" s="659"/>
      <c r="DP6" s="660"/>
      <c r="DQ6" s="664">
        <v>103621</v>
      </c>
      <c r="DR6" s="659"/>
      <c r="DS6" s="659"/>
      <c r="DT6" s="659"/>
      <c r="DU6" s="659"/>
      <c r="DV6" s="659"/>
      <c r="DW6" s="659"/>
      <c r="DX6" s="659"/>
      <c r="DY6" s="659"/>
      <c r="DZ6" s="659"/>
      <c r="EA6" s="659"/>
      <c r="EB6" s="659"/>
      <c r="EC6" s="694"/>
    </row>
    <row r="7" spans="2:143" ht="11.25" customHeight="1" x14ac:dyDescent="0.2">
      <c r="B7" s="655" t="s">
        <v>232</v>
      </c>
      <c r="C7" s="656"/>
      <c r="D7" s="656"/>
      <c r="E7" s="656"/>
      <c r="F7" s="656"/>
      <c r="G7" s="656"/>
      <c r="H7" s="656"/>
      <c r="I7" s="656"/>
      <c r="J7" s="656"/>
      <c r="K7" s="656"/>
      <c r="L7" s="656"/>
      <c r="M7" s="656"/>
      <c r="N7" s="656"/>
      <c r="O7" s="656"/>
      <c r="P7" s="656"/>
      <c r="Q7" s="657"/>
      <c r="R7" s="658">
        <v>2507</v>
      </c>
      <c r="S7" s="659"/>
      <c r="T7" s="659"/>
      <c r="U7" s="659"/>
      <c r="V7" s="659"/>
      <c r="W7" s="659"/>
      <c r="X7" s="659"/>
      <c r="Y7" s="660"/>
      <c r="Z7" s="684">
        <v>0</v>
      </c>
      <c r="AA7" s="684"/>
      <c r="AB7" s="684"/>
      <c r="AC7" s="684"/>
      <c r="AD7" s="685">
        <v>2507</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2065699</v>
      </c>
      <c r="BH7" s="659"/>
      <c r="BI7" s="659"/>
      <c r="BJ7" s="659"/>
      <c r="BK7" s="659"/>
      <c r="BL7" s="659"/>
      <c r="BM7" s="659"/>
      <c r="BN7" s="660"/>
      <c r="BO7" s="684">
        <v>35.700000000000003</v>
      </c>
      <c r="BP7" s="684"/>
      <c r="BQ7" s="684"/>
      <c r="BR7" s="684"/>
      <c r="BS7" s="685">
        <v>76154</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1588329</v>
      </c>
      <c r="CS7" s="659"/>
      <c r="CT7" s="659"/>
      <c r="CU7" s="659"/>
      <c r="CV7" s="659"/>
      <c r="CW7" s="659"/>
      <c r="CX7" s="659"/>
      <c r="CY7" s="660"/>
      <c r="CZ7" s="684">
        <v>12.9</v>
      </c>
      <c r="DA7" s="684"/>
      <c r="DB7" s="684"/>
      <c r="DC7" s="684"/>
      <c r="DD7" s="664">
        <v>314223</v>
      </c>
      <c r="DE7" s="659"/>
      <c r="DF7" s="659"/>
      <c r="DG7" s="659"/>
      <c r="DH7" s="659"/>
      <c r="DI7" s="659"/>
      <c r="DJ7" s="659"/>
      <c r="DK7" s="659"/>
      <c r="DL7" s="659"/>
      <c r="DM7" s="659"/>
      <c r="DN7" s="659"/>
      <c r="DO7" s="659"/>
      <c r="DP7" s="660"/>
      <c r="DQ7" s="664">
        <v>1342634</v>
      </c>
      <c r="DR7" s="659"/>
      <c r="DS7" s="659"/>
      <c r="DT7" s="659"/>
      <c r="DU7" s="659"/>
      <c r="DV7" s="659"/>
      <c r="DW7" s="659"/>
      <c r="DX7" s="659"/>
      <c r="DY7" s="659"/>
      <c r="DZ7" s="659"/>
      <c r="EA7" s="659"/>
      <c r="EB7" s="659"/>
      <c r="EC7" s="694"/>
    </row>
    <row r="8" spans="2:143" ht="11.25" customHeight="1" x14ac:dyDescent="0.2">
      <c r="B8" s="655" t="s">
        <v>235</v>
      </c>
      <c r="C8" s="656"/>
      <c r="D8" s="656"/>
      <c r="E8" s="656"/>
      <c r="F8" s="656"/>
      <c r="G8" s="656"/>
      <c r="H8" s="656"/>
      <c r="I8" s="656"/>
      <c r="J8" s="656"/>
      <c r="K8" s="656"/>
      <c r="L8" s="656"/>
      <c r="M8" s="656"/>
      <c r="N8" s="656"/>
      <c r="O8" s="656"/>
      <c r="P8" s="656"/>
      <c r="Q8" s="657"/>
      <c r="R8" s="658">
        <v>25833</v>
      </c>
      <c r="S8" s="659"/>
      <c r="T8" s="659"/>
      <c r="U8" s="659"/>
      <c r="V8" s="659"/>
      <c r="W8" s="659"/>
      <c r="X8" s="659"/>
      <c r="Y8" s="660"/>
      <c r="Z8" s="684">
        <v>0.2</v>
      </c>
      <c r="AA8" s="684"/>
      <c r="AB8" s="684"/>
      <c r="AC8" s="684"/>
      <c r="AD8" s="685">
        <v>25833</v>
      </c>
      <c r="AE8" s="685"/>
      <c r="AF8" s="685"/>
      <c r="AG8" s="685"/>
      <c r="AH8" s="685"/>
      <c r="AI8" s="685"/>
      <c r="AJ8" s="685"/>
      <c r="AK8" s="685"/>
      <c r="AL8" s="661">
        <v>0.4</v>
      </c>
      <c r="AM8" s="662"/>
      <c r="AN8" s="662"/>
      <c r="AO8" s="686"/>
      <c r="AP8" s="655" t="s">
        <v>236</v>
      </c>
      <c r="AQ8" s="656"/>
      <c r="AR8" s="656"/>
      <c r="AS8" s="656"/>
      <c r="AT8" s="656"/>
      <c r="AU8" s="656"/>
      <c r="AV8" s="656"/>
      <c r="AW8" s="656"/>
      <c r="AX8" s="656"/>
      <c r="AY8" s="656"/>
      <c r="AZ8" s="656"/>
      <c r="BA8" s="656"/>
      <c r="BB8" s="656"/>
      <c r="BC8" s="656"/>
      <c r="BD8" s="656"/>
      <c r="BE8" s="656"/>
      <c r="BF8" s="657"/>
      <c r="BG8" s="658">
        <v>59012</v>
      </c>
      <c r="BH8" s="659"/>
      <c r="BI8" s="659"/>
      <c r="BJ8" s="659"/>
      <c r="BK8" s="659"/>
      <c r="BL8" s="659"/>
      <c r="BM8" s="659"/>
      <c r="BN8" s="660"/>
      <c r="BO8" s="684">
        <v>1</v>
      </c>
      <c r="BP8" s="684"/>
      <c r="BQ8" s="684"/>
      <c r="BR8" s="684"/>
      <c r="BS8" s="685" t="s">
        <v>126</v>
      </c>
      <c r="BT8" s="685"/>
      <c r="BU8" s="685"/>
      <c r="BV8" s="685"/>
      <c r="BW8" s="685"/>
      <c r="BX8" s="685"/>
      <c r="BY8" s="685"/>
      <c r="BZ8" s="685"/>
      <c r="CA8" s="685"/>
      <c r="CB8" s="730"/>
      <c r="CD8" s="655" t="s">
        <v>237</v>
      </c>
      <c r="CE8" s="656"/>
      <c r="CF8" s="656"/>
      <c r="CG8" s="656"/>
      <c r="CH8" s="656"/>
      <c r="CI8" s="656"/>
      <c r="CJ8" s="656"/>
      <c r="CK8" s="656"/>
      <c r="CL8" s="656"/>
      <c r="CM8" s="656"/>
      <c r="CN8" s="656"/>
      <c r="CO8" s="656"/>
      <c r="CP8" s="656"/>
      <c r="CQ8" s="657"/>
      <c r="CR8" s="658">
        <v>4418352</v>
      </c>
      <c r="CS8" s="659"/>
      <c r="CT8" s="659"/>
      <c r="CU8" s="659"/>
      <c r="CV8" s="659"/>
      <c r="CW8" s="659"/>
      <c r="CX8" s="659"/>
      <c r="CY8" s="660"/>
      <c r="CZ8" s="684">
        <v>36</v>
      </c>
      <c r="DA8" s="684"/>
      <c r="DB8" s="684"/>
      <c r="DC8" s="684"/>
      <c r="DD8" s="664">
        <v>13318</v>
      </c>
      <c r="DE8" s="659"/>
      <c r="DF8" s="659"/>
      <c r="DG8" s="659"/>
      <c r="DH8" s="659"/>
      <c r="DI8" s="659"/>
      <c r="DJ8" s="659"/>
      <c r="DK8" s="659"/>
      <c r="DL8" s="659"/>
      <c r="DM8" s="659"/>
      <c r="DN8" s="659"/>
      <c r="DO8" s="659"/>
      <c r="DP8" s="660"/>
      <c r="DQ8" s="664">
        <v>1877627</v>
      </c>
      <c r="DR8" s="659"/>
      <c r="DS8" s="659"/>
      <c r="DT8" s="659"/>
      <c r="DU8" s="659"/>
      <c r="DV8" s="659"/>
      <c r="DW8" s="659"/>
      <c r="DX8" s="659"/>
      <c r="DY8" s="659"/>
      <c r="DZ8" s="659"/>
      <c r="EA8" s="659"/>
      <c r="EB8" s="659"/>
      <c r="EC8" s="694"/>
    </row>
    <row r="9" spans="2:143" ht="11.25" customHeight="1" x14ac:dyDescent="0.2">
      <c r="B9" s="655" t="s">
        <v>238</v>
      </c>
      <c r="C9" s="656"/>
      <c r="D9" s="656"/>
      <c r="E9" s="656"/>
      <c r="F9" s="656"/>
      <c r="G9" s="656"/>
      <c r="H9" s="656"/>
      <c r="I9" s="656"/>
      <c r="J9" s="656"/>
      <c r="K9" s="656"/>
      <c r="L9" s="656"/>
      <c r="M9" s="656"/>
      <c r="N9" s="656"/>
      <c r="O9" s="656"/>
      <c r="P9" s="656"/>
      <c r="Q9" s="657"/>
      <c r="R9" s="658">
        <v>29879</v>
      </c>
      <c r="S9" s="659"/>
      <c r="T9" s="659"/>
      <c r="U9" s="659"/>
      <c r="V9" s="659"/>
      <c r="W9" s="659"/>
      <c r="X9" s="659"/>
      <c r="Y9" s="660"/>
      <c r="Z9" s="684">
        <v>0.2</v>
      </c>
      <c r="AA9" s="684"/>
      <c r="AB9" s="684"/>
      <c r="AC9" s="684"/>
      <c r="AD9" s="685">
        <v>29879</v>
      </c>
      <c r="AE9" s="685"/>
      <c r="AF9" s="685"/>
      <c r="AG9" s="685"/>
      <c r="AH9" s="685"/>
      <c r="AI9" s="685"/>
      <c r="AJ9" s="685"/>
      <c r="AK9" s="685"/>
      <c r="AL9" s="661">
        <v>0.4</v>
      </c>
      <c r="AM9" s="662"/>
      <c r="AN9" s="662"/>
      <c r="AO9" s="686"/>
      <c r="AP9" s="655" t="s">
        <v>239</v>
      </c>
      <c r="AQ9" s="656"/>
      <c r="AR9" s="656"/>
      <c r="AS9" s="656"/>
      <c r="AT9" s="656"/>
      <c r="AU9" s="656"/>
      <c r="AV9" s="656"/>
      <c r="AW9" s="656"/>
      <c r="AX9" s="656"/>
      <c r="AY9" s="656"/>
      <c r="AZ9" s="656"/>
      <c r="BA9" s="656"/>
      <c r="BB9" s="656"/>
      <c r="BC9" s="656"/>
      <c r="BD9" s="656"/>
      <c r="BE9" s="656"/>
      <c r="BF9" s="657"/>
      <c r="BG9" s="658">
        <v>1684141</v>
      </c>
      <c r="BH9" s="659"/>
      <c r="BI9" s="659"/>
      <c r="BJ9" s="659"/>
      <c r="BK9" s="659"/>
      <c r="BL9" s="659"/>
      <c r="BM9" s="659"/>
      <c r="BN9" s="660"/>
      <c r="BO9" s="684">
        <v>29.1</v>
      </c>
      <c r="BP9" s="684"/>
      <c r="BQ9" s="684"/>
      <c r="BR9" s="684"/>
      <c r="BS9" s="685" t="s">
        <v>126</v>
      </c>
      <c r="BT9" s="685"/>
      <c r="BU9" s="685"/>
      <c r="BV9" s="685"/>
      <c r="BW9" s="685"/>
      <c r="BX9" s="685"/>
      <c r="BY9" s="685"/>
      <c r="BZ9" s="685"/>
      <c r="CA9" s="685"/>
      <c r="CB9" s="730"/>
      <c r="CD9" s="655" t="s">
        <v>240</v>
      </c>
      <c r="CE9" s="656"/>
      <c r="CF9" s="656"/>
      <c r="CG9" s="656"/>
      <c r="CH9" s="656"/>
      <c r="CI9" s="656"/>
      <c r="CJ9" s="656"/>
      <c r="CK9" s="656"/>
      <c r="CL9" s="656"/>
      <c r="CM9" s="656"/>
      <c r="CN9" s="656"/>
      <c r="CO9" s="656"/>
      <c r="CP9" s="656"/>
      <c r="CQ9" s="657"/>
      <c r="CR9" s="658">
        <v>1081799</v>
      </c>
      <c r="CS9" s="659"/>
      <c r="CT9" s="659"/>
      <c r="CU9" s="659"/>
      <c r="CV9" s="659"/>
      <c r="CW9" s="659"/>
      <c r="CX9" s="659"/>
      <c r="CY9" s="660"/>
      <c r="CZ9" s="684">
        <v>8.8000000000000007</v>
      </c>
      <c r="DA9" s="684"/>
      <c r="DB9" s="684"/>
      <c r="DC9" s="684"/>
      <c r="DD9" s="664">
        <v>548</v>
      </c>
      <c r="DE9" s="659"/>
      <c r="DF9" s="659"/>
      <c r="DG9" s="659"/>
      <c r="DH9" s="659"/>
      <c r="DI9" s="659"/>
      <c r="DJ9" s="659"/>
      <c r="DK9" s="659"/>
      <c r="DL9" s="659"/>
      <c r="DM9" s="659"/>
      <c r="DN9" s="659"/>
      <c r="DO9" s="659"/>
      <c r="DP9" s="660"/>
      <c r="DQ9" s="664">
        <v>882780</v>
      </c>
      <c r="DR9" s="659"/>
      <c r="DS9" s="659"/>
      <c r="DT9" s="659"/>
      <c r="DU9" s="659"/>
      <c r="DV9" s="659"/>
      <c r="DW9" s="659"/>
      <c r="DX9" s="659"/>
      <c r="DY9" s="659"/>
      <c r="DZ9" s="659"/>
      <c r="EA9" s="659"/>
      <c r="EB9" s="659"/>
      <c r="EC9" s="694"/>
    </row>
    <row r="10" spans="2:143" ht="11.25" customHeight="1" x14ac:dyDescent="0.2">
      <c r="B10" s="655" t="s">
        <v>241</v>
      </c>
      <c r="C10" s="656"/>
      <c r="D10" s="656"/>
      <c r="E10" s="656"/>
      <c r="F10" s="656"/>
      <c r="G10" s="656"/>
      <c r="H10" s="656"/>
      <c r="I10" s="656"/>
      <c r="J10" s="656"/>
      <c r="K10" s="656"/>
      <c r="L10" s="656"/>
      <c r="M10" s="656"/>
      <c r="N10" s="656"/>
      <c r="O10" s="656"/>
      <c r="P10" s="656"/>
      <c r="Q10" s="657"/>
      <c r="R10" s="658" t="s">
        <v>126</v>
      </c>
      <c r="S10" s="659"/>
      <c r="T10" s="659"/>
      <c r="U10" s="659"/>
      <c r="V10" s="659"/>
      <c r="W10" s="659"/>
      <c r="X10" s="659"/>
      <c r="Y10" s="660"/>
      <c r="Z10" s="684" t="s">
        <v>126</v>
      </c>
      <c r="AA10" s="684"/>
      <c r="AB10" s="684"/>
      <c r="AC10" s="684"/>
      <c r="AD10" s="685" t="s">
        <v>126</v>
      </c>
      <c r="AE10" s="685"/>
      <c r="AF10" s="685"/>
      <c r="AG10" s="685"/>
      <c r="AH10" s="685"/>
      <c r="AI10" s="685"/>
      <c r="AJ10" s="685"/>
      <c r="AK10" s="685"/>
      <c r="AL10" s="661" t="s">
        <v>126</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132114</v>
      </c>
      <c r="BH10" s="659"/>
      <c r="BI10" s="659"/>
      <c r="BJ10" s="659"/>
      <c r="BK10" s="659"/>
      <c r="BL10" s="659"/>
      <c r="BM10" s="659"/>
      <c r="BN10" s="660"/>
      <c r="BO10" s="684">
        <v>2.2999999999999998</v>
      </c>
      <c r="BP10" s="684"/>
      <c r="BQ10" s="684"/>
      <c r="BR10" s="684"/>
      <c r="BS10" s="685">
        <v>21925</v>
      </c>
      <c r="BT10" s="685"/>
      <c r="BU10" s="685"/>
      <c r="BV10" s="685"/>
      <c r="BW10" s="685"/>
      <c r="BX10" s="685"/>
      <c r="BY10" s="685"/>
      <c r="BZ10" s="685"/>
      <c r="CA10" s="685"/>
      <c r="CB10" s="730"/>
      <c r="CD10" s="655" t="s">
        <v>243</v>
      </c>
      <c r="CE10" s="656"/>
      <c r="CF10" s="656"/>
      <c r="CG10" s="656"/>
      <c r="CH10" s="656"/>
      <c r="CI10" s="656"/>
      <c r="CJ10" s="656"/>
      <c r="CK10" s="656"/>
      <c r="CL10" s="656"/>
      <c r="CM10" s="656"/>
      <c r="CN10" s="656"/>
      <c r="CO10" s="656"/>
      <c r="CP10" s="656"/>
      <c r="CQ10" s="657"/>
      <c r="CR10" s="658">
        <v>100</v>
      </c>
      <c r="CS10" s="659"/>
      <c r="CT10" s="659"/>
      <c r="CU10" s="659"/>
      <c r="CV10" s="659"/>
      <c r="CW10" s="659"/>
      <c r="CX10" s="659"/>
      <c r="CY10" s="660"/>
      <c r="CZ10" s="684">
        <v>0</v>
      </c>
      <c r="DA10" s="684"/>
      <c r="DB10" s="684"/>
      <c r="DC10" s="684"/>
      <c r="DD10" s="664" t="s">
        <v>126</v>
      </c>
      <c r="DE10" s="659"/>
      <c r="DF10" s="659"/>
      <c r="DG10" s="659"/>
      <c r="DH10" s="659"/>
      <c r="DI10" s="659"/>
      <c r="DJ10" s="659"/>
      <c r="DK10" s="659"/>
      <c r="DL10" s="659"/>
      <c r="DM10" s="659"/>
      <c r="DN10" s="659"/>
      <c r="DO10" s="659"/>
      <c r="DP10" s="660"/>
      <c r="DQ10" s="664">
        <v>100</v>
      </c>
      <c r="DR10" s="659"/>
      <c r="DS10" s="659"/>
      <c r="DT10" s="659"/>
      <c r="DU10" s="659"/>
      <c r="DV10" s="659"/>
      <c r="DW10" s="659"/>
      <c r="DX10" s="659"/>
      <c r="DY10" s="659"/>
      <c r="DZ10" s="659"/>
      <c r="EA10" s="659"/>
      <c r="EB10" s="659"/>
      <c r="EC10" s="694"/>
    </row>
    <row r="11" spans="2:143" ht="11.25" customHeight="1" x14ac:dyDescent="0.2">
      <c r="B11" s="655" t="s">
        <v>244</v>
      </c>
      <c r="C11" s="656"/>
      <c r="D11" s="656"/>
      <c r="E11" s="656"/>
      <c r="F11" s="656"/>
      <c r="G11" s="656"/>
      <c r="H11" s="656"/>
      <c r="I11" s="656"/>
      <c r="J11" s="656"/>
      <c r="K11" s="656"/>
      <c r="L11" s="656"/>
      <c r="M11" s="656"/>
      <c r="N11" s="656"/>
      <c r="O11" s="656"/>
      <c r="P11" s="656"/>
      <c r="Q11" s="657"/>
      <c r="R11" s="658">
        <v>794395</v>
      </c>
      <c r="S11" s="659"/>
      <c r="T11" s="659"/>
      <c r="U11" s="659"/>
      <c r="V11" s="659"/>
      <c r="W11" s="659"/>
      <c r="X11" s="659"/>
      <c r="Y11" s="660"/>
      <c r="Z11" s="661">
        <v>6</v>
      </c>
      <c r="AA11" s="662"/>
      <c r="AB11" s="662"/>
      <c r="AC11" s="663"/>
      <c r="AD11" s="664">
        <v>794395</v>
      </c>
      <c r="AE11" s="659"/>
      <c r="AF11" s="659"/>
      <c r="AG11" s="659"/>
      <c r="AH11" s="659"/>
      <c r="AI11" s="659"/>
      <c r="AJ11" s="659"/>
      <c r="AK11" s="660"/>
      <c r="AL11" s="661">
        <v>10.9</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190432</v>
      </c>
      <c r="BH11" s="659"/>
      <c r="BI11" s="659"/>
      <c r="BJ11" s="659"/>
      <c r="BK11" s="659"/>
      <c r="BL11" s="659"/>
      <c r="BM11" s="659"/>
      <c r="BN11" s="660"/>
      <c r="BO11" s="684">
        <v>3.3</v>
      </c>
      <c r="BP11" s="684"/>
      <c r="BQ11" s="684"/>
      <c r="BR11" s="684"/>
      <c r="BS11" s="685">
        <v>54229</v>
      </c>
      <c r="BT11" s="685"/>
      <c r="BU11" s="685"/>
      <c r="BV11" s="685"/>
      <c r="BW11" s="685"/>
      <c r="BX11" s="685"/>
      <c r="BY11" s="685"/>
      <c r="BZ11" s="685"/>
      <c r="CA11" s="685"/>
      <c r="CB11" s="730"/>
      <c r="CD11" s="655" t="s">
        <v>246</v>
      </c>
      <c r="CE11" s="656"/>
      <c r="CF11" s="656"/>
      <c r="CG11" s="656"/>
      <c r="CH11" s="656"/>
      <c r="CI11" s="656"/>
      <c r="CJ11" s="656"/>
      <c r="CK11" s="656"/>
      <c r="CL11" s="656"/>
      <c r="CM11" s="656"/>
      <c r="CN11" s="656"/>
      <c r="CO11" s="656"/>
      <c r="CP11" s="656"/>
      <c r="CQ11" s="657"/>
      <c r="CR11" s="658">
        <v>481439</v>
      </c>
      <c r="CS11" s="659"/>
      <c r="CT11" s="659"/>
      <c r="CU11" s="659"/>
      <c r="CV11" s="659"/>
      <c r="CW11" s="659"/>
      <c r="CX11" s="659"/>
      <c r="CY11" s="660"/>
      <c r="CZ11" s="684">
        <v>3.9</v>
      </c>
      <c r="DA11" s="684"/>
      <c r="DB11" s="684"/>
      <c r="DC11" s="684"/>
      <c r="DD11" s="664">
        <v>45104</v>
      </c>
      <c r="DE11" s="659"/>
      <c r="DF11" s="659"/>
      <c r="DG11" s="659"/>
      <c r="DH11" s="659"/>
      <c r="DI11" s="659"/>
      <c r="DJ11" s="659"/>
      <c r="DK11" s="659"/>
      <c r="DL11" s="659"/>
      <c r="DM11" s="659"/>
      <c r="DN11" s="659"/>
      <c r="DO11" s="659"/>
      <c r="DP11" s="660"/>
      <c r="DQ11" s="664">
        <v>434164</v>
      </c>
      <c r="DR11" s="659"/>
      <c r="DS11" s="659"/>
      <c r="DT11" s="659"/>
      <c r="DU11" s="659"/>
      <c r="DV11" s="659"/>
      <c r="DW11" s="659"/>
      <c r="DX11" s="659"/>
      <c r="DY11" s="659"/>
      <c r="DZ11" s="659"/>
      <c r="EA11" s="659"/>
      <c r="EB11" s="659"/>
      <c r="EC11" s="694"/>
    </row>
    <row r="12" spans="2:143" ht="11.25" customHeight="1" x14ac:dyDescent="0.2">
      <c r="B12" s="655" t="s">
        <v>247</v>
      </c>
      <c r="C12" s="656"/>
      <c r="D12" s="656"/>
      <c r="E12" s="656"/>
      <c r="F12" s="656"/>
      <c r="G12" s="656"/>
      <c r="H12" s="656"/>
      <c r="I12" s="656"/>
      <c r="J12" s="656"/>
      <c r="K12" s="656"/>
      <c r="L12" s="656"/>
      <c r="M12" s="656"/>
      <c r="N12" s="656"/>
      <c r="O12" s="656"/>
      <c r="P12" s="656"/>
      <c r="Q12" s="657"/>
      <c r="R12" s="658" t="s">
        <v>126</v>
      </c>
      <c r="S12" s="659"/>
      <c r="T12" s="659"/>
      <c r="U12" s="659"/>
      <c r="V12" s="659"/>
      <c r="W12" s="659"/>
      <c r="X12" s="659"/>
      <c r="Y12" s="660"/>
      <c r="Z12" s="684" t="s">
        <v>126</v>
      </c>
      <c r="AA12" s="684"/>
      <c r="AB12" s="684"/>
      <c r="AC12" s="684"/>
      <c r="AD12" s="685" t="s">
        <v>126</v>
      </c>
      <c r="AE12" s="685"/>
      <c r="AF12" s="685"/>
      <c r="AG12" s="685"/>
      <c r="AH12" s="685"/>
      <c r="AI12" s="685"/>
      <c r="AJ12" s="685"/>
      <c r="AK12" s="685"/>
      <c r="AL12" s="661" t="s">
        <v>126</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3136878</v>
      </c>
      <c r="BH12" s="659"/>
      <c r="BI12" s="659"/>
      <c r="BJ12" s="659"/>
      <c r="BK12" s="659"/>
      <c r="BL12" s="659"/>
      <c r="BM12" s="659"/>
      <c r="BN12" s="660"/>
      <c r="BO12" s="684">
        <v>54.2</v>
      </c>
      <c r="BP12" s="684"/>
      <c r="BQ12" s="684"/>
      <c r="BR12" s="684"/>
      <c r="BS12" s="685" t="s">
        <v>126</v>
      </c>
      <c r="BT12" s="685"/>
      <c r="BU12" s="685"/>
      <c r="BV12" s="685"/>
      <c r="BW12" s="685"/>
      <c r="BX12" s="685"/>
      <c r="BY12" s="685"/>
      <c r="BZ12" s="685"/>
      <c r="CA12" s="685"/>
      <c r="CB12" s="730"/>
      <c r="CD12" s="655" t="s">
        <v>249</v>
      </c>
      <c r="CE12" s="656"/>
      <c r="CF12" s="656"/>
      <c r="CG12" s="656"/>
      <c r="CH12" s="656"/>
      <c r="CI12" s="656"/>
      <c r="CJ12" s="656"/>
      <c r="CK12" s="656"/>
      <c r="CL12" s="656"/>
      <c r="CM12" s="656"/>
      <c r="CN12" s="656"/>
      <c r="CO12" s="656"/>
      <c r="CP12" s="656"/>
      <c r="CQ12" s="657"/>
      <c r="CR12" s="658">
        <v>257158</v>
      </c>
      <c r="CS12" s="659"/>
      <c r="CT12" s="659"/>
      <c r="CU12" s="659"/>
      <c r="CV12" s="659"/>
      <c r="CW12" s="659"/>
      <c r="CX12" s="659"/>
      <c r="CY12" s="660"/>
      <c r="CZ12" s="684">
        <v>2.1</v>
      </c>
      <c r="DA12" s="684"/>
      <c r="DB12" s="684"/>
      <c r="DC12" s="684"/>
      <c r="DD12" s="664" t="s">
        <v>126</v>
      </c>
      <c r="DE12" s="659"/>
      <c r="DF12" s="659"/>
      <c r="DG12" s="659"/>
      <c r="DH12" s="659"/>
      <c r="DI12" s="659"/>
      <c r="DJ12" s="659"/>
      <c r="DK12" s="659"/>
      <c r="DL12" s="659"/>
      <c r="DM12" s="659"/>
      <c r="DN12" s="659"/>
      <c r="DO12" s="659"/>
      <c r="DP12" s="660"/>
      <c r="DQ12" s="664">
        <v>225866</v>
      </c>
      <c r="DR12" s="659"/>
      <c r="DS12" s="659"/>
      <c r="DT12" s="659"/>
      <c r="DU12" s="659"/>
      <c r="DV12" s="659"/>
      <c r="DW12" s="659"/>
      <c r="DX12" s="659"/>
      <c r="DY12" s="659"/>
      <c r="DZ12" s="659"/>
      <c r="EA12" s="659"/>
      <c r="EB12" s="659"/>
      <c r="EC12" s="694"/>
    </row>
    <row r="13" spans="2:143" ht="11.25" customHeight="1" x14ac:dyDescent="0.2">
      <c r="B13" s="655" t="s">
        <v>250</v>
      </c>
      <c r="C13" s="656"/>
      <c r="D13" s="656"/>
      <c r="E13" s="656"/>
      <c r="F13" s="656"/>
      <c r="G13" s="656"/>
      <c r="H13" s="656"/>
      <c r="I13" s="656"/>
      <c r="J13" s="656"/>
      <c r="K13" s="656"/>
      <c r="L13" s="656"/>
      <c r="M13" s="656"/>
      <c r="N13" s="656"/>
      <c r="O13" s="656"/>
      <c r="P13" s="656"/>
      <c r="Q13" s="657"/>
      <c r="R13" s="658" t="s">
        <v>126</v>
      </c>
      <c r="S13" s="659"/>
      <c r="T13" s="659"/>
      <c r="U13" s="659"/>
      <c r="V13" s="659"/>
      <c r="W13" s="659"/>
      <c r="X13" s="659"/>
      <c r="Y13" s="660"/>
      <c r="Z13" s="684" t="s">
        <v>126</v>
      </c>
      <c r="AA13" s="684"/>
      <c r="AB13" s="684"/>
      <c r="AC13" s="684"/>
      <c r="AD13" s="685" t="s">
        <v>126</v>
      </c>
      <c r="AE13" s="685"/>
      <c r="AF13" s="685"/>
      <c r="AG13" s="685"/>
      <c r="AH13" s="685"/>
      <c r="AI13" s="685"/>
      <c r="AJ13" s="685"/>
      <c r="AK13" s="685"/>
      <c r="AL13" s="661" t="s">
        <v>126</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3133221</v>
      </c>
      <c r="BH13" s="659"/>
      <c r="BI13" s="659"/>
      <c r="BJ13" s="659"/>
      <c r="BK13" s="659"/>
      <c r="BL13" s="659"/>
      <c r="BM13" s="659"/>
      <c r="BN13" s="660"/>
      <c r="BO13" s="684">
        <v>54.1</v>
      </c>
      <c r="BP13" s="684"/>
      <c r="BQ13" s="684"/>
      <c r="BR13" s="684"/>
      <c r="BS13" s="685" t="s">
        <v>126</v>
      </c>
      <c r="BT13" s="685"/>
      <c r="BU13" s="685"/>
      <c r="BV13" s="685"/>
      <c r="BW13" s="685"/>
      <c r="BX13" s="685"/>
      <c r="BY13" s="685"/>
      <c r="BZ13" s="685"/>
      <c r="CA13" s="685"/>
      <c r="CB13" s="730"/>
      <c r="CD13" s="655" t="s">
        <v>252</v>
      </c>
      <c r="CE13" s="656"/>
      <c r="CF13" s="656"/>
      <c r="CG13" s="656"/>
      <c r="CH13" s="656"/>
      <c r="CI13" s="656"/>
      <c r="CJ13" s="656"/>
      <c r="CK13" s="656"/>
      <c r="CL13" s="656"/>
      <c r="CM13" s="656"/>
      <c r="CN13" s="656"/>
      <c r="CO13" s="656"/>
      <c r="CP13" s="656"/>
      <c r="CQ13" s="657"/>
      <c r="CR13" s="658">
        <v>1472174</v>
      </c>
      <c r="CS13" s="659"/>
      <c r="CT13" s="659"/>
      <c r="CU13" s="659"/>
      <c r="CV13" s="659"/>
      <c r="CW13" s="659"/>
      <c r="CX13" s="659"/>
      <c r="CY13" s="660"/>
      <c r="CZ13" s="684">
        <v>12</v>
      </c>
      <c r="DA13" s="684"/>
      <c r="DB13" s="684"/>
      <c r="DC13" s="684"/>
      <c r="DD13" s="664">
        <v>761248</v>
      </c>
      <c r="DE13" s="659"/>
      <c r="DF13" s="659"/>
      <c r="DG13" s="659"/>
      <c r="DH13" s="659"/>
      <c r="DI13" s="659"/>
      <c r="DJ13" s="659"/>
      <c r="DK13" s="659"/>
      <c r="DL13" s="659"/>
      <c r="DM13" s="659"/>
      <c r="DN13" s="659"/>
      <c r="DO13" s="659"/>
      <c r="DP13" s="660"/>
      <c r="DQ13" s="664">
        <v>925453</v>
      </c>
      <c r="DR13" s="659"/>
      <c r="DS13" s="659"/>
      <c r="DT13" s="659"/>
      <c r="DU13" s="659"/>
      <c r="DV13" s="659"/>
      <c r="DW13" s="659"/>
      <c r="DX13" s="659"/>
      <c r="DY13" s="659"/>
      <c r="DZ13" s="659"/>
      <c r="EA13" s="659"/>
      <c r="EB13" s="659"/>
      <c r="EC13" s="694"/>
    </row>
    <row r="14" spans="2:143" ht="11.25" customHeight="1" x14ac:dyDescent="0.2">
      <c r="B14" s="655" t="s">
        <v>253</v>
      </c>
      <c r="C14" s="656"/>
      <c r="D14" s="656"/>
      <c r="E14" s="656"/>
      <c r="F14" s="656"/>
      <c r="G14" s="656"/>
      <c r="H14" s="656"/>
      <c r="I14" s="656"/>
      <c r="J14" s="656"/>
      <c r="K14" s="656"/>
      <c r="L14" s="656"/>
      <c r="M14" s="656"/>
      <c r="N14" s="656"/>
      <c r="O14" s="656"/>
      <c r="P14" s="656"/>
      <c r="Q14" s="657"/>
      <c r="R14" s="658" t="s">
        <v>126</v>
      </c>
      <c r="S14" s="659"/>
      <c r="T14" s="659"/>
      <c r="U14" s="659"/>
      <c r="V14" s="659"/>
      <c r="W14" s="659"/>
      <c r="X14" s="659"/>
      <c r="Y14" s="660"/>
      <c r="Z14" s="684" t="s">
        <v>126</v>
      </c>
      <c r="AA14" s="684"/>
      <c r="AB14" s="684"/>
      <c r="AC14" s="684"/>
      <c r="AD14" s="685" t="s">
        <v>126</v>
      </c>
      <c r="AE14" s="685"/>
      <c r="AF14" s="685"/>
      <c r="AG14" s="685"/>
      <c r="AH14" s="685"/>
      <c r="AI14" s="685"/>
      <c r="AJ14" s="685"/>
      <c r="AK14" s="685"/>
      <c r="AL14" s="661" t="s">
        <v>126</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104602</v>
      </c>
      <c r="BH14" s="659"/>
      <c r="BI14" s="659"/>
      <c r="BJ14" s="659"/>
      <c r="BK14" s="659"/>
      <c r="BL14" s="659"/>
      <c r="BM14" s="659"/>
      <c r="BN14" s="660"/>
      <c r="BO14" s="684">
        <v>1.8</v>
      </c>
      <c r="BP14" s="684"/>
      <c r="BQ14" s="684"/>
      <c r="BR14" s="684"/>
      <c r="BS14" s="685" t="s">
        <v>126</v>
      </c>
      <c r="BT14" s="685"/>
      <c r="BU14" s="685"/>
      <c r="BV14" s="685"/>
      <c r="BW14" s="685"/>
      <c r="BX14" s="685"/>
      <c r="BY14" s="685"/>
      <c r="BZ14" s="685"/>
      <c r="CA14" s="685"/>
      <c r="CB14" s="730"/>
      <c r="CD14" s="655" t="s">
        <v>255</v>
      </c>
      <c r="CE14" s="656"/>
      <c r="CF14" s="656"/>
      <c r="CG14" s="656"/>
      <c r="CH14" s="656"/>
      <c r="CI14" s="656"/>
      <c r="CJ14" s="656"/>
      <c r="CK14" s="656"/>
      <c r="CL14" s="656"/>
      <c r="CM14" s="656"/>
      <c r="CN14" s="656"/>
      <c r="CO14" s="656"/>
      <c r="CP14" s="656"/>
      <c r="CQ14" s="657"/>
      <c r="CR14" s="658">
        <v>574276</v>
      </c>
      <c r="CS14" s="659"/>
      <c r="CT14" s="659"/>
      <c r="CU14" s="659"/>
      <c r="CV14" s="659"/>
      <c r="CW14" s="659"/>
      <c r="CX14" s="659"/>
      <c r="CY14" s="660"/>
      <c r="CZ14" s="684">
        <v>4.7</v>
      </c>
      <c r="DA14" s="684"/>
      <c r="DB14" s="684"/>
      <c r="DC14" s="684"/>
      <c r="DD14" s="664">
        <v>1709</v>
      </c>
      <c r="DE14" s="659"/>
      <c r="DF14" s="659"/>
      <c r="DG14" s="659"/>
      <c r="DH14" s="659"/>
      <c r="DI14" s="659"/>
      <c r="DJ14" s="659"/>
      <c r="DK14" s="659"/>
      <c r="DL14" s="659"/>
      <c r="DM14" s="659"/>
      <c r="DN14" s="659"/>
      <c r="DO14" s="659"/>
      <c r="DP14" s="660"/>
      <c r="DQ14" s="664">
        <v>573591</v>
      </c>
      <c r="DR14" s="659"/>
      <c r="DS14" s="659"/>
      <c r="DT14" s="659"/>
      <c r="DU14" s="659"/>
      <c r="DV14" s="659"/>
      <c r="DW14" s="659"/>
      <c r="DX14" s="659"/>
      <c r="DY14" s="659"/>
      <c r="DZ14" s="659"/>
      <c r="EA14" s="659"/>
      <c r="EB14" s="659"/>
      <c r="EC14" s="694"/>
    </row>
    <row r="15" spans="2:143" ht="11.25" customHeight="1" x14ac:dyDescent="0.2">
      <c r="B15" s="655" t="s">
        <v>256</v>
      </c>
      <c r="C15" s="656"/>
      <c r="D15" s="656"/>
      <c r="E15" s="656"/>
      <c r="F15" s="656"/>
      <c r="G15" s="656"/>
      <c r="H15" s="656"/>
      <c r="I15" s="656"/>
      <c r="J15" s="656"/>
      <c r="K15" s="656"/>
      <c r="L15" s="656"/>
      <c r="M15" s="656"/>
      <c r="N15" s="656"/>
      <c r="O15" s="656"/>
      <c r="P15" s="656"/>
      <c r="Q15" s="657"/>
      <c r="R15" s="658" t="s">
        <v>126</v>
      </c>
      <c r="S15" s="659"/>
      <c r="T15" s="659"/>
      <c r="U15" s="659"/>
      <c r="V15" s="659"/>
      <c r="W15" s="659"/>
      <c r="X15" s="659"/>
      <c r="Y15" s="660"/>
      <c r="Z15" s="684" t="s">
        <v>126</v>
      </c>
      <c r="AA15" s="684"/>
      <c r="AB15" s="684"/>
      <c r="AC15" s="684"/>
      <c r="AD15" s="685" t="s">
        <v>126</v>
      </c>
      <c r="AE15" s="685"/>
      <c r="AF15" s="685"/>
      <c r="AG15" s="685"/>
      <c r="AH15" s="685"/>
      <c r="AI15" s="685"/>
      <c r="AJ15" s="685"/>
      <c r="AK15" s="685"/>
      <c r="AL15" s="661" t="s">
        <v>126</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281898</v>
      </c>
      <c r="BH15" s="659"/>
      <c r="BI15" s="659"/>
      <c r="BJ15" s="659"/>
      <c r="BK15" s="659"/>
      <c r="BL15" s="659"/>
      <c r="BM15" s="659"/>
      <c r="BN15" s="660"/>
      <c r="BO15" s="684">
        <v>4.9000000000000004</v>
      </c>
      <c r="BP15" s="684"/>
      <c r="BQ15" s="684"/>
      <c r="BR15" s="684"/>
      <c r="BS15" s="685" t="s">
        <v>126</v>
      </c>
      <c r="BT15" s="685"/>
      <c r="BU15" s="685"/>
      <c r="BV15" s="685"/>
      <c r="BW15" s="685"/>
      <c r="BX15" s="685"/>
      <c r="BY15" s="685"/>
      <c r="BZ15" s="685"/>
      <c r="CA15" s="685"/>
      <c r="CB15" s="730"/>
      <c r="CD15" s="655" t="s">
        <v>258</v>
      </c>
      <c r="CE15" s="656"/>
      <c r="CF15" s="656"/>
      <c r="CG15" s="656"/>
      <c r="CH15" s="656"/>
      <c r="CI15" s="656"/>
      <c r="CJ15" s="656"/>
      <c r="CK15" s="656"/>
      <c r="CL15" s="656"/>
      <c r="CM15" s="656"/>
      <c r="CN15" s="656"/>
      <c r="CO15" s="656"/>
      <c r="CP15" s="656"/>
      <c r="CQ15" s="657"/>
      <c r="CR15" s="658">
        <v>1399723</v>
      </c>
      <c r="CS15" s="659"/>
      <c r="CT15" s="659"/>
      <c r="CU15" s="659"/>
      <c r="CV15" s="659"/>
      <c r="CW15" s="659"/>
      <c r="CX15" s="659"/>
      <c r="CY15" s="660"/>
      <c r="CZ15" s="684">
        <v>11.4</v>
      </c>
      <c r="DA15" s="684"/>
      <c r="DB15" s="684"/>
      <c r="DC15" s="684"/>
      <c r="DD15" s="664">
        <v>210457</v>
      </c>
      <c r="DE15" s="659"/>
      <c r="DF15" s="659"/>
      <c r="DG15" s="659"/>
      <c r="DH15" s="659"/>
      <c r="DI15" s="659"/>
      <c r="DJ15" s="659"/>
      <c r="DK15" s="659"/>
      <c r="DL15" s="659"/>
      <c r="DM15" s="659"/>
      <c r="DN15" s="659"/>
      <c r="DO15" s="659"/>
      <c r="DP15" s="660"/>
      <c r="DQ15" s="664">
        <v>1130580</v>
      </c>
      <c r="DR15" s="659"/>
      <c r="DS15" s="659"/>
      <c r="DT15" s="659"/>
      <c r="DU15" s="659"/>
      <c r="DV15" s="659"/>
      <c r="DW15" s="659"/>
      <c r="DX15" s="659"/>
      <c r="DY15" s="659"/>
      <c r="DZ15" s="659"/>
      <c r="EA15" s="659"/>
      <c r="EB15" s="659"/>
      <c r="EC15" s="694"/>
    </row>
    <row r="16" spans="2:143" ht="11.25" customHeight="1" x14ac:dyDescent="0.2">
      <c r="B16" s="655" t="s">
        <v>259</v>
      </c>
      <c r="C16" s="656"/>
      <c r="D16" s="656"/>
      <c r="E16" s="656"/>
      <c r="F16" s="656"/>
      <c r="G16" s="656"/>
      <c r="H16" s="656"/>
      <c r="I16" s="656"/>
      <c r="J16" s="656"/>
      <c r="K16" s="656"/>
      <c r="L16" s="656"/>
      <c r="M16" s="656"/>
      <c r="N16" s="656"/>
      <c r="O16" s="656"/>
      <c r="P16" s="656"/>
      <c r="Q16" s="657"/>
      <c r="R16" s="658">
        <v>15249</v>
      </c>
      <c r="S16" s="659"/>
      <c r="T16" s="659"/>
      <c r="U16" s="659"/>
      <c r="V16" s="659"/>
      <c r="W16" s="659"/>
      <c r="X16" s="659"/>
      <c r="Y16" s="660"/>
      <c r="Z16" s="684">
        <v>0.1</v>
      </c>
      <c r="AA16" s="684"/>
      <c r="AB16" s="684"/>
      <c r="AC16" s="684"/>
      <c r="AD16" s="685">
        <v>15249</v>
      </c>
      <c r="AE16" s="685"/>
      <c r="AF16" s="685"/>
      <c r="AG16" s="685"/>
      <c r="AH16" s="685"/>
      <c r="AI16" s="685"/>
      <c r="AJ16" s="685"/>
      <c r="AK16" s="685"/>
      <c r="AL16" s="661">
        <v>0.2</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126</v>
      </c>
      <c r="BH16" s="659"/>
      <c r="BI16" s="659"/>
      <c r="BJ16" s="659"/>
      <c r="BK16" s="659"/>
      <c r="BL16" s="659"/>
      <c r="BM16" s="659"/>
      <c r="BN16" s="660"/>
      <c r="BO16" s="684" t="s">
        <v>126</v>
      </c>
      <c r="BP16" s="684"/>
      <c r="BQ16" s="684"/>
      <c r="BR16" s="684"/>
      <c r="BS16" s="685" t="s">
        <v>126</v>
      </c>
      <c r="BT16" s="685"/>
      <c r="BU16" s="685"/>
      <c r="BV16" s="685"/>
      <c r="BW16" s="685"/>
      <c r="BX16" s="685"/>
      <c r="BY16" s="685"/>
      <c r="BZ16" s="685"/>
      <c r="CA16" s="685"/>
      <c r="CB16" s="730"/>
      <c r="CD16" s="655" t="s">
        <v>261</v>
      </c>
      <c r="CE16" s="656"/>
      <c r="CF16" s="656"/>
      <c r="CG16" s="656"/>
      <c r="CH16" s="656"/>
      <c r="CI16" s="656"/>
      <c r="CJ16" s="656"/>
      <c r="CK16" s="656"/>
      <c r="CL16" s="656"/>
      <c r="CM16" s="656"/>
      <c r="CN16" s="656"/>
      <c r="CO16" s="656"/>
      <c r="CP16" s="656"/>
      <c r="CQ16" s="657"/>
      <c r="CR16" s="658" t="s">
        <v>126</v>
      </c>
      <c r="CS16" s="659"/>
      <c r="CT16" s="659"/>
      <c r="CU16" s="659"/>
      <c r="CV16" s="659"/>
      <c r="CW16" s="659"/>
      <c r="CX16" s="659"/>
      <c r="CY16" s="660"/>
      <c r="CZ16" s="684" t="s">
        <v>126</v>
      </c>
      <c r="DA16" s="684"/>
      <c r="DB16" s="684"/>
      <c r="DC16" s="684"/>
      <c r="DD16" s="664" t="s">
        <v>126</v>
      </c>
      <c r="DE16" s="659"/>
      <c r="DF16" s="659"/>
      <c r="DG16" s="659"/>
      <c r="DH16" s="659"/>
      <c r="DI16" s="659"/>
      <c r="DJ16" s="659"/>
      <c r="DK16" s="659"/>
      <c r="DL16" s="659"/>
      <c r="DM16" s="659"/>
      <c r="DN16" s="659"/>
      <c r="DO16" s="659"/>
      <c r="DP16" s="660"/>
      <c r="DQ16" s="664" t="s">
        <v>126</v>
      </c>
      <c r="DR16" s="659"/>
      <c r="DS16" s="659"/>
      <c r="DT16" s="659"/>
      <c r="DU16" s="659"/>
      <c r="DV16" s="659"/>
      <c r="DW16" s="659"/>
      <c r="DX16" s="659"/>
      <c r="DY16" s="659"/>
      <c r="DZ16" s="659"/>
      <c r="EA16" s="659"/>
      <c r="EB16" s="659"/>
      <c r="EC16" s="694"/>
    </row>
    <row r="17" spans="2:133" ht="11.25" customHeight="1" x14ac:dyDescent="0.2">
      <c r="B17" s="655" t="s">
        <v>262</v>
      </c>
      <c r="C17" s="656"/>
      <c r="D17" s="656"/>
      <c r="E17" s="656"/>
      <c r="F17" s="656"/>
      <c r="G17" s="656"/>
      <c r="H17" s="656"/>
      <c r="I17" s="656"/>
      <c r="J17" s="656"/>
      <c r="K17" s="656"/>
      <c r="L17" s="656"/>
      <c r="M17" s="656"/>
      <c r="N17" s="656"/>
      <c r="O17" s="656"/>
      <c r="P17" s="656"/>
      <c r="Q17" s="657"/>
      <c r="R17" s="658">
        <v>144070</v>
      </c>
      <c r="S17" s="659"/>
      <c r="T17" s="659"/>
      <c r="U17" s="659"/>
      <c r="V17" s="659"/>
      <c r="W17" s="659"/>
      <c r="X17" s="659"/>
      <c r="Y17" s="660"/>
      <c r="Z17" s="684">
        <v>1.1000000000000001</v>
      </c>
      <c r="AA17" s="684"/>
      <c r="AB17" s="684"/>
      <c r="AC17" s="684"/>
      <c r="AD17" s="685">
        <v>144070</v>
      </c>
      <c r="AE17" s="685"/>
      <c r="AF17" s="685"/>
      <c r="AG17" s="685"/>
      <c r="AH17" s="685"/>
      <c r="AI17" s="685"/>
      <c r="AJ17" s="685"/>
      <c r="AK17" s="685"/>
      <c r="AL17" s="661">
        <v>2</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126</v>
      </c>
      <c r="BH17" s="659"/>
      <c r="BI17" s="659"/>
      <c r="BJ17" s="659"/>
      <c r="BK17" s="659"/>
      <c r="BL17" s="659"/>
      <c r="BM17" s="659"/>
      <c r="BN17" s="660"/>
      <c r="BO17" s="684" t="s">
        <v>126</v>
      </c>
      <c r="BP17" s="684"/>
      <c r="BQ17" s="684"/>
      <c r="BR17" s="684"/>
      <c r="BS17" s="685" t="s">
        <v>126</v>
      </c>
      <c r="BT17" s="685"/>
      <c r="BU17" s="685"/>
      <c r="BV17" s="685"/>
      <c r="BW17" s="685"/>
      <c r="BX17" s="685"/>
      <c r="BY17" s="685"/>
      <c r="BZ17" s="685"/>
      <c r="CA17" s="685"/>
      <c r="CB17" s="730"/>
      <c r="CD17" s="655" t="s">
        <v>264</v>
      </c>
      <c r="CE17" s="656"/>
      <c r="CF17" s="656"/>
      <c r="CG17" s="656"/>
      <c r="CH17" s="656"/>
      <c r="CI17" s="656"/>
      <c r="CJ17" s="656"/>
      <c r="CK17" s="656"/>
      <c r="CL17" s="656"/>
      <c r="CM17" s="656"/>
      <c r="CN17" s="656"/>
      <c r="CO17" s="656"/>
      <c r="CP17" s="656"/>
      <c r="CQ17" s="657"/>
      <c r="CR17" s="658">
        <v>894155</v>
      </c>
      <c r="CS17" s="659"/>
      <c r="CT17" s="659"/>
      <c r="CU17" s="659"/>
      <c r="CV17" s="659"/>
      <c r="CW17" s="659"/>
      <c r="CX17" s="659"/>
      <c r="CY17" s="660"/>
      <c r="CZ17" s="684">
        <v>7.3</v>
      </c>
      <c r="DA17" s="684"/>
      <c r="DB17" s="684"/>
      <c r="DC17" s="684"/>
      <c r="DD17" s="664" t="s">
        <v>126</v>
      </c>
      <c r="DE17" s="659"/>
      <c r="DF17" s="659"/>
      <c r="DG17" s="659"/>
      <c r="DH17" s="659"/>
      <c r="DI17" s="659"/>
      <c r="DJ17" s="659"/>
      <c r="DK17" s="659"/>
      <c r="DL17" s="659"/>
      <c r="DM17" s="659"/>
      <c r="DN17" s="659"/>
      <c r="DO17" s="659"/>
      <c r="DP17" s="660"/>
      <c r="DQ17" s="664">
        <v>892865</v>
      </c>
      <c r="DR17" s="659"/>
      <c r="DS17" s="659"/>
      <c r="DT17" s="659"/>
      <c r="DU17" s="659"/>
      <c r="DV17" s="659"/>
      <c r="DW17" s="659"/>
      <c r="DX17" s="659"/>
      <c r="DY17" s="659"/>
      <c r="DZ17" s="659"/>
      <c r="EA17" s="659"/>
      <c r="EB17" s="659"/>
      <c r="EC17" s="694"/>
    </row>
    <row r="18" spans="2:133" ht="11.25" customHeight="1" x14ac:dyDescent="0.2">
      <c r="B18" s="655" t="s">
        <v>265</v>
      </c>
      <c r="C18" s="656"/>
      <c r="D18" s="656"/>
      <c r="E18" s="656"/>
      <c r="F18" s="656"/>
      <c r="G18" s="656"/>
      <c r="H18" s="656"/>
      <c r="I18" s="656"/>
      <c r="J18" s="656"/>
      <c r="K18" s="656"/>
      <c r="L18" s="656"/>
      <c r="M18" s="656"/>
      <c r="N18" s="656"/>
      <c r="O18" s="656"/>
      <c r="P18" s="656"/>
      <c r="Q18" s="657"/>
      <c r="R18" s="658">
        <v>73823</v>
      </c>
      <c r="S18" s="659"/>
      <c r="T18" s="659"/>
      <c r="U18" s="659"/>
      <c r="V18" s="659"/>
      <c r="W18" s="659"/>
      <c r="X18" s="659"/>
      <c r="Y18" s="660"/>
      <c r="Z18" s="684">
        <v>0.6</v>
      </c>
      <c r="AA18" s="684"/>
      <c r="AB18" s="684"/>
      <c r="AC18" s="684"/>
      <c r="AD18" s="685">
        <v>71577</v>
      </c>
      <c r="AE18" s="685"/>
      <c r="AF18" s="685"/>
      <c r="AG18" s="685"/>
      <c r="AH18" s="685"/>
      <c r="AI18" s="685"/>
      <c r="AJ18" s="685"/>
      <c r="AK18" s="685"/>
      <c r="AL18" s="661">
        <v>1</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126</v>
      </c>
      <c r="BH18" s="659"/>
      <c r="BI18" s="659"/>
      <c r="BJ18" s="659"/>
      <c r="BK18" s="659"/>
      <c r="BL18" s="659"/>
      <c r="BM18" s="659"/>
      <c r="BN18" s="660"/>
      <c r="BO18" s="684" t="s">
        <v>126</v>
      </c>
      <c r="BP18" s="684"/>
      <c r="BQ18" s="684"/>
      <c r="BR18" s="684"/>
      <c r="BS18" s="685" t="s">
        <v>126</v>
      </c>
      <c r="BT18" s="685"/>
      <c r="BU18" s="685"/>
      <c r="BV18" s="685"/>
      <c r="BW18" s="685"/>
      <c r="BX18" s="685"/>
      <c r="BY18" s="685"/>
      <c r="BZ18" s="685"/>
      <c r="CA18" s="685"/>
      <c r="CB18" s="730"/>
      <c r="CD18" s="655" t="s">
        <v>267</v>
      </c>
      <c r="CE18" s="656"/>
      <c r="CF18" s="656"/>
      <c r="CG18" s="656"/>
      <c r="CH18" s="656"/>
      <c r="CI18" s="656"/>
      <c r="CJ18" s="656"/>
      <c r="CK18" s="656"/>
      <c r="CL18" s="656"/>
      <c r="CM18" s="656"/>
      <c r="CN18" s="656"/>
      <c r="CO18" s="656"/>
      <c r="CP18" s="656"/>
      <c r="CQ18" s="657"/>
      <c r="CR18" s="658" t="s">
        <v>126</v>
      </c>
      <c r="CS18" s="659"/>
      <c r="CT18" s="659"/>
      <c r="CU18" s="659"/>
      <c r="CV18" s="659"/>
      <c r="CW18" s="659"/>
      <c r="CX18" s="659"/>
      <c r="CY18" s="660"/>
      <c r="CZ18" s="684" t="s">
        <v>126</v>
      </c>
      <c r="DA18" s="684"/>
      <c r="DB18" s="684"/>
      <c r="DC18" s="684"/>
      <c r="DD18" s="664" t="s">
        <v>126</v>
      </c>
      <c r="DE18" s="659"/>
      <c r="DF18" s="659"/>
      <c r="DG18" s="659"/>
      <c r="DH18" s="659"/>
      <c r="DI18" s="659"/>
      <c r="DJ18" s="659"/>
      <c r="DK18" s="659"/>
      <c r="DL18" s="659"/>
      <c r="DM18" s="659"/>
      <c r="DN18" s="659"/>
      <c r="DO18" s="659"/>
      <c r="DP18" s="660"/>
      <c r="DQ18" s="664" t="s">
        <v>126</v>
      </c>
      <c r="DR18" s="659"/>
      <c r="DS18" s="659"/>
      <c r="DT18" s="659"/>
      <c r="DU18" s="659"/>
      <c r="DV18" s="659"/>
      <c r="DW18" s="659"/>
      <c r="DX18" s="659"/>
      <c r="DY18" s="659"/>
      <c r="DZ18" s="659"/>
      <c r="EA18" s="659"/>
      <c r="EB18" s="659"/>
      <c r="EC18" s="694"/>
    </row>
    <row r="19" spans="2:133" ht="11.25" customHeight="1" x14ac:dyDescent="0.2">
      <c r="B19" s="655" t="s">
        <v>268</v>
      </c>
      <c r="C19" s="656"/>
      <c r="D19" s="656"/>
      <c r="E19" s="656"/>
      <c r="F19" s="656"/>
      <c r="G19" s="656"/>
      <c r="H19" s="656"/>
      <c r="I19" s="656"/>
      <c r="J19" s="656"/>
      <c r="K19" s="656"/>
      <c r="L19" s="656"/>
      <c r="M19" s="656"/>
      <c r="N19" s="656"/>
      <c r="O19" s="656"/>
      <c r="P19" s="656"/>
      <c r="Q19" s="657"/>
      <c r="R19" s="658">
        <v>36842</v>
      </c>
      <c r="S19" s="659"/>
      <c r="T19" s="659"/>
      <c r="U19" s="659"/>
      <c r="V19" s="659"/>
      <c r="W19" s="659"/>
      <c r="X19" s="659"/>
      <c r="Y19" s="660"/>
      <c r="Z19" s="684">
        <v>0.3</v>
      </c>
      <c r="AA19" s="684"/>
      <c r="AB19" s="684"/>
      <c r="AC19" s="684"/>
      <c r="AD19" s="685">
        <v>36842</v>
      </c>
      <c r="AE19" s="685"/>
      <c r="AF19" s="685"/>
      <c r="AG19" s="685"/>
      <c r="AH19" s="685"/>
      <c r="AI19" s="685"/>
      <c r="AJ19" s="685"/>
      <c r="AK19" s="685"/>
      <c r="AL19" s="661">
        <v>0.5</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v>198212</v>
      </c>
      <c r="BH19" s="659"/>
      <c r="BI19" s="659"/>
      <c r="BJ19" s="659"/>
      <c r="BK19" s="659"/>
      <c r="BL19" s="659"/>
      <c r="BM19" s="659"/>
      <c r="BN19" s="660"/>
      <c r="BO19" s="684">
        <v>3.4</v>
      </c>
      <c r="BP19" s="684"/>
      <c r="BQ19" s="684"/>
      <c r="BR19" s="684"/>
      <c r="BS19" s="685" t="s">
        <v>126</v>
      </c>
      <c r="BT19" s="685"/>
      <c r="BU19" s="685"/>
      <c r="BV19" s="685"/>
      <c r="BW19" s="685"/>
      <c r="BX19" s="685"/>
      <c r="BY19" s="685"/>
      <c r="BZ19" s="685"/>
      <c r="CA19" s="685"/>
      <c r="CB19" s="730"/>
      <c r="CD19" s="655" t="s">
        <v>270</v>
      </c>
      <c r="CE19" s="656"/>
      <c r="CF19" s="656"/>
      <c r="CG19" s="656"/>
      <c r="CH19" s="656"/>
      <c r="CI19" s="656"/>
      <c r="CJ19" s="656"/>
      <c r="CK19" s="656"/>
      <c r="CL19" s="656"/>
      <c r="CM19" s="656"/>
      <c r="CN19" s="656"/>
      <c r="CO19" s="656"/>
      <c r="CP19" s="656"/>
      <c r="CQ19" s="657"/>
      <c r="CR19" s="658" t="s">
        <v>126</v>
      </c>
      <c r="CS19" s="659"/>
      <c r="CT19" s="659"/>
      <c r="CU19" s="659"/>
      <c r="CV19" s="659"/>
      <c r="CW19" s="659"/>
      <c r="CX19" s="659"/>
      <c r="CY19" s="660"/>
      <c r="CZ19" s="684" t="s">
        <v>126</v>
      </c>
      <c r="DA19" s="684"/>
      <c r="DB19" s="684"/>
      <c r="DC19" s="684"/>
      <c r="DD19" s="664" t="s">
        <v>126</v>
      </c>
      <c r="DE19" s="659"/>
      <c r="DF19" s="659"/>
      <c r="DG19" s="659"/>
      <c r="DH19" s="659"/>
      <c r="DI19" s="659"/>
      <c r="DJ19" s="659"/>
      <c r="DK19" s="659"/>
      <c r="DL19" s="659"/>
      <c r="DM19" s="659"/>
      <c r="DN19" s="659"/>
      <c r="DO19" s="659"/>
      <c r="DP19" s="660"/>
      <c r="DQ19" s="664" t="s">
        <v>126</v>
      </c>
      <c r="DR19" s="659"/>
      <c r="DS19" s="659"/>
      <c r="DT19" s="659"/>
      <c r="DU19" s="659"/>
      <c r="DV19" s="659"/>
      <c r="DW19" s="659"/>
      <c r="DX19" s="659"/>
      <c r="DY19" s="659"/>
      <c r="DZ19" s="659"/>
      <c r="EA19" s="659"/>
      <c r="EB19" s="659"/>
      <c r="EC19" s="694"/>
    </row>
    <row r="20" spans="2:133" ht="11.25" customHeight="1" x14ac:dyDescent="0.2">
      <c r="B20" s="655" t="s">
        <v>271</v>
      </c>
      <c r="C20" s="656"/>
      <c r="D20" s="656"/>
      <c r="E20" s="656"/>
      <c r="F20" s="656"/>
      <c r="G20" s="656"/>
      <c r="H20" s="656"/>
      <c r="I20" s="656"/>
      <c r="J20" s="656"/>
      <c r="K20" s="656"/>
      <c r="L20" s="656"/>
      <c r="M20" s="656"/>
      <c r="N20" s="656"/>
      <c r="O20" s="656"/>
      <c r="P20" s="656"/>
      <c r="Q20" s="657"/>
      <c r="R20" s="658">
        <v>4478</v>
      </c>
      <c r="S20" s="659"/>
      <c r="T20" s="659"/>
      <c r="U20" s="659"/>
      <c r="V20" s="659"/>
      <c r="W20" s="659"/>
      <c r="X20" s="659"/>
      <c r="Y20" s="660"/>
      <c r="Z20" s="684">
        <v>0</v>
      </c>
      <c r="AA20" s="684"/>
      <c r="AB20" s="684"/>
      <c r="AC20" s="684"/>
      <c r="AD20" s="685">
        <v>4478</v>
      </c>
      <c r="AE20" s="685"/>
      <c r="AF20" s="685"/>
      <c r="AG20" s="685"/>
      <c r="AH20" s="685"/>
      <c r="AI20" s="685"/>
      <c r="AJ20" s="685"/>
      <c r="AK20" s="685"/>
      <c r="AL20" s="661">
        <v>0.1</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v>198212</v>
      </c>
      <c r="BH20" s="659"/>
      <c r="BI20" s="659"/>
      <c r="BJ20" s="659"/>
      <c r="BK20" s="659"/>
      <c r="BL20" s="659"/>
      <c r="BM20" s="659"/>
      <c r="BN20" s="660"/>
      <c r="BO20" s="684">
        <v>3.4</v>
      </c>
      <c r="BP20" s="684"/>
      <c r="BQ20" s="684"/>
      <c r="BR20" s="684"/>
      <c r="BS20" s="685" t="s">
        <v>126</v>
      </c>
      <c r="BT20" s="685"/>
      <c r="BU20" s="685"/>
      <c r="BV20" s="685"/>
      <c r="BW20" s="685"/>
      <c r="BX20" s="685"/>
      <c r="BY20" s="685"/>
      <c r="BZ20" s="685"/>
      <c r="CA20" s="685"/>
      <c r="CB20" s="730"/>
      <c r="CD20" s="655" t="s">
        <v>273</v>
      </c>
      <c r="CE20" s="656"/>
      <c r="CF20" s="656"/>
      <c r="CG20" s="656"/>
      <c r="CH20" s="656"/>
      <c r="CI20" s="656"/>
      <c r="CJ20" s="656"/>
      <c r="CK20" s="656"/>
      <c r="CL20" s="656"/>
      <c r="CM20" s="656"/>
      <c r="CN20" s="656"/>
      <c r="CO20" s="656"/>
      <c r="CP20" s="656"/>
      <c r="CQ20" s="657"/>
      <c r="CR20" s="658">
        <v>12271126</v>
      </c>
      <c r="CS20" s="659"/>
      <c r="CT20" s="659"/>
      <c r="CU20" s="659"/>
      <c r="CV20" s="659"/>
      <c r="CW20" s="659"/>
      <c r="CX20" s="659"/>
      <c r="CY20" s="660"/>
      <c r="CZ20" s="684">
        <v>100</v>
      </c>
      <c r="DA20" s="684"/>
      <c r="DB20" s="684"/>
      <c r="DC20" s="684"/>
      <c r="DD20" s="664">
        <v>1346607</v>
      </c>
      <c r="DE20" s="659"/>
      <c r="DF20" s="659"/>
      <c r="DG20" s="659"/>
      <c r="DH20" s="659"/>
      <c r="DI20" s="659"/>
      <c r="DJ20" s="659"/>
      <c r="DK20" s="659"/>
      <c r="DL20" s="659"/>
      <c r="DM20" s="659"/>
      <c r="DN20" s="659"/>
      <c r="DO20" s="659"/>
      <c r="DP20" s="660"/>
      <c r="DQ20" s="664">
        <v>8389281</v>
      </c>
      <c r="DR20" s="659"/>
      <c r="DS20" s="659"/>
      <c r="DT20" s="659"/>
      <c r="DU20" s="659"/>
      <c r="DV20" s="659"/>
      <c r="DW20" s="659"/>
      <c r="DX20" s="659"/>
      <c r="DY20" s="659"/>
      <c r="DZ20" s="659"/>
      <c r="EA20" s="659"/>
      <c r="EB20" s="659"/>
      <c r="EC20" s="694"/>
    </row>
    <row r="21" spans="2:133" ht="11.25" customHeight="1" x14ac:dyDescent="0.2">
      <c r="B21" s="655" t="s">
        <v>274</v>
      </c>
      <c r="C21" s="656"/>
      <c r="D21" s="656"/>
      <c r="E21" s="656"/>
      <c r="F21" s="656"/>
      <c r="G21" s="656"/>
      <c r="H21" s="656"/>
      <c r="I21" s="656"/>
      <c r="J21" s="656"/>
      <c r="K21" s="656"/>
      <c r="L21" s="656"/>
      <c r="M21" s="656"/>
      <c r="N21" s="656"/>
      <c r="O21" s="656"/>
      <c r="P21" s="656"/>
      <c r="Q21" s="657"/>
      <c r="R21" s="658">
        <v>1461</v>
      </c>
      <c r="S21" s="659"/>
      <c r="T21" s="659"/>
      <c r="U21" s="659"/>
      <c r="V21" s="659"/>
      <c r="W21" s="659"/>
      <c r="X21" s="659"/>
      <c r="Y21" s="660"/>
      <c r="Z21" s="684">
        <v>0</v>
      </c>
      <c r="AA21" s="684"/>
      <c r="AB21" s="684"/>
      <c r="AC21" s="684"/>
      <c r="AD21" s="685">
        <v>1461</v>
      </c>
      <c r="AE21" s="685"/>
      <c r="AF21" s="685"/>
      <c r="AG21" s="685"/>
      <c r="AH21" s="685"/>
      <c r="AI21" s="685"/>
      <c r="AJ21" s="685"/>
      <c r="AK21" s="685"/>
      <c r="AL21" s="661">
        <v>0</v>
      </c>
      <c r="AM21" s="662"/>
      <c r="AN21" s="662"/>
      <c r="AO21" s="686"/>
      <c r="AP21" s="655" t="s">
        <v>275</v>
      </c>
      <c r="AQ21" s="731"/>
      <c r="AR21" s="731"/>
      <c r="AS21" s="731"/>
      <c r="AT21" s="731"/>
      <c r="AU21" s="731"/>
      <c r="AV21" s="731"/>
      <c r="AW21" s="731"/>
      <c r="AX21" s="731"/>
      <c r="AY21" s="731"/>
      <c r="AZ21" s="731"/>
      <c r="BA21" s="731"/>
      <c r="BB21" s="731"/>
      <c r="BC21" s="731"/>
      <c r="BD21" s="731"/>
      <c r="BE21" s="731"/>
      <c r="BF21" s="732"/>
      <c r="BG21" s="658" t="s">
        <v>126</v>
      </c>
      <c r="BH21" s="659"/>
      <c r="BI21" s="659"/>
      <c r="BJ21" s="659"/>
      <c r="BK21" s="659"/>
      <c r="BL21" s="659"/>
      <c r="BM21" s="659"/>
      <c r="BN21" s="660"/>
      <c r="BO21" s="684" t="s">
        <v>126</v>
      </c>
      <c r="BP21" s="684"/>
      <c r="BQ21" s="684"/>
      <c r="BR21" s="684"/>
      <c r="BS21" s="685" t="s">
        <v>126</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276</v>
      </c>
      <c r="C22" s="716"/>
      <c r="D22" s="716"/>
      <c r="E22" s="716"/>
      <c r="F22" s="716"/>
      <c r="G22" s="716"/>
      <c r="H22" s="716"/>
      <c r="I22" s="716"/>
      <c r="J22" s="716"/>
      <c r="K22" s="716"/>
      <c r="L22" s="716"/>
      <c r="M22" s="716"/>
      <c r="N22" s="716"/>
      <c r="O22" s="716"/>
      <c r="P22" s="716"/>
      <c r="Q22" s="717"/>
      <c r="R22" s="658">
        <v>31042</v>
      </c>
      <c r="S22" s="659"/>
      <c r="T22" s="659"/>
      <c r="U22" s="659"/>
      <c r="V22" s="659"/>
      <c r="W22" s="659"/>
      <c r="X22" s="659"/>
      <c r="Y22" s="660"/>
      <c r="Z22" s="684">
        <v>0.2</v>
      </c>
      <c r="AA22" s="684"/>
      <c r="AB22" s="684"/>
      <c r="AC22" s="684"/>
      <c r="AD22" s="685">
        <v>28796</v>
      </c>
      <c r="AE22" s="685"/>
      <c r="AF22" s="685"/>
      <c r="AG22" s="685"/>
      <c r="AH22" s="685"/>
      <c r="AI22" s="685"/>
      <c r="AJ22" s="685"/>
      <c r="AK22" s="685"/>
      <c r="AL22" s="661">
        <v>0.40000000596046448</v>
      </c>
      <c r="AM22" s="662"/>
      <c r="AN22" s="662"/>
      <c r="AO22" s="686"/>
      <c r="AP22" s="655" t="s">
        <v>277</v>
      </c>
      <c r="AQ22" s="731"/>
      <c r="AR22" s="731"/>
      <c r="AS22" s="731"/>
      <c r="AT22" s="731"/>
      <c r="AU22" s="731"/>
      <c r="AV22" s="731"/>
      <c r="AW22" s="731"/>
      <c r="AX22" s="731"/>
      <c r="AY22" s="731"/>
      <c r="AZ22" s="731"/>
      <c r="BA22" s="731"/>
      <c r="BB22" s="731"/>
      <c r="BC22" s="731"/>
      <c r="BD22" s="731"/>
      <c r="BE22" s="731"/>
      <c r="BF22" s="732"/>
      <c r="BG22" s="658" t="s">
        <v>126</v>
      </c>
      <c r="BH22" s="659"/>
      <c r="BI22" s="659"/>
      <c r="BJ22" s="659"/>
      <c r="BK22" s="659"/>
      <c r="BL22" s="659"/>
      <c r="BM22" s="659"/>
      <c r="BN22" s="660"/>
      <c r="BO22" s="684" t="s">
        <v>126</v>
      </c>
      <c r="BP22" s="684"/>
      <c r="BQ22" s="684"/>
      <c r="BR22" s="684"/>
      <c r="BS22" s="685" t="s">
        <v>126</v>
      </c>
      <c r="BT22" s="685"/>
      <c r="BU22" s="685"/>
      <c r="BV22" s="685"/>
      <c r="BW22" s="685"/>
      <c r="BX22" s="685"/>
      <c r="BY22" s="685"/>
      <c r="BZ22" s="685"/>
      <c r="CA22" s="685"/>
      <c r="CB22" s="730"/>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279</v>
      </c>
      <c r="C23" s="656"/>
      <c r="D23" s="656"/>
      <c r="E23" s="656"/>
      <c r="F23" s="656"/>
      <c r="G23" s="656"/>
      <c r="H23" s="656"/>
      <c r="I23" s="656"/>
      <c r="J23" s="656"/>
      <c r="K23" s="656"/>
      <c r="L23" s="656"/>
      <c r="M23" s="656"/>
      <c r="N23" s="656"/>
      <c r="O23" s="656"/>
      <c r="P23" s="656"/>
      <c r="Q23" s="657"/>
      <c r="R23" s="658">
        <v>523216</v>
      </c>
      <c r="S23" s="659"/>
      <c r="T23" s="659"/>
      <c r="U23" s="659"/>
      <c r="V23" s="659"/>
      <c r="W23" s="659"/>
      <c r="X23" s="659"/>
      <c r="Y23" s="660"/>
      <c r="Z23" s="684">
        <v>3.9</v>
      </c>
      <c r="AA23" s="684"/>
      <c r="AB23" s="684"/>
      <c r="AC23" s="684"/>
      <c r="AD23" s="685">
        <v>422885</v>
      </c>
      <c r="AE23" s="685"/>
      <c r="AF23" s="685"/>
      <c r="AG23" s="685"/>
      <c r="AH23" s="685"/>
      <c r="AI23" s="685"/>
      <c r="AJ23" s="685"/>
      <c r="AK23" s="685"/>
      <c r="AL23" s="661">
        <v>5.8</v>
      </c>
      <c r="AM23" s="662"/>
      <c r="AN23" s="662"/>
      <c r="AO23" s="686"/>
      <c r="AP23" s="655" t="s">
        <v>280</v>
      </c>
      <c r="AQ23" s="731"/>
      <c r="AR23" s="731"/>
      <c r="AS23" s="731"/>
      <c r="AT23" s="731"/>
      <c r="AU23" s="731"/>
      <c r="AV23" s="731"/>
      <c r="AW23" s="731"/>
      <c r="AX23" s="731"/>
      <c r="AY23" s="731"/>
      <c r="AZ23" s="731"/>
      <c r="BA23" s="731"/>
      <c r="BB23" s="731"/>
      <c r="BC23" s="731"/>
      <c r="BD23" s="731"/>
      <c r="BE23" s="731"/>
      <c r="BF23" s="732"/>
      <c r="BG23" s="658">
        <v>198212</v>
      </c>
      <c r="BH23" s="659"/>
      <c r="BI23" s="659"/>
      <c r="BJ23" s="659"/>
      <c r="BK23" s="659"/>
      <c r="BL23" s="659"/>
      <c r="BM23" s="659"/>
      <c r="BN23" s="660"/>
      <c r="BO23" s="684">
        <v>3.4</v>
      </c>
      <c r="BP23" s="684"/>
      <c r="BQ23" s="684"/>
      <c r="BR23" s="684"/>
      <c r="BS23" s="685" t="s">
        <v>126</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2">
      <c r="B24" s="655" t="s">
        <v>286</v>
      </c>
      <c r="C24" s="656"/>
      <c r="D24" s="656"/>
      <c r="E24" s="656"/>
      <c r="F24" s="656"/>
      <c r="G24" s="656"/>
      <c r="H24" s="656"/>
      <c r="I24" s="656"/>
      <c r="J24" s="656"/>
      <c r="K24" s="656"/>
      <c r="L24" s="656"/>
      <c r="M24" s="656"/>
      <c r="N24" s="656"/>
      <c r="O24" s="656"/>
      <c r="P24" s="656"/>
      <c r="Q24" s="657"/>
      <c r="R24" s="658">
        <v>422885</v>
      </c>
      <c r="S24" s="659"/>
      <c r="T24" s="659"/>
      <c r="U24" s="659"/>
      <c r="V24" s="659"/>
      <c r="W24" s="659"/>
      <c r="X24" s="659"/>
      <c r="Y24" s="660"/>
      <c r="Z24" s="684">
        <v>3.2</v>
      </c>
      <c r="AA24" s="684"/>
      <c r="AB24" s="684"/>
      <c r="AC24" s="684"/>
      <c r="AD24" s="685">
        <v>422885</v>
      </c>
      <c r="AE24" s="685"/>
      <c r="AF24" s="685"/>
      <c r="AG24" s="685"/>
      <c r="AH24" s="685"/>
      <c r="AI24" s="685"/>
      <c r="AJ24" s="685"/>
      <c r="AK24" s="685"/>
      <c r="AL24" s="661">
        <v>5.8</v>
      </c>
      <c r="AM24" s="662"/>
      <c r="AN24" s="662"/>
      <c r="AO24" s="686"/>
      <c r="AP24" s="655" t="s">
        <v>287</v>
      </c>
      <c r="AQ24" s="731"/>
      <c r="AR24" s="731"/>
      <c r="AS24" s="731"/>
      <c r="AT24" s="731"/>
      <c r="AU24" s="731"/>
      <c r="AV24" s="731"/>
      <c r="AW24" s="731"/>
      <c r="AX24" s="731"/>
      <c r="AY24" s="731"/>
      <c r="AZ24" s="731"/>
      <c r="BA24" s="731"/>
      <c r="BB24" s="731"/>
      <c r="BC24" s="731"/>
      <c r="BD24" s="731"/>
      <c r="BE24" s="731"/>
      <c r="BF24" s="732"/>
      <c r="BG24" s="658" t="s">
        <v>126</v>
      </c>
      <c r="BH24" s="659"/>
      <c r="BI24" s="659"/>
      <c r="BJ24" s="659"/>
      <c r="BK24" s="659"/>
      <c r="BL24" s="659"/>
      <c r="BM24" s="659"/>
      <c r="BN24" s="660"/>
      <c r="BO24" s="684" t="s">
        <v>126</v>
      </c>
      <c r="BP24" s="684"/>
      <c r="BQ24" s="684"/>
      <c r="BR24" s="684"/>
      <c r="BS24" s="685" t="s">
        <v>126</v>
      </c>
      <c r="BT24" s="685"/>
      <c r="BU24" s="685"/>
      <c r="BV24" s="685"/>
      <c r="BW24" s="685"/>
      <c r="BX24" s="685"/>
      <c r="BY24" s="685"/>
      <c r="BZ24" s="685"/>
      <c r="CA24" s="685"/>
      <c r="CB24" s="730"/>
      <c r="CD24" s="708" t="s">
        <v>288</v>
      </c>
      <c r="CE24" s="709"/>
      <c r="CF24" s="709"/>
      <c r="CG24" s="709"/>
      <c r="CH24" s="709"/>
      <c r="CI24" s="709"/>
      <c r="CJ24" s="709"/>
      <c r="CK24" s="709"/>
      <c r="CL24" s="709"/>
      <c r="CM24" s="709"/>
      <c r="CN24" s="709"/>
      <c r="CO24" s="709"/>
      <c r="CP24" s="709"/>
      <c r="CQ24" s="710"/>
      <c r="CR24" s="705">
        <v>5728108</v>
      </c>
      <c r="CS24" s="706"/>
      <c r="CT24" s="706"/>
      <c r="CU24" s="706"/>
      <c r="CV24" s="706"/>
      <c r="CW24" s="706"/>
      <c r="CX24" s="706"/>
      <c r="CY24" s="734"/>
      <c r="CZ24" s="735">
        <v>46.7</v>
      </c>
      <c r="DA24" s="720"/>
      <c r="DB24" s="720"/>
      <c r="DC24" s="737"/>
      <c r="DD24" s="733">
        <v>3176949</v>
      </c>
      <c r="DE24" s="706"/>
      <c r="DF24" s="706"/>
      <c r="DG24" s="706"/>
      <c r="DH24" s="706"/>
      <c r="DI24" s="706"/>
      <c r="DJ24" s="706"/>
      <c r="DK24" s="734"/>
      <c r="DL24" s="733">
        <v>3100064</v>
      </c>
      <c r="DM24" s="706"/>
      <c r="DN24" s="706"/>
      <c r="DO24" s="706"/>
      <c r="DP24" s="706"/>
      <c r="DQ24" s="706"/>
      <c r="DR24" s="706"/>
      <c r="DS24" s="706"/>
      <c r="DT24" s="706"/>
      <c r="DU24" s="706"/>
      <c r="DV24" s="734"/>
      <c r="DW24" s="735">
        <v>38.9</v>
      </c>
      <c r="DX24" s="720"/>
      <c r="DY24" s="720"/>
      <c r="DZ24" s="720"/>
      <c r="EA24" s="720"/>
      <c r="EB24" s="720"/>
      <c r="EC24" s="736"/>
    </row>
    <row r="25" spans="2:133" ht="11.25" customHeight="1" x14ac:dyDescent="0.2">
      <c r="B25" s="655" t="s">
        <v>289</v>
      </c>
      <c r="C25" s="656"/>
      <c r="D25" s="656"/>
      <c r="E25" s="656"/>
      <c r="F25" s="656"/>
      <c r="G25" s="656"/>
      <c r="H25" s="656"/>
      <c r="I25" s="656"/>
      <c r="J25" s="656"/>
      <c r="K25" s="656"/>
      <c r="L25" s="656"/>
      <c r="M25" s="656"/>
      <c r="N25" s="656"/>
      <c r="O25" s="656"/>
      <c r="P25" s="656"/>
      <c r="Q25" s="657"/>
      <c r="R25" s="658">
        <v>99979</v>
      </c>
      <c r="S25" s="659"/>
      <c r="T25" s="659"/>
      <c r="U25" s="659"/>
      <c r="V25" s="659"/>
      <c r="W25" s="659"/>
      <c r="X25" s="659"/>
      <c r="Y25" s="660"/>
      <c r="Z25" s="684">
        <v>0.8</v>
      </c>
      <c r="AA25" s="684"/>
      <c r="AB25" s="684"/>
      <c r="AC25" s="684"/>
      <c r="AD25" s="685" t="s">
        <v>126</v>
      </c>
      <c r="AE25" s="685"/>
      <c r="AF25" s="685"/>
      <c r="AG25" s="685"/>
      <c r="AH25" s="685"/>
      <c r="AI25" s="685"/>
      <c r="AJ25" s="685"/>
      <c r="AK25" s="685"/>
      <c r="AL25" s="661" t="s">
        <v>126</v>
      </c>
      <c r="AM25" s="662"/>
      <c r="AN25" s="662"/>
      <c r="AO25" s="686"/>
      <c r="AP25" s="655" t="s">
        <v>290</v>
      </c>
      <c r="AQ25" s="731"/>
      <c r="AR25" s="731"/>
      <c r="AS25" s="731"/>
      <c r="AT25" s="731"/>
      <c r="AU25" s="731"/>
      <c r="AV25" s="731"/>
      <c r="AW25" s="731"/>
      <c r="AX25" s="731"/>
      <c r="AY25" s="731"/>
      <c r="AZ25" s="731"/>
      <c r="BA25" s="731"/>
      <c r="BB25" s="731"/>
      <c r="BC25" s="731"/>
      <c r="BD25" s="731"/>
      <c r="BE25" s="731"/>
      <c r="BF25" s="732"/>
      <c r="BG25" s="658" t="s">
        <v>126</v>
      </c>
      <c r="BH25" s="659"/>
      <c r="BI25" s="659"/>
      <c r="BJ25" s="659"/>
      <c r="BK25" s="659"/>
      <c r="BL25" s="659"/>
      <c r="BM25" s="659"/>
      <c r="BN25" s="660"/>
      <c r="BO25" s="684" t="s">
        <v>126</v>
      </c>
      <c r="BP25" s="684"/>
      <c r="BQ25" s="684"/>
      <c r="BR25" s="684"/>
      <c r="BS25" s="685" t="s">
        <v>126</v>
      </c>
      <c r="BT25" s="685"/>
      <c r="BU25" s="685"/>
      <c r="BV25" s="685"/>
      <c r="BW25" s="685"/>
      <c r="BX25" s="685"/>
      <c r="BY25" s="685"/>
      <c r="BZ25" s="685"/>
      <c r="CA25" s="685"/>
      <c r="CB25" s="730"/>
      <c r="CD25" s="655" t="s">
        <v>291</v>
      </c>
      <c r="CE25" s="656"/>
      <c r="CF25" s="656"/>
      <c r="CG25" s="656"/>
      <c r="CH25" s="656"/>
      <c r="CI25" s="656"/>
      <c r="CJ25" s="656"/>
      <c r="CK25" s="656"/>
      <c r="CL25" s="656"/>
      <c r="CM25" s="656"/>
      <c r="CN25" s="656"/>
      <c r="CO25" s="656"/>
      <c r="CP25" s="656"/>
      <c r="CQ25" s="657"/>
      <c r="CR25" s="658">
        <v>1620957</v>
      </c>
      <c r="CS25" s="668"/>
      <c r="CT25" s="668"/>
      <c r="CU25" s="668"/>
      <c r="CV25" s="668"/>
      <c r="CW25" s="668"/>
      <c r="CX25" s="668"/>
      <c r="CY25" s="669"/>
      <c r="CZ25" s="661">
        <v>13.2</v>
      </c>
      <c r="DA25" s="670"/>
      <c r="DB25" s="670"/>
      <c r="DC25" s="671"/>
      <c r="DD25" s="664">
        <v>1503716</v>
      </c>
      <c r="DE25" s="668"/>
      <c r="DF25" s="668"/>
      <c r="DG25" s="668"/>
      <c r="DH25" s="668"/>
      <c r="DI25" s="668"/>
      <c r="DJ25" s="668"/>
      <c r="DK25" s="669"/>
      <c r="DL25" s="664">
        <v>1443963</v>
      </c>
      <c r="DM25" s="668"/>
      <c r="DN25" s="668"/>
      <c r="DO25" s="668"/>
      <c r="DP25" s="668"/>
      <c r="DQ25" s="668"/>
      <c r="DR25" s="668"/>
      <c r="DS25" s="668"/>
      <c r="DT25" s="668"/>
      <c r="DU25" s="668"/>
      <c r="DV25" s="669"/>
      <c r="DW25" s="661">
        <v>18.100000000000001</v>
      </c>
      <c r="DX25" s="670"/>
      <c r="DY25" s="670"/>
      <c r="DZ25" s="670"/>
      <c r="EA25" s="670"/>
      <c r="EB25" s="670"/>
      <c r="EC25" s="689"/>
    </row>
    <row r="26" spans="2:133" ht="11.25" customHeight="1" x14ac:dyDescent="0.2">
      <c r="B26" s="655" t="s">
        <v>292</v>
      </c>
      <c r="C26" s="656"/>
      <c r="D26" s="656"/>
      <c r="E26" s="656"/>
      <c r="F26" s="656"/>
      <c r="G26" s="656"/>
      <c r="H26" s="656"/>
      <c r="I26" s="656"/>
      <c r="J26" s="656"/>
      <c r="K26" s="656"/>
      <c r="L26" s="656"/>
      <c r="M26" s="656"/>
      <c r="N26" s="656"/>
      <c r="O26" s="656"/>
      <c r="P26" s="656"/>
      <c r="Q26" s="657"/>
      <c r="R26" s="658">
        <v>352</v>
      </c>
      <c r="S26" s="659"/>
      <c r="T26" s="659"/>
      <c r="U26" s="659"/>
      <c r="V26" s="659"/>
      <c r="W26" s="659"/>
      <c r="X26" s="659"/>
      <c r="Y26" s="660"/>
      <c r="Z26" s="684">
        <v>0</v>
      </c>
      <c r="AA26" s="684"/>
      <c r="AB26" s="684"/>
      <c r="AC26" s="684"/>
      <c r="AD26" s="685" t="s">
        <v>126</v>
      </c>
      <c r="AE26" s="685"/>
      <c r="AF26" s="685"/>
      <c r="AG26" s="685"/>
      <c r="AH26" s="685"/>
      <c r="AI26" s="685"/>
      <c r="AJ26" s="685"/>
      <c r="AK26" s="685"/>
      <c r="AL26" s="661" t="s">
        <v>126</v>
      </c>
      <c r="AM26" s="662"/>
      <c r="AN26" s="662"/>
      <c r="AO26" s="686"/>
      <c r="AP26" s="655" t="s">
        <v>293</v>
      </c>
      <c r="AQ26" s="731"/>
      <c r="AR26" s="731"/>
      <c r="AS26" s="731"/>
      <c r="AT26" s="731"/>
      <c r="AU26" s="731"/>
      <c r="AV26" s="731"/>
      <c r="AW26" s="731"/>
      <c r="AX26" s="731"/>
      <c r="AY26" s="731"/>
      <c r="AZ26" s="731"/>
      <c r="BA26" s="731"/>
      <c r="BB26" s="731"/>
      <c r="BC26" s="731"/>
      <c r="BD26" s="731"/>
      <c r="BE26" s="731"/>
      <c r="BF26" s="732"/>
      <c r="BG26" s="658" t="s">
        <v>126</v>
      </c>
      <c r="BH26" s="659"/>
      <c r="BI26" s="659"/>
      <c r="BJ26" s="659"/>
      <c r="BK26" s="659"/>
      <c r="BL26" s="659"/>
      <c r="BM26" s="659"/>
      <c r="BN26" s="660"/>
      <c r="BO26" s="684" t="s">
        <v>126</v>
      </c>
      <c r="BP26" s="684"/>
      <c r="BQ26" s="684"/>
      <c r="BR26" s="684"/>
      <c r="BS26" s="685" t="s">
        <v>126</v>
      </c>
      <c r="BT26" s="685"/>
      <c r="BU26" s="685"/>
      <c r="BV26" s="685"/>
      <c r="BW26" s="685"/>
      <c r="BX26" s="685"/>
      <c r="BY26" s="685"/>
      <c r="BZ26" s="685"/>
      <c r="CA26" s="685"/>
      <c r="CB26" s="730"/>
      <c r="CD26" s="655" t="s">
        <v>294</v>
      </c>
      <c r="CE26" s="656"/>
      <c r="CF26" s="656"/>
      <c r="CG26" s="656"/>
      <c r="CH26" s="656"/>
      <c r="CI26" s="656"/>
      <c r="CJ26" s="656"/>
      <c r="CK26" s="656"/>
      <c r="CL26" s="656"/>
      <c r="CM26" s="656"/>
      <c r="CN26" s="656"/>
      <c r="CO26" s="656"/>
      <c r="CP26" s="656"/>
      <c r="CQ26" s="657"/>
      <c r="CR26" s="658">
        <v>985645</v>
      </c>
      <c r="CS26" s="659"/>
      <c r="CT26" s="659"/>
      <c r="CU26" s="659"/>
      <c r="CV26" s="659"/>
      <c r="CW26" s="659"/>
      <c r="CX26" s="659"/>
      <c r="CY26" s="660"/>
      <c r="CZ26" s="661">
        <v>8</v>
      </c>
      <c r="DA26" s="670"/>
      <c r="DB26" s="670"/>
      <c r="DC26" s="671"/>
      <c r="DD26" s="664">
        <v>907043</v>
      </c>
      <c r="DE26" s="659"/>
      <c r="DF26" s="659"/>
      <c r="DG26" s="659"/>
      <c r="DH26" s="659"/>
      <c r="DI26" s="659"/>
      <c r="DJ26" s="659"/>
      <c r="DK26" s="660"/>
      <c r="DL26" s="664" t="s">
        <v>126</v>
      </c>
      <c r="DM26" s="659"/>
      <c r="DN26" s="659"/>
      <c r="DO26" s="659"/>
      <c r="DP26" s="659"/>
      <c r="DQ26" s="659"/>
      <c r="DR26" s="659"/>
      <c r="DS26" s="659"/>
      <c r="DT26" s="659"/>
      <c r="DU26" s="659"/>
      <c r="DV26" s="660"/>
      <c r="DW26" s="661" t="s">
        <v>126</v>
      </c>
      <c r="DX26" s="670"/>
      <c r="DY26" s="670"/>
      <c r="DZ26" s="670"/>
      <c r="EA26" s="670"/>
      <c r="EB26" s="670"/>
      <c r="EC26" s="689"/>
    </row>
    <row r="27" spans="2:133" ht="11.25" customHeight="1" x14ac:dyDescent="0.2">
      <c r="B27" s="655" t="s">
        <v>295</v>
      </c>
      <c r="C27" s="656"/>
      <c r="D27" s="656"/>
      <c r="E27" s="656"/>
      <c r="F27" s="656"/>
      <c r="G27" s="656"/>
      <c r="H27" s="656"/>
      <c r="I27" s="656"/>
      <c r="J27" s="656"/>
      <c r="K27" s="656"/>
      <c r="L27" s="656"/>
      <c r="M27" s="656"/>
      <c r="N27" s="656"/>
      <c r="O27" s="656"/>
      <c r="P27" s="656"/>
      <c r="Q27" s="657"/>
      <c r="R27" s="658">
        <v>7542134</v>
      </c>
      <c r="S27" s="659"/>
      <c r="T27" s="659"/>
      <c r="U27" s="659"/>
      <c r="V27" s="659"/>
      <c r="W27" s="659"/>
      <c r="X27" s="659"/>
      <c r="Y27" s="660"/>
      <c r="Z27" s="684">
        <v>56.6</v>
      </c>
      <c r="AA27" s="684"/>
      <c r="AB27" s="684"/>
      <c r="AC27" s="684"/>
      <c r="AD27" s="685">
        <v>7241345</v>
      </c>
      <c r="AE27" s="685"/>
      <c r="AF27" s="685"/>
      <c r="AG27" s="685"/>
      <c r="AH27" s="685"/>
      <c r="AI27" s="685"/>
      <c r="AJ27" s="685"/>
      <c r="AK27" s="685"/>
      <c r="AL27" s="661">
        <v>99.800003051757813</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5787289</v>
      </c>
      <c r="BH27" s="659"/>
      <c r="BI27" s="659"/>
      <c r="BJ27" s="659"/>
      <c r="BK27" s="659"/>
      <c r="BL27" s="659"/>
      <c r="BM27" s="659"/>
      <c r="BN27" s="660"/>
      <c r="BO27" s="684">
        <v>100</v>
      </c>
      <c r="BP27" s="684"/>
      <c r="BQ27" s="684"/>
      <c r="BR27" s="684"/>
      <c r="BS27" s="685">
        <v>76154</v>
      </c>
      <c r="BT27" s="685"/>
      <c r="BU27" s="685"/>
      <c r="BV27" s="685"/>
      <c r="BW27" s="685"/>
      <c r="BX27" s="685"/>
      <c r="BY27" s="685"/>
      <c r="BZ27" s="685"/>
      <c r="CA27" s="685"/>
      <c r="CB27" s="730"/>
      <c r="CD27" s="655" t="s">
        <v>297</v>
      </c>
      <c r="CE27" s="656"/>
      <c r="CF27" s="656"/>
      <c r="CG27" s="656"/>
      <c r="CH27" s="656"/>
      <c r="CI27" s="656"/>
      <c r="CJ27" s="656"/>
      <c r="CK27" s="656"/>
      <c r="CL27" s="656"/>
      <c r="CM27" s="656"/>
      <c r="CN27" s="656"/>
      <c r="CO27" s="656"/>
      <c r="CP27" s="656"/>
      <c r="CQ27" s="657"/>
      <c r="CR27" s="658">
        <v>3212996</v>
      </c>
      <c r="CS27" s="668"/>
      <c r="CT27" s="668"/>
      <c r="CU27" s="668"/>
      <c r="CV27" s="668"/>
      <c r="CW27" s="668"/>
      <c r="CX27" s="668"/>
      <c r="CY27" s="669"/>
      <c r="CZ27" s="661">
        <v>26.2</v>
      </c>
      <c r="DA27" s="670"/>
      <c r="DB27" s="670"/>
      <c r="DC27" s="671"/>
      <c r="DD27" s="664">
        <v>780368</v>
      </c>
      <c r="DE27" s="668"/>
      <c r="DF27" s="668"/>
      <c r="DG27" s="668"/>
      <c r="DH27" s="668"/>
      <c r="DI27" s="668"/>
      <c r="DJ27" s="668"/>
      <c r="DK27" s="669"/>
      <c r="DL27" s="664">
        <v>763236</v>
      </c>
      <c r="DM27" s="668"/>
      <c r="DN27" s="668"/>
      <c r="DO27" s="668"/>
      <c r="DP27" s="668"/>
      <c r="DQ27" s="668"/>
      <c r="DR27" s="668"/>
      <c r="DS27" s="668"/>
      <c r="DT27" s="668"/>
      <c r="DU27" s="668"/>
      <c r="DV27" s="669"/>
      <c r="DW27" s="661">
        <v>9.6</v>
      </c>
      <c r="DX27" s="670"/>
      <c r="DY27" s="670"/>
      <c r="DZ27" s="670"/>
      <c r="EA27" s="670"/>
      <c r="EB27" s="670"/>
      <c r="EC27" s="689"/>
    </row>
    <row r="28" spans="2:133" ht="11.25" customHeight="1" x14ac:dyDescent="0.2">
      <c r="B28" s="655" t="s">
        <v>298</v>
      </c>
      <c r="C28" s="656"/>
      <c r="D28" s="656"/>
      <c r="E28" s="656"/>
      <c r="F28" s="656"/>
      <c r="G28" s="656"/>
      <c r="H28" s="656"/>
      <c r="I28" s="656"/>
      <c r="J28" s="656"/>
      <c r="K28" s="656"/>
      <c r="L28" s="656"/>
      <c r="M28" s="656"/>
      <c r="N28" s="656"/>
      <c r="O28" s="656"/>
      <c r="P28" s="656"/>
      <c r="Q28" s="657"/>
      <c r="R28" s="658">
        <v>4040</v>
      </c>
      <c r="S28" s="659"/>
      <c r="T28" s="659"/>
      <c r="U28" s="659"/>
      <c r="V28" s="659"/>
      <c r="W28" s="659"/>
      <c r="X28" s="659"/>
      <c r="Y28" s="660"/>
      <c r="Z28" s="684">
        <v>0</v>
      </c>
      <c r="AA28" s="684"/>
      <c r="AB28" s="684"/>
      <c r="AC28" s="684"/>
      <c r="AD28" s="685">
        <v>4040</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299</v>
      </c>
      <c r="CE28" s="656"/>
      <c r="CF28" s="656"/>
      <c r="CG28" s="656"/>
      <c r="CH28" s="656"/>
      <c r="CI28" s="656"/>
      <c r="CJ28" s="656"/>
      <c r="CK28" s="656"/>
      <c r="CL28" s="656"/>
      <c r="CM28" s="656"/>
      <c r="CN28" s="656"/>
      <c r="CO28" s="656"/>
      <c r="CP28" s="656"/>
      <c r="CQ28" s="657"/>
      <c r="CR28" s="658">
        <v>894155</v>
      </c>
      <c r="CS28" s="659"/>
      <c r="CT28" s="659"/>
      <c r="CU28" s="659"/>
      <c r="CV28" s="659"/>
      <c r="CW28" s="659"/>
      <c r="CX28" s="659"/>
      <c r="CY28" s="660"/>
      <c r="CZ28" s="661">
        <v>7.3</v>
      </c>
      <c r="DA28" s="670"/>
      <c r="DB28" s="670"/>
      <c r="DC28" s="671"/>
      <c r="DD28" s="664">
        <v>892865</v>
      </c>
      <c r="DE28" s="659"/>
      <c r="DF28" s="659"/>
      <c r="DG28" s="659"/>
      <c r="DH28" s="659"/>
      <c r="DI28" s="659"/>
      <c r="DJ28" s="659"/>
      <c r="DK28" s="660"/>
      <c r="DL28" s="664">
        <v>892865</v>
      </c>
      <c r="DM28" s="659"/>
      <c r="DN28" s="659"/>
      <c r="DO28" s="659"/>
      <c r="DP28" s="659"/>
      <c r="DQ28" s="659"/>
      <c r="DR28" s="659"/>
      <c r="DS28" s="659"/>
      <c r="DT28" s="659"/>
      <c r="DU28" s="659"/>
      <c r="DV28" s="660"/>
      <c r="DW28" s="661">
        <v>11.2</v>
      </c>
      <c r="DX28" s="670"/>
      <c r="DY28" s="670"/>
      <c r="DZ28" s="670"/>
      <c r="EA28" s="670"/>
      <c r="EB28" s="670"/>
      <c r="EC28" s="689"/>
    </row>
    <row r="29" spans="2:133" ht="11.25" customHeight="1" x14ac:dyDescent="0.2">
      <c r="B29" s="655" t="s">
        <v>300</v>
      </c>
      <c r="C29" s="656"/>
      <c r="D29" s="656"/>
      <c r="E29" s="656"/>
      <c r="F29" s="656"/>
      <c r="G29" s="656"/>
      <c r="H29" s="656"/>
      <c r="I29" s="656"/>
      <c r="J29" s="656"/>
      <c r="K29" s="656"/>
      <c r="L29" s="656"/>
      <c r="M29" s="656"/>
      <c r="N29" s="656"/>
      <c r="O29" s="656"/>
      <c r="P29" s="656"/>
      <c r="Q29" s="657"/>
      <c r="R29" s="658">
        <v>66297</v>
      </c>
      <c r="S29" s="659"/>
      <c r="T29" s="659"/>
      <c r="U29" s="659"/>
      <c r="V29" s="659"/>
      <c r="W29" s="659"/>
      <c r="X29" s="659"/>
      <c r="Y29" s="660"/>
      <c r="Z29" s="684">
        <v>0.5</v>
      </c>
      <c r="AA29" s="684"/>
      <c r="AB29" s="684"/>
      <c r="AC29" s="684"/>
      <c r="AD29" s="685" t="s">
        <v>126</v>
      </c>
      <c r="AE29" s="685"/>
      <c r="AF29" s="685"/>
      <c r="AG29" s="685"/>
      <c r="AH29" s="685"/>
      <c r="AI29" s="685"/>
      <c r="AJ29" s="685"/>
      <c r="AK29" s="685"/>
      <c r="AL29" s="661" t="s">
        <v>126</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301</v>
      </c>
      <c r="CE29" s="679"/>
      <c r="CF29" s="655" t="s">
        <v>68</v>
      </c>
      <c r="CG29" s="656"/>
      <c r="CH29" s="656"/>
      <c r="CI29" s="656"/>
      <c r="CJ29" s="656"/>
      <c r="CK29" s="656"/>
      <c r="CL29" s="656"/>
      <c r="CM29" s="656"/>
      <c r="CN29" s="656"/>
      <c r="CO29" s="656"/>
      <c r="CP29" s="656"/>
      <c r="CQ29" s="657"/>
      <c r="CR29" s="658">
        <v>894155</v>
      </c>
      <c r="CS29" s="668"/>
      <c r="CT29" s="668"/>
      <c r="CU29" s="668"/>
      <c r="CV29" s="668"/>
      <c r="CW29" s="668"/>
      <c r="CX29" s="668"/>
      <c r="CY29" s="669"/>
      <c r="CZ29" s="661">
        <v>7.3</v>
      </c>
      <c r="DA29" s="670"/>
      <c r="DB29" s="670"/>
      <c r="DC29" s="671"/>
      <c r="DD29" s="664">
        <v>892865</v>
      </c>
      <c r="DE29" s="668"/>
      <c r="DF29" s="668"/>
      <c r="DG29" s="668"/>
      <c r="DH29" s="668"/>
      <c r="DI29" s="668"/>
      <c r="DJ29" s="668"/>
      <c r="DK29" s="669"/>
      <c r="DL29" s="664">
        <v>892865</v>
      </c>
      <c r="DM29" s="668"/>
      <c r="DN29" s="668"/>
      <c r="DO29" s="668"/>
      <c r="DP29" s="668"/>
      <c r="DQ29" s="668"/>
      <c r="DR29" s="668"/>
      <c r="DS29" s="668"/>
      <c r="DT29" s="668"/>
      <c r="DU29" s="668"/>
      <c r="DV29" s="669"/>
      <c r="DW29" s="661">
        <v>11.2</v>
      </c>
      <c r="DX29" s="670"/>
      <c r="DY29" s="670"/>
      <c r="DZ29" s="670"/>
      <c r="EA29" s="670"/>
      <c r="EB29" s="670"/>
      <c r="EC29" s="689"/>
    </row>
    <row r="30" spans="2:133" ht="11.25" customHeight="1" x14ac:dyDescent="0.2">
      <c r="B30" s="655" t="s">
        <v>302</v>
      </c>
      <c r="C30" s="656"/>
      <c r="D30" s="656"/>
      <c r="E30" s="656"/>
      <c r="F30" s="656"/>
      <c r="G30" s="656"/>
      <c r="H30" s="656"/>
      <c r="I30" s="656"/>
      <c r="J30" s="656"/>
      <c r="K30" s="656"/>
      <c r="L30" s="656"/>
      <c r="M30" s="656"/>
      <c r="N30" s="656"/>
      <c r="O30" s="656"/>
      <c r="P30" s="656"/>
      <c r="Q30" s="657"/>
      <c r="R30" s="658">
        <v>41295</v>
      </c>
      <c r="S30" s="659"/>
      <c r="T30" s="659"/>
      <c r="U30" s="659"/>
      <c r="V30" s="659"/>
      <c r="W30" s="659"/>
      <c r="X30" s="659"/>
      <c r="Y30" s="660"/>
      <c r="Z30" s="684">
        <v>0.3</v>
      </c>
      <c r="AA30" s="684"/>
      <c r="AB30" s="684"/>
      <c r="AC30" s="684"/>
      <c r="AD30" s="685">
        <v>9347</v>
      </c>
      <c r="AE30" s="685"/>
      <c r="AF30" s="685"/>
      <c r="AG30" s="685"/>
      <c r="AH30" s="685"/>
      <c r="AI30" s="685"/>
      <c r="AJ30" s="685"/>
      <c r="AK30" s="685"/>
      <c r="AL30" s="661">
        <v>0.1</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874083</v>
      </c>
      <c r="CS30" s="659"/>
      <c r="CT30" s="659"/>
      <c r="CU30" s="659"/>
      <c r="CV30" s="659"/>
      <c r="CW30" s="659"/>
      <c r="CX30" s="659"/>
      <c r="CY30" s="660"/>
      <c r="CZ30" s="661">
        <v>7.1</v>
      </c>
      <c r="DA30" s="670"/>
      <c r="DB30" s="670"/>
      <c r="DC30" s="671"/>
      <c r="DD30" s="664">
        <v>872793</v>
      </c>
      <c r="DE30" s="659"/>
      <c r="DF30" s="659"/>
      <c r="DG30" s="659"/>
      <c r="DH30" s="659"/>
      <c r="DI30" s="659"/>
      <c r="DJ30" s="659"/>
      <c r="DK30" s="660"/>
      <c r="DL30" s="664">
        <v>872793</v>
      </c>
      <c r="DM30" s="659"/>
      <c r="DN30" s="659"/>
      <c r="DO30" s="659"/>
      <c r="DP30" s="659"/>
      <c r="DQ30" s="659"/>
      <c r="DR30" s="659"/>
      <c r="DS30" s="659"/>
      <c r="DT30" s="659"/>
      <c r="DU30" s="659"/>
      <c r="DV30" s="660"/>
      <c r="DW30" s="661">
        <v>11</v>
      </c>
      <c r="DX30" s="670"/>
      <c r="DY30" s="670"/>
      <c r="DZ30" s="670"/>
      <c r="EA30" s="670"/>
      <c r="EB30" s="670"/>
      <c r="EC30" s="689"/>
    </row>
    <row r="31" spans="2:133" ht="11.25" customHeight="1" x14ac:dyDescent="0.2">
      <c r="B31" s="655" t="s">
        <v>306</v>
      </c>
      <c r="C31" s="656"/>
      <c r="D31" s="656"/>
      <c r="E31" s="656"/>
      <c r="F31" s="656"/>
      <c r="G31" s="656"/>
      <c r="H31" s="656"/>
      <c r="I31" s="656"/>
      <c r="J31" s="656"/>
      <c r="K31" s="656"/>
      <c r="L31" s="656"/>
      <c r="M31" s="656"/>
      <c r="N31" s="656"/>
      <c r="O31" s="656"/>
      <c r="P31" s="656"/>
      <c r="Q31" s="657"/>
      <c r="R31" s="658">
        <v>14672</v>
      </c>
      <c r="S31" s="659"/>
      <c r="T31" s="659"/>
      <c r="U31" s="659"/>
      <c r="V31" s="659"/>
      <c r="W31" s="659"/>
      <c r="X31" s="659"/>
      <c r="Y31" s="660"/>
      <c r="Z31" s="684">
        <v>0.1</v>
      </c>
      <c r="AA31" s="684"/>
      <c r="AB31" s="684"/>
      <c r="AC31" s="684"/>
      <c r="AD31" s="685" t="s">
        <v>126</v>
      </c>
      <c r="AE31" s="685"/>
      <c r="AF31" s="685"/>
      <c r="AG31" s="685"/>
      <c r="AH31" s="685"/>
      <c r="AI31" s="685"/>
      <c r="AJ31" s="685"/>
      <c r="AK31" s="685"/>
      <c r="AL31" s="661" t="s">
        <v>126</v>
      </c>
      <c r="AM31" s="662"/>
      <c r="AN31" s="662"/>
      <c r="AO31" s="686"/>
      <c r="AP31" s="722" t="s">
        <v>307</v>
      </c>
      <c r="AQ31" s="723"/>
      <c r="AR31" s="723"/>
      <c r="AS31" s="723"/>
      <c r="AT31" s="724" t="s">
        <v>308</v>
      </c>
      <c r="AU31" s="356"/>
      <c r="AV31" s="356"/>
      <c r="AW31" s="356"/>
      <c r="AX31" s="708" t="s">
        <v>185</v>
      </c>
      <c r="AY31" s="709"/>
      <c r="AZ31" s="709"/>
      <c r="BA31" s="709"/>
      <c r="BB31" s="709"/>
      <c r="BC31" s="709"/>
      <c r="BD31" s="709"/>
      <c r="BE31" s="709"/>
      <c r="BF31" s="710"/>
      <c r="BG31" s="718">
        <v>99.3</v>
      </c>
      <c r="BH31" s="719"/>
      <c r="BI31" s="719"/>
      <c r="BJ31" s="719"/>
      <c r="BK31" s="719"/>
      <c r="BL31" s="719"/>
      <c r="BM31" s="720">
        <v>97.2</v>
      </c>
      <c r="BN31" s="719"/>
      <c r="BO31" s="719"/>
      <c r="BP31" s="719"/>
      <c r="BQ31" s="721"/>
      <c r="BR31" s="718">
        <v>99</v>
      </c>
      <c r="BS31" s="719"/>
      <c r="BT31" s="719"/>
      <c r="BU31" s="719"/>
      <c r="BV31" s="719"/>
      <c r="BW31" s="719"/>
      <c r="BX31" s="720">
        <v>96.6</v>
      </c>
      <c r="BY31" s="719"/>
      <c r="BZ31" s="719"/>
      <c r="CA31" s="719"/>
      <c r="CB31" s="721"/>
      <c r="CD31" s="680"/>
      <c r="CE31" s="681"/>
      <c r="CF31" s="655" t="s">
        <v>309</v>
      </c>
      <c r="CG31" s="656"/>
      <c r="CH31" s="656"/>
      <c r="CI31" s="656"/>
      <c r="CJ31" s="656"/>
      <c r="CK31" s="656"/>
      <c r="CL31" s="656"/>
      <c r="CM31" s="656"/>
      <c r="CN31" s="656"/>
      <c r="CO31" s="656"/>
      <c r="CP31" s="656"/>
      <c r="CQ31" s="657"/>
      <c r="CR31" s="658">
        <v>20072</v>
      </c>
      <c r="CS31" s="668"/>
      <c r="CT31" s="668"/>
      <c r="CU31" s="668"/>
      <c r="CV31" s="668"/>
      <c r="CW31" s="668"/>
      <c r="CX31" s="668"/>
      <c r="CY31" s="669"/>
      <c r="CZ31" s="661">
        <v>0.2</v>
      </c>
      <c r="DA31" s="670"/>
      <c r="DB31" s="670"/>
      <c r="DC31" s="671"/>
      <c r="DD31" s="664">
        <v>20072</v>
      </c>
      <c r="DE31" s="668"/>
      <c r="DF31" s="668"/>
      <c r="DG31" s="668"/>
      <c r="DH31" s="668"/>
      <c r="DI31" s="668"/>
      <c r="DJ31" s="668"/>
      <c r="DK31" s="669"/>
      <c r="DL31" s="664">
        <v>20072</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2">
      <c r="B32" s="655" t="s">
        <v>310</v>
      </c>
      <c r="C32" s="656"/>
      <c r="D32" s="656"/>
      <c r="E32" s="656"/>
      <c r="F32" s="656"/>
      <c r="G32" s="656"/>
      <c r="H32" s="656"/>
      <c r="I32" s="656"/>
      <c r="J32" s="656"/>
      <c r="K32" s="656"/>
      <c r="L32" s="656"/>
      <c r="M32" s="656"/>
      <c r="N32" s="656"/>
      <c r="O32" s="656"/>
      <c r="P32" s="656"/>
      <c r="Q32" s="657"/>
      <c r="R32" s="658">
        <v>2536612</v>
      </c>
      <c r="S32" s="659"/>
      <c r="T32" s="659"/>
      <c r="U32" s="659"/>
      <c r="V32" s="659"/>
      <c r="W32" s="659"/>
      <c r="X32" s="659"/>
      <c r="Y32" s="660"/>
      <c r="Z32" s="684">
        <v>19</v>
      </c>
      <c r="AA32" s="684"/>
      <c r="AB32" s="684"/>
      <c r="AC32" s="684"/>
      <c r="AD32" s="685" t="s">
        <v>126</v>
      </c>
      <c r="AE32" s="685"/>
      <c r="AF32" s="685"/>
      <c r="AG32" s="685"/>
      <c r="AH32" s="685"/>
      <c r="AI32" s="685"/>
      <c r="AJ32" s="685"/>
      <c r="AK32" s="685"/>
      <c r="AL32" s="661" t="s">
        <v>126</v>
      </c>
      <c r="AM32" s="662"/>
      <c r="AN32" s="662"/>
      <c r="AO32" s="686"/>
      <c r="AP32" s="695"/>
      <c r="AQ32" s="696"/>
      <c r="AR32" s="696"/>
      <c r="AS32" s="696"/>
      <c r="AT32" s="725"/>
      <c r="AU32" s="211" t="s">
        <v>311</v>
      </c>
      <c r="AX32" s="655" t="s">
        <v>312</v>
      </c>
      <c r="AY32" s="656"/>
      <c r="AZ32" s="656"/>
      <c r="BA32" s="656"/>
      <c r="BB32" s="656"/>
      <c r="BC32" s="656"/>
      <c r="BD32" s="656"/>
      <c r="BE32" s="656"/>
      <c r="BF32" s="657"/>
      <c r="BG32" s="727">
        <v>99.3</v>
      </c>
      <c r="BH32" s="668"/>
      <c r="BI32" s="668"/>
      <c r="BJ32" s="668"/>
      <c r="BK32" s="668"/>
      <c r="BL32" s="668"/>
      <c r="BM32" s="662">
        <v>97.3</v>
      </c>
      <c r="BN32" s="668"/>
      <c r="BO32" s="668"/>
      <c r="BP32" s="668"/>
      <c r="BQ32" s="693"/>
      <c r="BR32" s="727">
        <v>99.2</v>
      </c>
      <c r="BS32" s="668"/>
      <c r="BT32" s="668"/>
      <c r="BU32" s="668"/>
      <c r="BV32" s="668"/>
      <c r="BW32" s="668"/>
      <c r="BX32" s="662">
        <v>97.1</v>
      </c>
      <c r="BY32" s="668"/>
      <c r="BZ32" s="668"/>
      <c r="CA32" s="668"/>
      <c r="CB32" s="693"/>
      <c r="CD32" s="682"/>
      <c r="CE32" s="683"/>
      <c r="CF32" s="655" t="s">
        <v>313</v>
      </c>
      <c r="CG32" s="656"/>
      <c r="CH32" s="656"/>
      <c r="CI32" s="656"/>
      <c r="CJ32" s="656"/>
      <c r="CK32" s="656"/>
      <c r="CL32" s="656"/>
      <c r="CM32" s="656"/>
      <c r="CN32" s="656"/>
      <c r="CO32" s="656"/>
      <c r="CP32" s="656"/>
      <c r="CQ32" s="657"/>
      <c r="CR32" s="658" t="s">
        <v>126</v>
      </c>
      <c r="CS32" s="659"/>
      <c r="CT32" s="659"/>
      <c r="CU32" s="659"/>
      <c r="CV32" s="659"/>
      <c r="CW32" s="659"/>
      <c r="CX32" s="659"/>
      <c r="CY32" s="660"/>
      <c r="CZ32" s="661" t="s">
        <v>126</v>
      </c>
      <c r="DA32" s="670"/>
      <c r="DB32" s="670"/>
      <c r="DC32" s="671"/>
      <c r="DD32" s="664" t="s">
        <v>126</v>
      </c>
      <c r="DE32" s="659"/>
      <c r="DF32" s="659"/>
      <c r="DG32" s="659"/>
      <c r="DH32" s="659"/>
      <c r="DI32" s="659"/>
      <c r="DJ32" s="659"/>
      <c r="DK32" s="660"/>
      <c r="DL32" s="664" t="s">
        <v>126</v>
      </c>
      <c r="DM32" s="659"/>
      <c r="DN32" s="659"/>
      <c r="DO32" s="659"/>
      <c r="DP32" s="659"/>
      <c r="DQ32" s="659"/>
      <c r="DR32" s="659"/>
      <c r="DS32" s="659"/>
      <c r="DT32" s="659"/>
      <c r="DU32" s="659"/>
      <c r="DV32" s="660"/>
      <c r="DW32" s="661" t="s">
        <v>126</v>
      </c>
      <c r="DX32" s="670"/>
      <c r="DY32" s="670"/>
      <c r="DZ32" s="670"/>
      <c r="EA32" s="670"/>
      <c r="EB32" s="670"/>
      <c r="EC32" s="689"/>
    </row>
    <row r="33" spans="2:133" ht="11.25" customHeight="1" x14ac:dyDescent="0.2">
      <c r="B33" s="715" t="s">
        <v>314</v>
      </c>
      <c r="C33" s="716"/>
      <c r="D33" s="716"/>
      <c r="E33" s="716"/>
      <c r="F33" s="716"/>
      <c r="G33" s="716"/>
      <c r="H33" s="716"/>
      <c r="I33" s="716"/>
      <c r="J33" s="716"/>
      <c r="K33" s="716"/>
      <c r="L33" s="716"/>
      <c r="M33" s="716"/>
      <c r="N33" s="716"/>
      <c r="O33" s="716"/>
      <c r="P33" s="716"/>
      <c r="Q33" s="717"/>
      <c r="R33" s="658" t="s">
        <v>126</v>
      </c>
      <c r="S33" s="659"/>
      <c r="T33" s="659"/>
      <c r="U33" s="659"/>
      <c r="V33" s="659"/>
      <c r="W33" s="659"/>
      <c r="X33" s="659"/>
      <c r="Y33" s="660"/>
      <c r="Z33" s="684" t="s">
        <v>126</v>
      </c>
      <c r="AA33" s="684"/>
      <c r="AB33" s="684"/>
      <c r="AC33" s="684"/>
      <c r="AD33" s="685" t="s">
        <v>126</v>
      </c>
      <c r="AE33" s="685"/>
      <c r="AF33" s="685"/>
      <c r="AG33" s="685"/>
      <c r="AH33" s="685"/>
      <c r="AI33" s="685"/>
      <c r="AJ33" s="685"/>
      <c r="AK33" s="685"/>
      <c r="AL33" s="661" t="s">
        <v>126</v>
      </c>
      <c r="AM33" s="662"/>
      <c r="AN33" s="662"/>
      <c r="AO33" s="686"/>
      <c r="AP33" s="697"/>
      <c r="AQ33" s="698"/>
      <c r="AR33" s="698"/>
      <c r="AS33" s="698"/>
      <c r="AT33" s="726"/>
      <c r="AU33" s="355"/>
      <c r="AV33" s="355"/>
      <c r="AW33" s="355"/>
      <c r="AX33" s="635" t="s">
        <v>315</v>
      </c>
      <c r="AY33" s="636"/>
      <c r="AZ33" s="636"/>
      <c r="BA33" s="636"/>
      <c r="BB33" s="636"/>
      <c r="BC33" s="636"/>
      <c r="BD33" s="636"/>
      <c r="BE33" s="636"/>
      <c r="BF33" s="637"/>
      <c r="BG33" s="714">
        <v>99.3</v>
      </c>
      <c r="BH33" s="639"/>
      <c r="BI33" s="639"/>
      <c r="BJ33" s="639"/>
      <c r="BK33" s="639"/>
      <c r="BL33" s="639"/>
      <c r="BM33" s="676">
        <v>97.1</v>
      </c>
      <c r="BN33" s="639"/>
      <c r="BO33" s="639"/>
      <c r="BP33" s="639"/>
      <c r="BQ33" s="687"/>
      <c r="BR33" s="714">
        <v>98.8</v>
      </c>
      <c r="BS33" s="639"/>
      <c r="BT33" s="639"/>
      <c r="BU33" s="639"/>
      <c r="BV33" s="639"/>
      <c r="BW33" s="639"/>
      <c r="BX33" s="676">
        <v>96.1</v>
      </c>
      <c r="BY33" s="639"/>
      <c r="BZ33" s="639"/>
      <c r="CA33" s="639"/>
      <c r="CB33" s="687"/>
      <c r="CD33" s="655" t="s">
        <v>316</v>
      </c>
      <c r="CE33" s="656"/>
      <c r="CF33" s="656"/>
      <c r="CG33" s="656"/>
      <c r="CH33" s="656"/>
      <c r="CI33" s="656"/>
      <c r="CJ33" s="656"/>
      <c r="CK33" s="656"/>
      <c r="CL33" s="656"/>
      <c r="CM33" s="656"/>
      <c r="CN33" s="656"/>
      <c r="CO33" s="656"/>
      <c r="CP33" s="656"/>
      <c r="CQ33" s="657"/>
      <c r="CR33" s="658">
        <v>5196411</v>
      </c>
      <c r="CS33" s="668"/>
      <c r="CT33" s="668"/>
      <c r="CU33" s="668"/>
      <c r="CV33" s="668"/>
      <c r="CW33" s="668"/>
      <c r="CX33" s="668"/>
      <c r="CY33" s="669"/>
      <c r="CZ33" s="661">
        <v>42.3</v>
      </c>
      <c r="DA33" s="670"/>
      <c r="DB33" s="670"/>
      <c r="DC33" s="671"/>
      <c r="DD33" s="664">
        <v>4632502</v>
      </c>
      <c r="DE33" s="668"/>
      <c r="DF33" s="668"/>
      <c r="DG33" s="668"/>
      <c r="DH33" s="668"/>
      <c r="DI33" s="668"/>
      <c r="DJ33" s="668"/>
      <c r="DK33" s="669"/>
      <c r="DL33" s="664">
        <v>3262597</v>
      </c>
      <c r="DM33" s="668"/>
      <c r="DN33" s="668"/>
      <c r="DO33" s="668"/>
      <c r="DP33" s="668"/>
      <c r="DQ33" s="668"/>
      <c r="DR33" s="668"/>
      <c r="DS33" s="668"/>
      <c r="DT33" s="668"/>
      <c r="DU33" s="668"/>
      <c r="DV33" s="669"/>
      <c r="DW33" s="661">
        <v>41</v>
      </c>
      <c r="DX33" s="670"/>
      <c r="DY33" s="670"/>
      <c r="DZ33" s="670"/>
      <c r="EA33" s="670"/>
      <c r="EB33" s="670"/>
      <c r="EC33" s="689"/>
    </row>
    <row r="34" spans="2:133" ht="11.25" customHeight="1" x14ac:dyDescent="0.2">
      <c r="B34" s="655" t="s">
        <v>317</v>
      </c>
      <c r="C34" s="656"/>
      <c r="D34" s="656"/>
      <c r="E34" s="656"/>
      <c r="F34" s="656"/>
      <c r="G34" s="656"/>
      <c r="H34" s="656"/>
      <c r="I34" s="656"/>
      <c r="J34" s="656"/>
      <c r="K34" s="656"/>
      <c r="L34" s="656"/>
      <c r="M34" s="656"/>
      <c r="N34" s="656"/>
      <c r="O34" s="656"/>
      <c r="P34" s="656"/>
      <c r="Q34" s="657"/>
      <c r="R34" s="658">
        <v>860768</v>
      </c>
      <c r="S34" s="659"/>
      <c r="T34" s="659"/>
      <c r="U34" s="659"/>
      <c r="V34" s="659"/>
      <c r="W34" s="659"/>
      <c r="X34" s="659"/>
      <c r="Y34" s="660"/>
      <c r="Z34" s="684">
        <v>6.5</v>
      </c>
      <c r="AA34" s="684"/>
      <c r="AB34" s="684"/>
      <c r="AC34" s="684"/>
      <c r="AD34" s="685" t="s">
        <v>126</v>
      </c>
      <c r="AE34" s="685"/>
      <c r="AF34" s="685"/>
      <c r="AG34" s="685"/>
      <c r="AH34" s="685"/>
      <c r="AI34" s="685"/>
      <c r="AJ34" s="685"/>
      <c r="AK34" s="685"/>
      <c r="AL34" s="661" t="s">
        <v>126</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1763393</v>
      </c>
      <c r="CS34" s="659"/>
      <c r="CT34" s="659"/>
      <c r="CU34" s="659"/>
      <c r="CV34" s="659"/>
      <c r="CW34" s="659"/>
      <c r="CX34" s="659"/>
      <c r="CY34" s="660"/>
      <c r="CZ34" s="661">
        <v>14.4</v>
      </c>
      <c r="DA34" s="670"/>
      <c r="DB34" s="670"/>
      <c r="DC34" s="671"/>
      <c r="DD34" s="664">
        <v>1528569</v>
      </c>
      <c r="DE34" s="659"/>
      <c r="DF34" s="659"/>
      <c r="DG34" s="659"/>
      <c r="DH34" s="659"/>
      <c r="DI34" s="659"/>
      <c r="DJ34" s="659"/>
      <c r="DK34" s="660"/>
      <c r="DL34" s="664">
        <v>1375979</v>
      </c>
      <c r="DM34" s="659"/>
      <c r="DN34" s="659"/>
      <c r="DO34" s="659"/>
      <c r="DP34" s="659"/>
      <c r="DQ34" s="659"/>
      <c r="DR34" s="659"/>
      <c r="DS34" s="659"/>
      <c r="DT34" s="659"/>
      <c r="DU34" s="659"/>
      <c r="DV34" s="660"/>
      <c r="DW34" s="661">
        <v>17.3</v>
      </c>
      <c r="DX34" s="670"/>
      <c r="DY34" s="670"/>
      <c r="DZ34" s="670"/>
      <c r="EA34" s="670"/>
      <c r="EB34" s="670"/>
      <c r="EC34" s="689"/>
    </row>
    <row r="35" spans="2:133" ht="11.25" customHeight="1" x14ac:dyDescent="0.2">
      <c r="B35" s="655" t="s">
        <v>319</v>
      </c>
      <c r="C35" s="656"/>
      <c r="D35" s="656"/>
      <c r="E35" s="656"/>
      <c r="F35" s="656"/>
      <c r="G35" s="656"/>
      <c r="H35" s="656"/>
      <c r="I35" s="656"/>
      <c r="J35" s="656"/>
      <c r="K35" s="656"/>
      <c r="L35" s="656"/>
      <c r="M35" s="656"/>
      <c r="N35" s="656"/>
      <c r="O35" s="656"/>
      <c r="P35" s="656"/>
      <c r="Q35" s="657"/>
      <c r="R35" s="658">
        <v>12030</v>
      </c>
      <c r="S35" s="659"/>
      <c r="T35" s="659"/>
      <c r="U35" s="659"/>
      <c r="V35" s="659"/>
      <c r="W35" s="659"/>
      <c r="X35" s="659"/>
      <c r="Y35" s="660"/>
      <c r="Z35" s="684">
        <v>0.1</v>
      </c>
      <c r="AA35" s="684"/>
      <c r="AB35" s="684"/>
      <c r="AC35" s="684"/>
      <c r="AD35" s="685">
        <v>3227</v>
      </c>
      <c r="AE35" s="685"/>
      <c r="AF35" s="685"/>
      <c r="AG35" s="685"/>
      <c r="AH35" s="685"/>
      <c r="AI35" s="685"/>
      <c r="AJ35" s="685"/>
      <c r="AK35" s="685"/>
      <c r="AL35" s="661">
        <v>0</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23566</v>
      </c>
      <c r="CS35" s="668"/>
      <c r="CT35" s="668"/>
      <c r="CU35" s="668"/>
      <c r="CV35" s="668"/>
      <c r="CW35" s="668"/>
      <c r="CX35" s="668"/>
      <c r="CY35" s="669"/>
      <c r="CZ35" s="661">
        <v>0.2</v>
      </c>
      <c r="DA35" s="670"/>
      <c r="DB35" s="670"/>
      <c r="DC35" s="671"/>
      <c r="DD35" s="664">
        <v>21511</v>
      </c>
      <c r="DE35" s="668"/>
      <c r="DF35" s="668"/>
      <c r="DG35" s="668"/>
      <c r="DH35" s="668"/>
      <c r="DI35" s="668"/>
      <c r="DJ35" s="668"/>
      <c r="DK35" s="669"/>
      <c r="DL35" s="664">
        <v>21511</v>
      </c>
      <c r="DM35" s="668"/>
      <c r="DN35" s="668"/>
      <c r="DO35" s="668"/>
      <c r="DP35" s="668"/>
      <c r="DQ35" s="668"/>
      <c r="DR35" s="668"/>
      <c r="DS35" s="668"/>
      <c r="DT35" s="668"/>
      <c r="DU35" s="668"/>
      <c r="DV35" s="669"/>
      <c r="DW35" s="661">
        <v>0.3</v>
      </c>
      <c r="DX35" s="670"/>
      <c r="DY35" s="670"/>
      <c r="DZ35" s="670"/>
      <c r="EA35" s="670"/>
      <c r="EB35" s="670"/>
      <c r="EC35" s="689"/>
    </row>
    <row r="36" spans="2:133" ht="11.25" customHeight="1" x14ac:dyDescent="0.2">
      <c r="B36" s="655" t="s">
        <v>323</v>
      </c>
      <c r="C36" s="656"/>
      <c r="D36" s="656"/>
      <c r="E36" s="656"/>
      <c r="F36" s="656"/>
      <c r="G36" s="656"/>
      <c r="H36" s="656"/>
      <c r="I36" s="656"/>
      <c r="J36" s="656"/>
      <c r="K36" s="656"/>
      <c r="L36" s="656"/>
      <c r="M36" s="656"/>
      <c r="N36" s="656"/>
      <c r="O36" s="656"/>
      <c r="P36" s="656"/>
      <c r="Q36" s="657"/>
      <c r="R36" s="658">
        <v>41282</v>
      </c>
      <c r="S36" s="659"/>
      <c r="T36" s="659"/>
      <c r="U36" s="659"/>
      <c r="V36" s="659"/>
      <c r="W36" s="659"/>
      <c r="X36" s="659"/>
      <c r="Y36" s="660"/>
      <c r="Z36" s="684">
        <v>0.3</v>
      </c>
      <c r="AA36" s="684"/>
      <c r="AB36" s="684"/>
      <c r="AC36" s="684"/>
      <c r="AD36" s="685" t="s">
        <v>126</v>
      </c>
      <c r="AE36" s="685"/>
      <c r="AF36" s="685"/>
      <c r="AG36" s="685"/>
      <c r="AH36" s="685"/>
      <c r="AI36" s="685"/>
      <c r="AJ36" s="685"/>
      <c r="AK36" s="685"/>
      <c r="AL36" s="661" t="s">
        <v>126</v>
      </c>
      <c r="AM36" s="662"/>
      <c r="AN36" s="662"/>
      <c r="AO36" s="686"/>
      <c r="AP36" s="216"/>
      <c r="AQ36" s="702" t="s">
        <v>324</v>
      </c>
      <c r="AR36" s="703"/>
      <c r="AS36" s="703"/>
      <c r="AT36" s="703"/>
      <c r="AU36" s="703"/>
      <c r="AV36" s="703"/>
      <c r="AW36" s="703"/>
      <c r="AX36" s="703"/>
      <c r="AY36" s="704"/>
      <c r="AZ36" s="705">
        <v>1532570</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72097</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1923185</v>
      </c>
      <c r="CS36" s="659"/>
      <c r="CT36" s="659"/>
      <c r="CU36" s="659"/>
      <c r="CV36" s="659"/>
      <c r="CW36" s="659"/>
      <c r="CX36" s="659"/>
      <c r="CY36" s="660"/>
      <c r="CZ36" s="661">
        <v>15.7</v>
      </c>
      <c r="DA36" s="670"/>
      <c r="DB36" s="670"/>
      <c r="DC36" s="671"/>
      <c r="DD36" s="664">
        <v>1765095</v>
      </c>
      <c r="DE36" s="659"/>
      <c r="DF36" s="659"/>
      <c r="DG36" s="659"/>
      <c r="DH36" s="659"/>
      <c r="DI36" s="659"/>
      <c r="DJ36" s="659"/>
      <c r="DK36" s="660"/>
      <c r="DL36" s="664">
        <v>969796</v>
      </c>
      <c r="DM36" s="659"/>
      <c r="DN36" s="659"/>
      <c r="DO36" s="659"/>
      <c r="DP36" s="659"/>
      <c r="DQ36" s="659"/>
      <c r="DR36" s="659"/>
      <c r="DS36" s="659"/>
      <c r="DT36" s="659"/>
      <c r="DU36" s="659"/>
      <c r="DV36" s="660"/>
      <c r="DW36" s="661">
        <v>12.2</v>
      </c>
      <c r="DX36" s="670"/>
      <c r="DY36" s="670"/>
      <c r="DZ36" s="670"/>
      <c r="EA36" s="670"/>
      <c r="EB36" s="670"/>
      <c r="EC36" s="689"/>
    </row>
    <row r="37" spans="2:133" ht="11.25" customHeight="1" x14ac:dyDescent="0.2">
      <c r="B37" s="655" t="s">
        <v>327</v>
      </c>
      <c r="C37" s="656"/>
      <c r="D37" s="656"/>
      <c r="E37" s="656"/>
      <c r="F37" s="656"/>
      <c r="G37" s="656"/>
      <c r="H37" s="656"/>
      <c r="I37" s="656"/>
      <c r="J37" s="656"/>
      <c r="K37" s="656"/>
      <c r="L37" s="656"/>
      <c r="M37" s="656"/>
      <c r="N37" s="656"/>
      <c r="O37" s="656"/>
      <c r="P37" s="656"/>
      <c r="Q37" s="657"/>
      <c r="R37" s="658">
        <v>184374</v>
      </c>
      <c r="S37" s="659"/>
      <c r="T37" s="659"/>
      <c r="U37" s="659"/>
      <c r="V37" s="659"/>
      <c r="W37" s="659"/>
      <c r="X37" s="659"/>
      <c r="Y37" s="660"/>
      <c r="Z37" s="684">
        <v>1.4</v>
      </c>
      <c r="AA37" s="684"/>
      <c r="AB37" s="684"/>
      <c r="AC37" s="684"/>
      <c r="AD37" s="685" t="s">
        <v>126</v>
      </c>
      <c r="AE37" s="685"/>
      <c r="AF37" s="685"/>
      <c r="AG37" s="685"/>
      <c r="AH37" s="685"/>
      <c r="AI37" s="685"/>
      <c r="AJ37" s="685"/>
      <c r="AK37" s="685"/>
      <c r="AL37" s="661" t="s">
        <v>126</v>
      </c>
      <c r="AM37" s="662"/>
      <c r="AN37" s="662"/>
      <c r="AO37" s="686"/>
      <c r="AQ37" s="690" t="s">
        <v>328</v>
      </c>
      <c r="AR37" s="691"/>
      <c r="AS37" s="691"/>
      <c r="AT37" s="691"/>
      <c r="AU37" s="691"/>
      <c r="AV37" s="691"/>
      <c r="AW37" s="691"/>
      <c r="AX37" s="691"/>
      <c r="AY37" s="692"/>
      <c r="AZ37" s="658">
        <v>696705</v>
      </c>
      <c r="BA37" s="659"/>
      <c r="BB37" s="659"/>
      <c r="BC37" s="659"/>
      <c r="BD37" s="668"/>
      <c r="BE37" s="668"/>
      <c r="BF37" s="693"/>
      <c r="BG37" s="655" t="s">
        <v>329</v>
      </c>
      <c r="BH37" s="656"/>
      <c r="BI37" s="656"/>
      <c r="BJ37" s="656"/>
      <c r="BK37" s="656"/>
      <c r="BL37" s="656"/>
      <c r="BM37" s="656"/>
      <c r="BN37" s="656"/>
      <c r="BO37" s="656"/>
      <c r="BP37" s="656"/>
      <c r="BQ37" s="656"/>
      <c r="BR37" s="656"/>
      <c r="BS37" s="656"/>
      <c r="BT37" s="656"/>
      <c r="BU37" s="657"/>
      <c r="BV37" s="658">
        <v>68328</v>
      </c>
      <c r="BW37" s="659"/>
      <c r="BX37" s="659"/>
      <c r="BY37" s="659"/>
      <c r="BZ37" s="659"/>
      <c r="CA37" s="659"/>
      <c r="CB37" s="694"/>
      <c r="CD37" s="655" t="s">
        <v>330</v>
      </c>
      <c r="CE37" s="656"/>
      <c r="CF37" s="656"/>
      <c r="CG37" s="656"/>
      <c r="CH37" s="656"/>
      <c r="CI37" s="656"/>
      <c r="CJ37" s="656"/>
      <c r="CK37" s="656"/>
      <c r="CL37" s="656"/>
      <c r="CM37" s="656"/>
      <c r="CN37" s="656"/>
      <c r="CO37" s="656"/>
      <c r="CP37" s="656"/>
      <c r="CQ37" s="657"/>
      <c r="CR37" s="658">
        <v>575172</v>
      </c>
      <c r="CS37" s="668"/>
      <c r="CT37" s="668"/>
      <c r="CU37" s="668"/>
      <c r="CV37" s="668"/>
      <c r="CW37" s="668"/>
      <c r="CX37" s="668"/>
      <c r="CY37" s="669"/>
      <c r="CZ37" s="661">
        <v>4.7</v>
      </c>
      <c r="DA37" s="670"/>
      <c r="DB37" s="670"/>
      <c r="DC37" s="671"/>
      <c r="DD37" s="664">
        <v>575172</v>
      </c>
      <c r="DE37" s="668"/>
      <c r="DF37" s="668"/>
      <c r="DG37" s="668"/>
      <c r="DH37" s="668"/>
      <c r="DI37" s="668"/>
      <c r="DJ37" s="668"/>
      <c r="DK37" s="669"/>
      <c r="DL37" s="664">
        <v>575172</v>
      </c>
      <c r="DM37" s="668"/>
      <c r="DN37" s="668"/>
      <c r="DO37" s="668"/>
      <c r="DP37" s="668"/>
      <c r="DQ37" s="668"/>
      <c r="DR37" s="668"/>
      <c r="DS37" s="668"/>
      <c r="DT37" s="668"/>
      <c r="DU37" s="668"/>
      <c r="DV37" s="669"/>
      <c r="DW37" s="661">
        <v>7.2</v>
      </c>
      <c r="DX37" s="670"/>
      <c r="DY37" s="670"/>
      <c r="DZ37" s="670"/>
      <c r="EA37" s="670"/>
      <c r="EB37" s="670"/>
      <c r="EC37" s="689"/>
    </row>
    <row r="38" spans="2:133" ht="11.25" customHeight="1" x14ac:dyDescent="0.2">
      <c r="B38" s="655" t="s">
        <v>331</v>
      </c>
      <c r="C38" s="656"/>
      <c r="D38" s="656"/>
      <c r="E38" s="656"/>
      <c r="F38" s="656"/>
      <c r="G38" s="656"/>
      <c r="H38" s="656"/>
      <c r="I38" s="656"/>
      <c r="J38" s="656"/>
      <c r="K38" s="656"/>
      <c r="L38" s="656"/>
      <c r="M38" s="656"/>
      <c r="N38" s="656"/>
      <c r="O38" s="656"/>
      <c r="P38" s="656"/>
      <c r="Q38" s="657"/>
      <c r="R38" s="658">
        <v>813138</v>
      </c>
      <c r="S38" s="659"/>
      <c r="T38" s="659"/>
      <c r="U38" s="659"/>
      <c r="V38" s="659"/>
      <c r="W38" s="659"/>
      <c r="X38" s="659"/>
      <c r="Y38" s="660"/>
      <c r="Z38" s="684">
        <v>6.1</v>
      </c>
      <c r="AA38" s="684"/>
      <c r="AB38" s="684"/>
      <c r="AC38" s="684"/>
      <c r="AD38" s="685" t="s">
        <v>126</v>
      </c>
      <c r="AE38" s="685"/>
      <c r="AF38" s="685"/>
      <c r="AG38" s="685"/>
      <c r="AH38" s="685"/>
      <c r="AI38" s="685"/>
      <c r="AJ38" s="685"/>
      <c r="AK38" s="685"/>
      <c r="AL38" s="661" t="s">
        <v>126</v>
      </c>
      <c r="AM38" s="662"/>
      <c r="AN38" s="662"/>
      <c r="AO38" s="686"/>
      <c r="AQ38" s="690" t="s">
        <v>332</v>
      </c>
      <c r="AR38" s="691"/>
      <c r="AS38" s="691"/>
      <c r="AT38" s="691"/>
      <c r="AU38" s="691"/>
      <c r="AV38" s="691"/>
      <c r="AW38" s="691"/>
      <c r="AX38" s="691"/>
      <c r="AY38" s="692"/>
      <c r="AZ38" s="658" t="s">
        <v>126</v>
      </c>
      <c r="BA38" s="659"/>
      <c r="BB38" s="659"/>
      <c r="BC38" s="659"/>
      <c r="BD38" s="668"/>
      <c r="BE38" s="668"/>
      <c r="BF38" s="693"/>
      <c r="BG38" s="655" t="s">
        <v>333</v>
      </c>
      <c r="BH38" s="656"/>
      <c r="BI38" s="656"/>
      <c r="BJ38" s="656"/>
      <c r="BK38" s="656"/>
      <c r="BL38" s="656"/>
      <c r="BM38" s="656"/>
      <c r="BN38" s="656"/>
      <c r="BO38" s="656"/>
      <c r="BP38" s="656"/>
      <c r="BQ38" s="656"/>
      <c r="BR38" s="656"/>
      <c r="BS38" s="656"/>
      <c r="BT38" s="656"/>
      <c r="BU38" s="657"/>
      <c r="BV38" s="658">
        <v>3656</v>
      </c>
      <c r="BW38" s="659"/>
      <c r="BX38" s="659"/>
      <c r="BY38" s="659"/>
      <c r="BZ38" s="659"/>
      <c r="CA38" s="659"/>
      <c r="CB38" s="694"/>
      <c r="CD38" s="655" t="s">
        <v>334</v>
      </c>
      <c r="CE38" s="656"/>
      <c r="CF38" s="656"/>
      <c r="CG38" s="656"/>
      <c r="CH38" s="656"/>
      <c r="CI38" s="656"/>
      <c r="CJ38" s="656"/>
      <c r="CK38" s="656"/>
      <c r="CL38" s="656"/>
      <c r="CM38" s="656"/>
      <c r="CN38" s="656"/>
      <c r="CO38" s="656"/>
      <c r="CP38" s="656"/>
      <c r="CQ38" s="657"/>
      <c r="CR38" s="658">
        <v>1078206</v>
      </c>
      <c r="CS38" s="659"/>
      <c r="CT38" s="659"/>
      <c r="CU38" s="659"/>
      <c r="CV38" s="659"/>
      <c r="CW38" s="659"/>
      <c r="CX38" s="659"/>
      <c r="CY38" s="660"/>
      <c r="CZ38" s="661">
        <v>8.8000000000000007</v>
      </c>
      <c r="DA38" s="670"/>
      <c r="DB38" s="670"/>
      <c r="DC38" s="671"/>
      <c r="DD38" s="664">
        <v>937955</v>
      </c>
      <c r="DE38" s="659"/>
      <c r="DF38" s="659"/>
      <c r="DG38" s="659"/>
      <c r="DH38" s="659"/>
      <c r="DI38" s="659"/>
      <c r="DJ38" s="659"/>
      <c r="DK38" s="660"/>
      <c r="DL38" s="664">
        <v>895311</v>
      </c>
      <c r="DM38" s="659"/>
      <c r="DN38" s="659"/>
      <c r="DO38" s="659"/>
      <c r="DP38" s="659"/>
      <c r="DQ38" s="659"/>
      <c r="DR38" s="659"/>
      <c r="DS38" s="659"/>
      <c r="DT38" s="659"/>
      <c r="DU38" s="659"/>
      <c r="DV38" s="660"/>
      <c r="DW38" s="661">
        <v>11.2</v>
      </c>
      <c r="DX38" s="670"/>
      <c r="DY38" s="670"/>
      <c r="DZ38" s="670"/>
      <c r="EA38" s="670"/>
      <c r="EB38" s="670"/>
      <c r="EC38" s="689"/>
    </row>
    <row r="39" spans="2:133" ht="11.25" customHeight="1" x14ac:dyDescent="0.2">
      <c r="B39" s="655" t="s">
        <v>335</v>
      </c>
      <c r="C39" s="656"/>
      <c r="D39" s="656"/>
      <c r="E39" s="656"/>
      <c r="F39" s="656"/>
      <c r="G39" s="656"/>
      <c r="H39" s="656"/>
      <c r="I39" s="656"/>
      <c r="J39" s="656"/>
      <c r="K39" s="656"/>
      <c r="L39" s="656"/>
      <c r="M39" s="656"/>
      <c r="N39" s="656"/>
      <c r="O39" s="656"/>
      <c r="P39" s="656"/>
      <c r="Q39" s="657"/>
      <c r="R39" s="658">
        <v>78712</v>
      </c>
      <c r="S39" s="659"/>
      <c r="T39" s="659"/>
      <c r="U39" s="659"/>
      <c r="V39" s="659"/>
      <c r="W39" s="659"/>
      <c r="X39" s="659"/>
      <c r="Y39" s="660"/>
      <c r="Z39" s="684">
        <v>0.6</v>
      </c>
      <c r="AA39" s="684"/>
      <c r="AB39" s="684"/>
      <c r="AC39" s="684"/>
      <c r="AD39" s="685">
        <v>826</v>
      </c>
      <c r="AE39" s="685"/>
      <c r="AF39" s="685"/>
      <c r="AG39" s="685"/>
      <c r="AH39" s="685"/>
      <c r="AI39" s="685"/>
      <c r="AJ39" s="685"/>
      <c r="AK39" s="685"/>
      <c r="AL39" s="661">
        <v>0</v>
      </c>
      <c r="AM39" s="662"/>
      <c r="AN39" s="662"/>
      <c r="AO39" s="686"/>
      <c r="AQ39" s="690" t="s">
        <v>336</v>
      </c>
      <c r="AR39" s="691"/>
      <c r="AS39" s="691"/>
      <c r="AT39" s="691"/>
      <c r="AU39" s="691"/>
      <c r="AV39" s="691"/>
      <c r="AW39" s="691"/>
      <c r="AX39" s="691"/>
      <c r="AY39" s="692"/>
      <c r="AZ39" s="658" t="s">
        <v>126</v>
      </c>
      <c r="BA39" s="659"/>
      <c r="BB39" s="659"/>
      <c r="BC39" s="659"/>
      <c r="BD39" s="668"/>
      <c r="BE39" s="668"/>
      <c r="BF39" s="693"/>
      <c r="BG39" s="655" t="s">
        <v>337</v>
      </c>
      <c r="BH39" s="656"/>
      <c r="BI39" s="656"/>
      <c r="BJ39" s="656"/>
      <c r="BK39" s="656"/>
      <c r="BL39" s="656"/>
      <c r="BM39" s="656"/>
      <c r="BN39" s="656"/>
      <c r="BO39" s="656"/>
      <c r="BP39" s="656"/>
      <c r="BQ39" s="656"/>
      <c r="BR39" s="656"/>
      <c r="BS39" s="656"/>
      <c r="BT39" s="656"/>
      <c r="BU39" s="657"/>
      <c r="BV39" s="658">
        <v>6077</v>
      </c>
      <c r="BW39" s="659"/>
      <c r="BX39" s="659"/>
      <c r="BY39" s="659"/>
      <c r="BZ39" s="659"/>
      <c r="CA39" s="659"/>
      <c r="CB39" s="694"/>
      <c r="CD39" s="655" t="s">
        <v>338</v>
      </c>
      <c r="CE39" s="656"/>
      <c r="CF39" s="656"/>
      <c r="CG39" s="656"/>
      <c r="CH39" s="656"/>
      <c r="CI39" s="656"/>
      <c r="CJ39" s="656"/>
      <c r="CK39" s="656"/>
      <c r="CL39" s="656"/>
      <c r="CM39" s="656"/>
      <c r="CN39" s="656"/>
      <c r="CO39" s="656"/>
      <c r="CP39" s="656"/>
      <c r="CQ39" s="657"/>
      <c r="CR39" s="658">
        <v>380482</v>
      </c>
      <c r="CS39" s="668"/>
      <c r="CT39" s="668"/>
      <c r="CU39" s="668"/>
      <c r="CV39" s="668"/>
      <c r="CW39" s="668"/>
      <c r="CX39" s="668"/>
      <c r="CY39" s="669"/>
      <c r="CZ39" s="661">
        <v>3.1</v>
      </c>
      <c r="DA39" s="670"/>
      <c r="DB39" s="670"/>
      <c r="DC39" s="671"/>
      <c r="DD39" s="664">
        <v>351793</v>
      </c>
      <c r="DE39" s="668"/>
      <c r="DF39" s="668"/>
      <c r="DG39" s="668"/>
      <c r="DH39" s="668"/>
      <c r="DI39" s="668"/>
      <c r="DJ39" s="668"/>
      <c r="DK39" s="669"/>
      <c r="DL39" s="664" t="s">
        <v>126</v>
      </c>
      <c r="DM39" s="668"/>
      <c r="DN39" s="668"/>
      <c r="DO39" s="668"/>
      <c r="DP39" s="668"/>
      <c r="DQ39" s="668"/>
      <c r="DR39" s="668"/>
      <c r="DS39" s="668"/>
      <c r="DT39" s="668"/>
      <c r="DU39" s="668"/>
      <c r="DV39" s="669"/>
      <c r="DW39" s="661" t="s">
        <v>126</v>
      </c>
      <c r="DX39" s="670"/>
      <c r="DY39" s="670"/>
      <c r="DZ39" s="670"/>
      <c r="EA39" s="670"/>
      <c r="EB39" s="670"/>
      <c r="EC39" s="689"/>
    </row>
    <row r="40" spans="2:133" ht="11.25" customHeight="1" x14ac:dyDescent="0.2">
      <c r="B40" s="655" t="s">
        <v>339</v>
      </c>
      <c r="C40" s="656"/>
      <c r="D40" s="656"/>
      <c r="E40" s="656"/>
      <c r="F40" s="656"/>
      <c r="G40" s="656"/>
      <c r="H40" s="656"/>
      <c r="I40" s="656"/>
      <c r="J40" s="656"/>
      <c r="K40" s="656"/>
      <c r="L40" s="656"/>
      <c r="M40" s="656"/>
      <c r="N40" s="656"/>
      <c r="O40" s="656"/>
      <c r="P40" s="656"/>
      <c r="Q40" s="657"/>
      <c r="R40" s="658">
        <v>1131150</v>
      </c>
      <c r="S40" s="659"/>
      <c r="T40" s="659"/>
      <c r="U40" s="659"/>
      <c r="V40" s="659"/>
      <c r="W40" s="659"/>
      <c r="X40" s="659"/>
      <c r="Y40" s="660"/>
      <c r="Z40" s="684">
        <v>8.5</v>
      </c>
      <c r="AA40" s="684"/>
      <c r="AB40" s="684"/>
      <c r="AC40" s="684"/>
      <c r="AD40" s="685" t="s">
        <v>126</v>
      </c>
      <c r="AE40" s="685"/>
      <c r="AF40" s="685"/>
      <c r="AG40" s="685"/>
      <c r="AH40" s="685"/>
      <c r="AI40" s="685"/>
      <c r="AJ40" s="685"/>
      <c r="AK40" s="685"/>
      <c r="AL40" s="661" t="s">
        <v>126</v>
      </c>
      <c r="AM40" s="662"/>
      <c r="AN40" s="662"/>
      <c r="AO40" s="686"/>
      <c r="AQ40" s="690" t="s">
        <v>340</v>
      </c>
      <c r="AR40" s="691"/>
      <c r="AS40" s="691"/>
      <c r="AT40" s="691"/>
      <c r="AU40" s="691"/>
      <c r="AV40" s="691"/>
      <c r="AW40" s="691"/>
      <c r="AX40" s="691"/>
      <c r="AY40" s="692"/>
      <c r="AZ40" s="658" t="s">
        <v>126</v>
      </c>
      <c r="BA40" s="659"/>
      <c r="BB40" s="659"/>
      <c r="BC40" s="659"/>
      <c r="BD40" s="668"/>
      <c r="BE40" s="668"/>
      <c r="BF40" s="693"/>
      <c r="BG40" s="695" t="s">
        <v>341</v>
      </c>
      <c r="BH40" s="696"/>
      <c r="BI40" s="696"/>
      <c r="BJ40" s="696"/>
      <c r="BK40" s="696"/>
      <c r="BL40" s="359"/>
      <c r="BM40" s="656" t="s">
        <v>342</v>
      </c>
      <c r="BN40" s="656"/>
      <c r="BO40" s="656"/>
      <c r="BP40" s="656"/>
      <c r="BQ40" s="656"/>
      <c r="BR40" s="656"/>
      <c r="BS40" s="656"/>
      <c r="BT40" s="656"/>
      <c r="BU40" s="657"/>
      <c r="BV40" s="658">
        <v>102</v>
      </c>
      <c r="BW40" s="659"/>
      <c r="BX40" s="659"/>
      <c r="BY40" s="659"/>
      <c r="BZ40" s="659"/>
      <c r="CA40" s="659"/>
      <c r="CB40" s="694"/>
      <c r="CD40" s="655" t="s">
        <v>343</v>
      </c>
      <c r="CE40" s="656"/>
      <c r="CF40" s="656"/>
      <c r="CG40" s="656"/>
      <c r="CH40" s="656"/>
      <c r="CI40" s="656"/>
      <c r="CJ40" s="656"/>
      <c r="CK40" s="656"/>
      <c r="CL40" s="656"/>
      <c r="CM40" s="656"/>
      <c r="CN40" s="656"/>
      <c r="CO40" s="656"/>
      <c r="CP40" s="656"/>
      <c r="CQ40" s="657"/>
      <c r="CR40" s="658">
        <v>27579</v>
      </c>
      <c r="CS40" s="659"/>
      <c r="CT40" s="659"/>
      <c r="CU40" s="659"/>
      <c r="CV40" s="659"/>
      <c r="CW40" s="659"/>
      <c r="CX40" s="659"/>
      <c r="CY40" s="660"/>
      <c r="CZ40" s="661">
        <v>0.2</v>
      </c>
      <c r="DA40" s="670"/>
      <c r="DB40" s="670"/>
      <c r="DC40" s="671"/>
      <c r="DD40" s="664">
        <v>27579</v>
      </c>
      <c r="DE40" s="659"/>
      <c r="DF40" s="659"/>
      <c r="DG40" s="659"/>
      <c r="DH40" s="659"/>
      <c r="DI40" s="659"/>
      <c r="DJ40" s="659"/>
      <c r="DK40" s="660"/>
      <c r="DL40" s="664" t="s">
        <v>126</v>
      </c>
      <c r="DM40" s="659"/>
      <c r="DN40" s="659"/>
      <c r="DO40" s="659"/>
      <c r="DP40" s="659"/>
      <c r="DQ40" s="659"/>
      <c r="DR40" s="659"/>
      <c r="DS40" s="659"/>
      <c r="DT40" s="659"/>
      <c r="DU40" s="659"/>
      <c r="DV40" s="660"/>
      <c r="DW40" s="661" t="s">
        <v>126</v>
      </c>
      <c r="DX40" s="670"/>
      <c r="DY40" s="670"/>
      <c r="DZ40" s="670"/>
      <c r="EA40" s="670"/>
      <c r="EB40" s="670"/>
      <c r="EC40" s="689"/>
    </row>
    <row r="41" spans="2:133" ht="11.25" customHeight="1" x14ac:dyDescent="0.2">
      <c r="B41" s="655" t="s">
        <v>344</v>
      </c>
      <c r="C41" s="656"/>
      <c r="D41" s="656"/>
      <c r="E41" s="656"/>
      <c r="F41" s="656"/>
      <c r="G41" s="656"/>
      <c r="H41" s="656"/>
      <c r="I41" s="656"/>
      <c r="J41" s="656"/>
      <c r="K41" s="656"/>
      <c r="L41" s="656"/>
      <c r="M41" s="656"/>
      <c r="N41" s="656"/>
      <c r="O41" s="656"/>
      <c r="P41" s="656"/>
      <c r="Q41" s="657"/>
      <c r="R41" s="658" t="s">
        <v>126</v>
      </c>
      <c r="S41" s="659"/>
      <c r="T41" s="659"/>
      <c r="U41" s="659"/>
      <c r="V41" s="659"/>
      <c r="W41" s="659"/>
      <c r="X41" s="659"/>
      <c r="Y41" s="660"/>
      <c r="Z41" s="684" t="s">
        <v>126</v>
      </c>
      <c r="AA41" s="684"/>
      <c r="AB41" s="684"/>
      <c r="AC41" s="684"/>
      <c r="AD41" s="685" t="s">
        <v>126</v>
      </c>
      <c r="AE41" s="685"/>
      <c r="AF41" s="685"/>
      <c r="AG41" s="685"/>
      <c r="AH41" s="685"/>
      <c r="AI41" s="685"/>
      <c r="AJ41" s="685"/>
      <c r="AK41" s="685"/>
      <c r="AL41" s="661" t="s">
        <v>126</v>
      </c>
      <c r="AM41" s="662"/>
      <c r="AN41" s="662"/>
      <c r="AO41" s="686"/>
      <c r="AQ41" s="690" t="s">
        <v>345</v>
      </c>
      <c r="AR41" s="691"/>
      <c r="AS41" s="691"/>
      <c r="AT41" s="691"/>
      <c r="AU41" s="691"/>
      <c r="AV41" s="691"/>
      <c r="AW41" s="691"/>
      <c r="AX41" s="691"/>
      <c r="AY41" s="692"/>
      <c r="AZ41" s="658">
        <v>188750</v>
      </c>
      <c r="BA41" s="659"/>
      <c r="BB41" s="659"/>
      <c r="BC41" s="659"/>
      <c r="BD41" s="668"/>
      <c r="BE41" s="668"/>
      <c r="BF41" s="693"/>
      <c r="BG41" s="695"/>
      <c r="BH41" s="696"/>
      <c r="BI41" s="696"/>
      <c r="BJ41" s="696"/>
      <c r="BK41" s="696"/>
      <c r="BL41" s="359"/>
      <c r="BM41" s="656" t="s">
        <v>346</v>
      </c>
      <c r="BN41" s="656"/>
      <c r="BO41" s="656"/>
      <c r="BP41" s="656"/>
      <c r="BQ41" s="656"/>
      <c r="BR41" s="656"/>
      <c r="BS41" s="656"/>
      <c r="BT41" s="656"/>
      <c r="BU41" s="657"/>
      <c r="BV41" s="658" t="s">
        <v>126</v>
      </c>
      <c r="BW41" s="659"/>
      <c r="BX41" s="659"/>
      <c r="BY41" s="659"/>
      <c r="BZ41" s="659"/>
      <c r="CA41" s="659"/>
      <c r="CB41" s="694"/>
      <c r="CD41" s="655" t="s">
        <v>347</v>
      </c>
      <c r="CE41" s="656"/>
      <c r="CF41" s="656"/>
      <c r="CG41" s="656"/>
      <c r="CH41" s="656"/>
      <c r="CI41" s="656"/>
      <c r="CJ41" s="656"/>
      <c r="CK41" s="656"/>
      <c r="CL41" s="656"/>
      <c r="CM41" s="656"/>
      <c r="CN41" s="656"/>
      <c r="CO41" s="656"/>
      <c r="CP41" s="656"/>
      <c r="CQ41" s="657"/>
      <c r="CR41" s="658" t="s">
        <v>126</v>
      </c>
      <c r="CS41" s="668"/>
      <c r="CT41" s="668"/>
      <c r="CU41" s="668"/>
      <c r="CV41" s="668"/>
      <c r="CW41" s="668"/>
      <c r="CX41" s="668"/>
      <c r="CY41" s="669"/>
      <c r="CZ41" s="661" t="s">
        <v>126</v>
      </c>
      <c r="DA41" s="670"/>
      <c r="DB41" s="670"/>
      <c r="DC41" s="671"/>
      <c r="DD41" s="664" t="s">
        <v>126</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348</v>
      </c>
      <c r="C42" s="656"/>
      <c r="D42" s="656"/>
      <c r="E42" s="656"/>
      <c r="F42" s="656"/>
      <c r="G42" s="656"/>
      <c r="H42" s="656"/>
      <c r="I42" s="656"/>
      <c r="J42" s="656"/>
      <c r="K42" s="656"/>
      <c r="L42" s="656"/>
      <c r="M42" s="656"/>
      <c r="N42" s="656"/>
      <c r="O42" s="656"/>
      <c r="P42" s="656"/>
      <c r="Q42" s="657"/>
      <c r="R42" s="658" t="s">
        <v>126</v>
      </c>
      <c r="S42" s="659"/>
      <c r="T42" s="659"/>
      <c r="U42" s="659"/>
      <c r="V42" s="659"/>
      <c r="W42" s="659"/>
      <c r="X42" s="659"/>
      <c r="Y42" s="660"/>
      <c r="Z42" s="684" t="s">
        <v>126</v>
      </c>
      <c r="AA42" s="684"/>
      <c r="AB42" s="684"/>
      <c r="AC42" s="684"/>
      <c r="AD42" s="685" t="s">
        <v>126</v>
      </c>
      <c r="AE42" s="685"/>
      <c r="AF42" s="685"/>
      <c r="AG42" s="685"/>
      <c r="AH42" s="685"/>
      <c r="AI42" s="685"/>
      <c r="AJ42" s="685"/>
      <c r="AK42" s="685"/>
      <c r="AL42" s="661" t="s">
        <v>126</v>
      </c>
      <c r="AM42" s="662"/>
      <c r="AN42" s="662"/>
      <c r="AO42" s="686"/>
      <c r="AQ42" s="699" t="s">
        <v>349</v>
      </c>
      <c r="AR42" s="700"/>
      <c r="AS42" s="700"/>
      <c r="AT42" s="700"/>
      <c r="AU42" s="700"/>
      <c r="AV42" s="700"/>
      <c r="AW42" s="700"/>
      <c r="AX42" s="700"/>
      <c r="AY42" s="701"/>
      <c r="AZ42" s="638">
        <v>647115</v>
      </c>
      <c r="BA42" s="672"/>
      <c r="BB42" s="672"/>
      <c r="BC42" s="672"/>
      <c r="BD42" s="639"/>
      <c r="BE42" s="639"/>
      <c r="BF42" s="687"/>
      <c r="BG42" s="697"/>
      <c r="BH42" s="698"/>
      <c r="BI42" s="698"/>
      <c r="BJ42" s="698"/>
      <c r="BK42" s="698"/>
      <c r="BL42" s="357"/>
      <c r="BM42" s="636" t="s">
        <v>350</v>
      </c>
      <c r="BN42" s="636"/>
      <c r="BO42" s="636"/>
      <c r="BP42" s="636"/>
      <c r="BQ42" s="636"/>
      <c r="BR42" s="636"/>
      <c r="BS42" s="636"/>
      <c r="BT42" s="636"/>
      <c r="BU42" s="637"/>
      <c r="BV42" s="638">
        <v>307</v>
      </c>
      <c r="BW42" s="672"/>
      <c r="BX42" s="672"/>
      <c r="BY42" s="672"/>
      <c r="BZ42" s="672"/>
      <c r="CA42" s="672"/>
      <c r="CB42" s="688"/>
      <c r="CD42" s="655" t="s">
        <v>351</v>
      </c>
      <c r="CE42" s="656"/>
      <c r="CF42" s="656"/>
      <c r="CG42" s="656"/>
      <c r="CH42" s="656"/>
      <c r="CI42" s="656"/>
      <c r="CJ42" s="656"/>
      <c r="CK42" s="656"/>
      <c r="CL42" s="656"/>
      <c r="CM42" s="656"/>
      <c r="CN42" s="656"/>
      <c r="CO42" s="656"/>
      <c r="CP42" s="656"/>
      <c r="CQ42" s="657"/>
      <c r="CR42" s="658">
        <v>1346607</v>
      </c>
      <c r="CS42" s="668"/>
      <c r="CT42" s="668"/>
      <c r="CU42" s="668"/>
      <c r="CV42" s="668"/>
      <c r="CW42" s="668"/>
      <c r="CX42" s="668"/>
      <c r="CY42" s="669"/>
      <c r="CZ42" s="661">
        <v>11</v>
      </c>
      <c r="DA42" s="670"/>
      <c r="DB42" s="670"/>
      <c r="DC42" s="671"/>
      <c r="DD42" s="664">
        <v>579830</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352</v>
      </c>
      <c r="C43" s="656"/>
      <c r="D43" s="656"/>
      <c r="E43" s="656"/>
      <c r="F43" s="656"/>
      <c r="G43" s="656"/>
      <c r="H43" s="656"/>
      <c r="I43" s="656"/>
      <c r="J43" s="656"/>
      <c r="K43" s="656"/>
      <c r="L43" s="656"/>
      <c r="M43" s="656"/>
      <c r="N43" s="656"/>
      <c r="O43" s="656"/>
      <c r="P43" s="656"/>
      <c r="Q43" s="657"/>
      <c r="R43" s="658">
        <v>705450</v>
      </c>
      <c r="S43" s="659"/>
      <c r="T43" s="659"/>
      <c r="U43" s="659"/>
      <c r="V43" s="659"/>
      <c r="W43" s="659"/>
      <c r="X43" s="659"/>
      <c r="Y43" s="660"/>
      <c r="Z43" s="684">
        <v>5.3</v>
      </c>
      <c r="AA43" s="684"/>
      <c r="AB43" s="684"/>
      <c r="AC43" s="684"/>
      <c r="AD43" s="685" t="s">
        <v>126</v>
      </c>
      <c r="AE43" s="685"/>
      <c r="AF43" s="685"/>
      <c r="AG43" s="685"/>
      <c r="AH43" s="685"/>
      <c r="AI43" s="685"/>
      <c r="AJ43" s="685"/>
      <c r="AK43" s="685"/>
      <c r="AL43" s="661" t="s">
        <v>126</v>
      </c>
      <c r="AM43" s="662"/>
      <c r="AN43" s="662"/>
      <c r="AO43" s="686"/>
      <c r="CD43" s="655" t="s">
        <v>353</v>
      </c>
      <c r="CE43" s="656"/>
      <c r="CF43" s="656"/>
      <c r="CG43" s="656"/>
      <c r="CH43" s="656"/>
      <c r="CI43" s="656"/>
      <c r="CJ43" s="656"/>
      <c r="CK43" s="656"/>
      <c r="CL43" s="656"/>
      <c r="CM43" s="656"/>
      <c r="CN43" s="656"/>
      <c r="CO43" s="656"/>
      <c r="CP43" s="656"/>
      <c r="CQ43" s="657"/>
      <c r="CR43" s="658">
        <v>68352</v>
      </c>
      <c r="CS43" s="668"/>
      <c r="CT43" s="668"/>
      <c r="CU43" s="668"/>
      <c r="CV43" s="668"/>
      <c r="CW43" s="668"/>
      <c r="CX43" s="668"/>
      <c r="CY43" s="669"/>
      <c r="CZ43" s="661">
        <v>0.6</v>
      </c>
      <c r="DA43" s="670"/>
      <c r="DB43" s="670"/>
      <c r="DC43" s="671"/>
      <c r="DD43" s="664">
        <v>68352</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354</v>
      </c>
      <c r="C44" s="636"/>
      <c r="D44" s="636"/>
      <c r="E44" s="636"/>
      <c r="F44" s="636"/>
      <c r="G44" s="636"/>
      <c r="H44" s="636"/>
      <c r="I44" s="636"/>
      <c r="J44" s="636"/>
      <c r="K44" s="636"/>
      <c r="L44" s="636"/>
      <c r="M44" s="636"/>
      <c r="N44" s="636"/>
      <c r="O44" s="636"/>
      <c r="P44" s="636"/>
      <c r="Q44" s="637"/>
      <c r="R44" s="638">
        <v>13326504</v>
      </c>
      <c r="S44" s="672"/>
      <c r="T44" s="672"/>
      <c r="U44" s="672"/>
      <c r="V44" s="672"/>
      <c r="W44" s="672"/>
      <c r="X44" s="672"/>
      <c r="Y44" s="673"/>
      <c r="Z44" s="674">
        <v>100</v>
      </c>
      <c r="AA44" s="674"/>
      <c r="AB44" s="674"/>
      <c r="AC44" s="674"/>
      <c r="AD44" s="675">
        <v>7258785</v>
      </c>
      <c r="AE44" s="675"/>
      <c r="AF44" s="675"/>
      <c r="AG44" s="675"/>
      <c r="AH44" s="675"/>
      <c r="AI44" s="675"/>
      <c r="AJ44" s="675"/>
      <c r="AK44" s="675"/>
      <c r="AL44" s="641">
        <v>100</v>
      </c>
      <c r="AM44" s="676"/>
      <c r="AN44" s="676"/>
      <c r="AO44" s="677"/>
      <c r="CD44" s="678" t="s">
        <v>301</v>
      </c>
      <c r="CE44" s="679"/>
      <c r="CF44" s="655" t="s">
        <v>355</v>
      </c>
      <c r="CG44" s="656"/>
      <c r="CH44" s="656"/>
      <c r="CI44" s="656"/>
      <c r="CJ44" s="656"/>
      <c r="CK44" s="656"/>
      <c r="CL44" s="656"/>
      <c r="CM44" s="656"/>
      <c r="CN44" s="656"/>
      <c r="CO44" s="656"/>
      <c r="CP44" s="656"/>
      <c r="CQ44" s="657"/>
      <c r="CR44" s="658">
        <v>1346607</v>
      </c>
      <c r="CS44" s="659"/>
      <c r="CT44" s="659"/>
      <c r="CU44" s="659"/>
      <c r="CV44" s="659"/>
      <c r="CW44" s="659"/>
      <c r="CX44" s="659"/>
      <c r="CY44" s="660"/>
      <c r="CZ44" s="661">
        <v>11</v>
      </c>
      <c r="DA44" s="662"/>
      <c r="DB44" s="662"/>
      <c r="DC44" s="663"/>
      <c r="DD44" s="664">
        <v>579830</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356</v>
      </c>
      <c r="CG45" s="656"/>
      <c r="CH45" s="656"/>
      <c r="CI45" s="656"/>
      <c r="CJ45" s="656"/>
      <c r="CK45" s="656"/>
      <c r="CL45" s="656"/>
      <c r="CM45" s="656"/>
      <c r="CN45" s="656"/>
      <c r="CO45" s="656"/>
      <c r="CP45" s="656"/>
      <c r="CQ45" s="657"/>
      <c r="CR45" s="658">
        <v>375313</v>
      </c>
      <c r="CS45" s="668"/>
      <c r="CT45" s="668"/>
      <c r="CU45" s="668"/>
      <c r="CV45" s="668"/>
      <c r="CW45" s="668"/>
      <c r="CX45" s="668"/>
      <c r="CY45" s="669"/>
      <c r="CZ45" s="661">
        <v>3.1</v>
      </c>
      <c r="DA45" s="670"/>
      <c r="DB45" s="670"/>
      <c r="DC45" s="671"/>
      <c r="DD45" s="664">
        <v>25303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357</v>
      </c>
      <c r="CD46" s="680"/>
      <c r="CE46" s="681"/>
      <c r="CF46" s="655" t="s">
        <v>358</v>
      </c>
      <c r="CG46" s="656"/>
      <c r="CH46" s="656"/>
      <c r="CI46" s="656"/>
      <c r="CJ46" s="656"/>
      <c r="CK46" s="656"/>
      <c r="CL46" s="656"/>
      <c r="CM46" s="656"/>
      <c r="CN46" s="656"/>
      <c r="CO46" s="656"/>
      <c r="CP46" s="656"/>
      <c r="CQ46" s="657"/>
      <c r="CR46" s="658">
        <v>938703</v>
      </c>
      <c r="CS46" s="659"/>
      <c r="CT46" s="659"/>
      <c r="CU46" s="659"/>
      <c r="CV46" s="659"/>
      <c r="CW46" s="659"/>
      <c r="CX46" s="659"/>
      <c r="CY46" s="660"/>
      <c r="CZ46" s="661">
        <v>7.6</v>
      </c>
      <c r="DA46" s="662"/>
      <c r="DB46" s="662"/>
      <c r="DC46" s="663"/>
      <c r="DD46" s="664">
        <v>539417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359</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360</v>
      </c>
      <c r="CG47" s="656"/>
      <c r="CH47" s="656"/>
      <c r="CI47" s="656"/>
      <c r="CJ47" s="656"/>
      <c r="CK47" s="656"/>
      <c r="CL47" s="656"/>
      <c r="CM47" s="656"/>
      <c r="CN47" s="656"/>
      <c r="CO47" s="656"/>
      <c r="CP47" s="656"/>
      <c r="CQ47" s="657"/>
      <c r="CR47" s="658" t="s">
        <v>126</v>
      </c>
      <c r="CS47" s="668"/>
      <c r="CT47" s="668"/>
      <c r="CU47" s="668"/>
      <c r="CV47" s="668"/>
      <c r="CW47" s="668"/>
      <c r="CX47" s="668"/>
      <c r="CY47" s="669"/>
      <c r="CZ47" s="661" t="s">
        <v>126</v>
      </c>
      <c r="DA47" s="670"/>
      <c r="DB47" s="670"/>
      <c r="DC47" s="671"/>
      <c r="DD47" s="664" t="s">
        <v>126</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0.8" x14ac:dyDescent="0.2">
      <c r="B48" s="654" t="s">
        <v>361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362</v>
      </c>
      <c r="CG48" s="656"/>
      <c r="CH48" s="656"/>
      <c r="CI48" s="656"/>
      <c r="CJ48" s="656"/>
      <c r="CK48" s="656"/>
      <c r="CL48" s="656"/>
      <c r="CM48" s="656"/>
      <c r="CN48" s="656"/>
      <c r="CO48" s="656"/>
      <c r="CP48" s="656"/>
      <c r="CQ48" s="657"/>
      <c r="CR48" s="658" t="s">
        <v>126</v>
      </c>
      <c r="CS48" s="659"/>
      <c r="CT48" s="659"/>
      <c r="CU48" s="659"/>
      <c r="CV48" s="659"/>
      <c r="CW48" s="659"/>
      <c r="CX48" s="659"/>
      <c r="CY48" s="660"/>
      <c r="CZ48" s="661" t="s">
        <v>126</v>
      </c>
      <c r="DA48" s="662"/>
      <c r="DB48" s="662"/>
      <c r="DC48" s="663"/>
      <c r="DD48" s="664" t="s">
        <v>126</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363</v>
      </c>
      <c r="CE49" s="636"/>
      <c r="CF49" s="636"/>
      <c r="CG49" s="636"/>
      <c r="CH49" s="636"/>
      <c r="CI49" s="636"/>
      <c r="CJ49" s="636"/>
      <c r="CK49" s="636"/>
      <c r="CL49" s="636"/>
      <c r="CM49" s="636"/>
      <c r="CN49" s="636"/>
      <c r="CO49" s="636"/>
      <c r="CP49" s="636"/>
      <c r="CQ49" s="637"/>
      <c r="CR49" s="638">
        <v>12271126</v>
      </c>
      <c r="CS49" s="639"/>
      <c r="CT49" s="639"/>
      <c r="CU49" s="639"/>
      <c r="CV49" s="639"/>
      <c r="CW49" s="639"/>
      <c r="CX49" s="639"/>
      <c r="CY49" s="640"/>
      <c r="CZ49" s="641">
        <v>100</v>
      </c>
      <c r="DA49" s="642"/>
      <c r="DB49" s="642"/>
      <c r="DC49" s="643"/>
      <c r="DD49" s="644">
        <v>8389281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0.8" hidden="1" x14ac:dyDescent="0.2">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election activeCell="V30" sqref="V30:Z30"/>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364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365</v>
      </c>
      <c r="DK2" s="1125"/>
      <c r="DL2" s="1125"/>
      <c r="DM2" s="1125"/>
      <c r="DN2" s="1125"/>
      <c r="DO2" s="1126"/>
      <c r="DP2" s="219"/>
      <c r="DQ2" s="1124" t="s">
        <v>366</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367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2">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7"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7" t="s">
        <v>383</v>
      </c>
      <c r="DH5" s="1118"/>
      <c r="DI5" s="1118"/>
      <c r="DJ5" s="1118"/>
      <c r="DK5" s="1119"/>
      <c r="DL5" s="1117" t="s">
        <v>384</v>
      </c>
      <c r="DM5" s="1118"/>
      <c r="DN5" s="1118"/>
      <c r="DO5" s="1118"/>
      <c r="DP5" s="1119"/>
      <c r="DQ5" s="1033" t="s">
        <v>385</v>
      </c>
      <c r="DR5" s="1034"/>
      <c r="DS5" s="1034"/>
      <c r="DT5" s="1034"/>
      <c r="DU5" s="1035"/>
      <c r="DV5" s="1033" t="s">
        <v>376</v>
      </c>
      <c r="DW5" s="1034"/>
      <c r="DX5" s="1034"/>
      <c r="DY5" s="1034"/>
      <c r="DZ5" s="1047"/>
      <c r="EA5" s="225"/>
    </row>
    <row r="6" spans="1:131" s="226"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8"/>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0"/>
      <c r="DH6" s="1121"/>
      <c r="DI6" s="1121"/>
      <c r="DJ6" s="1121"/>
      <c r="DK6" s="1122"/>
      <c r="DL6" s="1120"/>
      <c r="DM6" s="1121"/>
      <c r="DN6" s="1121"/>
      <c r="DO6" s="1121"/>
      <c r="DP6" s="1122"/>
      <c r="DQ6" s="1036"/>
      <c r="DR6" s="1037"/>
      <c r="DS6" s="1037"/>
      <c r="DT6" s="1037"/>
      <c r="DU6" s="1038"/>
      <c r="DV6" s="1036"/>
      <c r="DW6" s="1037"/>
      <c r="DX6" s="1037"/>
      <c r="DY6" s="1037"/>
      <c r="DZ6" s="1048"/>
      <c r="EA6" s="225"/>
    </row>
    <row r="7" spans="1:131" s="226" customFormat="1" ht="26.25" customHeight="1" thickTop="1" x14ac:dyDescent="0.2">
      <c r="A7" s="227">
        <v>1</v>
      </c>
      <c r="B7" s="1080" t="s">
        <v>386</v>
      </c>
      <c r="C7" s="1081"/>
      <c r="D7" s="1081"/>
      <c r="E7" s="1081"/>
      <c r="F7" s="1081"/>
      <c r="G7" s="1081"/>
      <c r="H7" s="1081"/>
      <c r="I7" s="1081"/>
      <c r="J7" s="1081"/>
      <c r="K7" s="1081"/>
      <c r="L7" s="1081"/>
      <c r="M7" s="1081"/>
      <c r="N7" s="1081"/>
      <c r="O7" s="1081"/>
      <c r="P7" s="1082"/>
      <c r="Q7" s="1135">
        <v>13337</v>
      </c>
      <c r="R7" s="1136"/>
      <c r="S7" s="1136"/>
      <c r="T7" s="1136"/>
      <c r="U7" s="1136"/>
      <c r="V7" s="1136">
        <v>12282</v>
      </c>
      <c r="W7" s="1136"/>
      <c r="X7" s="1136"/>
      <c r="Y7" s="1136"/>
      <c r="Z7" s="1136"/>
      <c r="AA7" s="1136">
        <v>1055</v>
      </c>
      <c r="AB7" s="1136"/>
      <c r="AC7" s="1136"/>
      <c r="AD7" s="1136"/>
      <c r="AE7" s="1137"/>
      <c r="AF7" s="1138">
        <v>974</v>
      </c>
      <c r="AG7" s="1139"/>
      <c r="AH7" s="1139"/>
      <c r="AI7" s="1139"/>
      <c r="AJ7" s="1140"/>
      <c r="AK7" s="1141">
        <v>27</v>
      </c>
      <c r="AL7" s="1142"/>
      <c r="AM7" s="1142"/>
      <c r="AN7" s="1142"/>
      <c r="AO7" s="1142"/>
      <c r="AP7" s="1142">
        <v>6656</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606</v>
      </c>
      <c r="BT7" s="1133"/>
      <c r="BU7" s="1133"/>
      <c r="BV7" s="1133"/>
      <c r="BW7" s="1133"/>
      <c r="BX7" s="1133"/>
      <c r="BY7" s="1133"/>
      <c r="BZ7" s="1133"/>
      <c r="CA7" s="1133"/>
      <c r="CB7" s="1133"/>
      <c r="CC7" s="1133"/>
      <c r="CD7" s="1133"/>
      <c r="CE7" s="1133"/>
      <c r="CF7" s="1133"/>
      <c r="CG7" s="1145"/>
      <c r="CH7" s="1129" t="s">
        <v>607</v>
      </c>
      <c r="CI7" s="1130"/>
      <c r="CJ7" s="1130"/>
      <c r="CK7" s="1130"/>
      <c r="CL7" s="1131"/>
      <c r="CM7" s="1129">
        <v>31</v>
      </c>
      <c r="CN7" s="1130"/>
      <c r="CO7" s="1130"/>
      <c r="CP7" s="1130"/>
      <c r="CQ7" s="1131"/>
      <c r="CR7" s="1129">
        <v>20</v>
      </c>
      <c r="CS7" s="1130"/>
      <c r="CT7" s="1130"/>
      <c r="CU7" s="1130"/>
      <c r="CV7" s="1131"/>
      <c r="CW7" s="1129">
        <v>15</v>
      </c>
      <c r="CX7" s="1130"/>
      <c r="CY7" s="1130"/>
      <c r="CZ7" s="1130"/>
      <c r="DA7" s="1131"/>
      <c r="DB7" s="1129" t="s">
        <v>607</v>
      </c>
      <c r="DC7" s="1130"/>
      <c r="DD7" s="1130"/>
      <c r="DE7" s="1130"/>
      <c r="DF7" s="1131"/>
      <c r="DG7" s="1129" t="s">
        <v>607</v>
      </c>
      <c r="DH7" s="1130"/>
      <c r="DI7" s="1130"/>
      <c r="DJ7" s="1130"/>
      <c r="DK7" s="1131"/>
      <c r="DL7" s="1129" t="s">
        <v>607</v>
      </c>
      <c r="DM7" s="1130"/>
      <c r="DN7" s="1130"/>
      <c r="DO7" s="1130"/>
      <c r="DP7" s="1131"/>
      <c r="DQ7" s="1129" t="s">
        <v>607</v>
      </c>
      <c r="DR7" s="1130"/>
      <c r="DS7" s="1130"/>
      <c r="DT7" s="1130"/>
      <c r="DU7" s="1131"/>
      <c r="DV7" s="1132"/>
      <c r="DW7" s="1133"/>
      <c r="DX7" s="1133"/>
      <c r="DY7" s="1133"/>
      <c r="DZ7" s="1134"/>
      <c r="EA7" s="225"/>
    </row>
    <row r="8" spans="1:131" s="226" customFormat="1" ht="26.25" customHeight="1" x14ac:dyDescent="0.2">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2">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2">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2">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2">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2">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2">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2">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2">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2">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2">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2">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2">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5">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2">
      <c r="A22" s="229">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67"/>
      <c r="AG22" s="1068"/>
      <c r="AH22" s="1068"/>
      <c r="AI22" s="1068"/>
      <c r="AJ22" s="1069"/>
      <c r="AK22" s="1109"/>
      <c r="AL22" s="1110"/>
      <c r="AM22" s="1110"/>
      <c r="AN22" s="1110"/>
      <c r="AO22" s="1110"/>
      <c r="AP22" s="1110"/>
      <c r="AQ22" s="1110"/>
      <c r="AR22" s="1110"/>
      <c r="AS22" s="1110"/>
      <c r="AT22" s="1110"/>
      <c r="AU22" s="1111"/>
      <c r="AV22" s="1111"/>
      <c r="AW22" s="1111"/>
      <c r="AX22" s="1111"/>
      <c r="AY22" s="1112"/>
      <c r="AZ22" s="1060" t="s">
        <v>387</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5">
      <c r="A23" s="231" t="s">
        <v>388</v>
      </c>
      <c r="B23" s="969" t="s">
        <v>389</v>
      </c>
      <c r="C23" s="970"/>
      <c r="D23" s="970"/>
      <c r="E23" s="970"/>
      <c r="F23" s="970"/>
      <c r="G23" s="970"/>
      <c r="H23" s="970"/>
      <c r="I23" s="970"/>
      <c r="J23" s="970"/>
      <c r="K23" s="970"/>
      <c r="L23" s="970"/>
      <c r="M23" s="970"/>
      <c r="N23" s="970"/>
      <c r="O23" s="970"/>
      <c r="P23" s="980"/>
      <c r="Q23" s="1100">
        <v>13337</v>
      </c>
      <c r="R23" s="1094"/>
      <c r="S23" s="1094"/>
      <c r="T23" s="1094"/>
      <c r="U23" s="1094"/>
      <c r="V23" s="1094">
        <v>12282</v>
      </c>
      <c r="W23" s="1094"/>
      <c r="X23" s="1094"/>
      <c r="Y23" s="1094"/>
      <c r="Z23" s="1094"/>
      <c r="AA23" s="1094">
        <v>1055</v>
      </c>
      <c r="AB23" s="1094"/>
      <c r="AC23" s="1094"/>
      <c r="AD23" s="1094"/>
      <c r="AE23" s="1101"/>
      <c r="AF23" s="1102">
        <v>974</v>
      </c>
      <c r="AG23" s="1094"/>
      <c r="AH23" s="1094"/>
      <c r="AI23" s="1094"/>
      <c r="AJ23" s="1103"/>
      <c r="AK23" s="1104"/>
      <c r="AL23" s="1105"/>
      <c r="AM23" s="1105"/>
      <c r="AN23" s="1105"/>
      <c r="AO23" s="1105"/>
      <c r="AP23" s="1094">
        <v>6656</v>
      </c>
      <c r="AQ23" s="1094"/>
      <c r="AR23" s="1094"/>
      <c r="AS23" s="1094"/>
      <c r="AT23" s="1094"/>
      <c r="AU23" s="1095"/>
      <c r="AV23" s="1095"/>
      <c r="AW23" s="1095"/>
      <c r="AX23" s="1095"/>
      <c r="AY23" s="1096"/>
      <c r="AZ23" s="1097" t="s">
        <v>390</v>
      </c>
      <c r="BA23" s="1098"/>
      <c r="BB23" s="1098"/>
      <c r="BC23" s="1098"/>
      <c r="BD23" s="1099"/>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2">
      <c r="A24" s="1093" t="s">
        <v>391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5">
      <c r="A25" s="1092" t="s">
        <v>392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2">
      <c r="A26" s="1027" t="s">
        <v>369</v>
      </c>
      <c r="B26" s="1028"/>
      <c r="C26" s="1028"/>
      <c r="D26" s="1028"/>
      <c r="E26" s="1028"/>
      <c r="F26" s="1028"/>
      <c r="G26" s="1028"/>
      <c r="H26" s="1028"/>
      <c r="I26" s="1028"/>
      <c r="J26" s="1028"/>
      <c r="K26" s="1028"/>
      <c r="L26" s="1028"/>
      <c r="M26" s="1028"/>
      <c r="N26" s="1028"/>
      <c r="O26" s="1028"/>
      <c r="P26" s="1029"/>
      <c r="Q26" s="1033" t="s">
        <v>393</v>
      </c>
      <c r="R26" s="1034"/>
      <c r="S26" s="1034"/>
      <c r="T26" s="1034"/>
      <c r="U26" s="1035"/>
      <c r="V26" s="1033" t="s">
        <v>394</v>
      </c>
      <c r="W26" s="1034"/>
      <c r="X26" s="1034"/>
      <c r="Y26" s="1034"/>
      <c r="Z26" s="1035"/>
      <c r="AA26" s="1033" t="s">
        <v>395</v>
      </c>
      <c r="AB26" s="1034"/>
      <c r="AC26" s="1034"/>
      <c r="AD26" s="1034"/>
      <c r="AE26" s="1034"/>
      <c r="AF26" s="1088" t="s">
        <v>396</v>
      </c>
      <c r="AG26" s="1040"/>
      <c r="AH26" s="1040"/>
      <c r="AI26" s="1040"/>
      <c r="AJ26" s="1089"/>
      <c r="AK26" s="1034" t="s">
        <v>397</v>
      </c>
      <c r="AL26" s="1034"/>
      <c r="AM26" s="1034"/>
      <c r="AN26" s="1034"/>
      <c r="AO26" s="1035"/>
      <c r="AP26" s="1033" t="s">
        <v>398</v>
      </c>
      <c r="AQ26" s="1034"/>
      <c r="AR26" s="1034"/>
      <c r="AS26" s="1034"/>
      <c r="AT26" s="1035"/>
      <c r="AU26" s="1033" t="s">
        <v>399</v>
      </c>
      <c r="AV26" s="1034"/>
      <c r="AW26" s="1034"/>
      <c r="AX26" s="1034"/>
      <c r="AY26" s="1035"/>
      <c r="AZ26" s="1033" t="s">
        <v>400</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0"/>
      <c r="AG27" s="1043"/>
      <c r="AH27" s="1043"/>
      <c r="AI27" s="1043"/>
      <c r="AJ27" s="1091"/>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2">
      <c r="A28" s="233">
        <v>1</v>
      </c>
      <c r="B28" s="1080" t="s">
        <v>401</v>
      </c>
      <c r="C28" s="1081"/>
      <c r="D28" s="1081"/>
      <c r="E28" s="1081"/>
      <c r="F28" s="1081"/>
      <c r="G28" s="1081"/>
      <c r="H28" s="1081"/>
      <c r="I28" s="1081"/>
      <c r="J28" s="1081"/>
      <c r="K28" s="1081"/>
      <c r="L28" s="1081"/>
      <c r="M28" s="1081"/>
      <c r="N28" s="1081"/>
      <c r="O28" s="1081"/>
      <c r="P28" s="1082"/>
      <c r="Q28" s="1083">
        <v>2864</v>
      </c>
      <c r="R28" s="1084"/>
      <c r="S28" s="1084"/>
      <c r="T28" s="1084"/>
      <c r="U28" s="1084"/>
      <c r="V28" s="1084">
        <v>2792</v>
      </c>
      <c r="W28" s="1084"/>
      <c r="X28" s="1084"/>
      <c r="Y28" s="1084"/>
      <c r="Z28" s="1084"/>
      <c r="AA28" s="1084">
        <v>72</v>
      </c>
      <c r="AB28" s="1084"/>
      <c r="AC28" s="1084"/>
      <c r="AD28" s="1084"/>
      <c r="AE28" s="1085"/>
      <c r="AF28" s="1086">
        <v>72</v>
      </c>
      <c r="AG28" s="1084"/>
      <c r="AH28" s="1084"/>
      <c r="AI28" s="1084"/>
      <c r="AJ28" s="1087"/>
      <c r="AK28" s="1074">
        <v>207</v>
      </c>
      <c r="AL28" s="1075"/>
      <c r="AM28" s="1075"/>
      <c r="AN28" s="1075"/>
      <c r="AO28" s="1075"/>
      <c r="AP28" s="1075" t="s">
        <v>599</v>
      </c>
      <c r="AQ28" s="1075"/>
      <c r="AR28" s="1075"/>
      <c r="AS28" s="1075"/>
      <c r="AT28" s="1075"/>
      <c r="AU28" s="1075" t="s">
        <v>599</v>
      </c>
      <c r="AV28" s="1075"/>
      <c r="AW28" s="1075"/>
      <c r="AX28" s="1075"/>
      <c r="AY28" s="1075"/>
      <c r="AZ28" s="1076" t="s">
        <v>599</v>
      </c>
      <c r="BA28" s="1076"/>
      <c r="BB28" s="1076"/>
      <c r="BC28" s="1076"/>
      <c r="BD28" s="1076"/>
      <c r="BE28" s="1078"/>
      <c r="BF28" s="1078"/>
      <c r="BG28" s="1078"/>
      <c r="BH28" s="1078"/>
      <c r="BI28" s="1079"/>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2">
      <c r="A29" s="233">
        <v>2</v>
      </c>
      <c r="B29" s="1062" t="s">
        <v>402</v>
      </c>
      <c r="C29" s="1063"/>
      <c r="D29" s="1063"/>
      <c r="E29" s="1063"/>
      <c r="F29" s="1063"/>
      <c r="G29" s="1063"/>
      <c r="H29" s="1063"/>
      <c r="I29" s="1063"/>
      <c r="J29" s="1063"/>
      <c r="K29" s="1063"/>
      <c r="L29" s="1063"/>
      <c r="M29" s="1063"/>
      <c r="N29" s="1063"/>
      <c r="O29" s="1063"/>
      <c r="P29" s="1064"/>
      <c r="Q29" s="1070">
        <v>2372</v>
      </c>
      <c r="R29" s="1071"/>
      <c r="S29" s="1071"/>
      <c r="T29" s="1071"/>
      <c r="U29" s="1071"/>
      <c r="V29" s="1071">
        <v>2219</v>
      </c>
      <c r="W29" s="1071"/>
      <c r="X29" s="1071"/>
      <c r="Y29" s="1071"/>
      <c r="Z29" s="1071"/>
      <c r="AA29" s="1071">
        <v>153</v>
      </c>
      <c r="AB29" s="1071"/>
      <c r="AC29" s="1071"/>
      <c r="AD29" s="1071"/>
      <c r="AE29" s="1072"/>
      <c r="AF29" s="1067">
        <v>153</v>
      </c>
      <c r="AG29" s="1068"/>
      <c r="AH29" s="1068"/>
      <c r="AI29" s="1068"/>
      <c r="AJ29" s="1069"/>
      <c r="AK29" s="1012">
        <v>385</v>
      </c>
      <c r="AL29" s="1003"/>
      <c r="AM29" s="1003"/>
      <c r="AN29" s="1003"/>
      <c r="AO29" s="1003"/>
      <c r="AP29" s="1003" t="s">
        <v>599</v>
      </c>
      <c r="AQ29" s="1003"/>
      <c r="AR29" s="1003"/>
      <c r="AS29" s="1003"/>
      <c r="AT29" s="1003"/>
      <c r="AU29" s="1077" t="s">
        <v>599</v>
      </c>
      <c r="AV29" s="1003"/>
      <c r="AW29" s="1003"/>
      <c r="AX29" s="1003"/>
      <c r="AY29" s="1003"/>
      <c r="AZ29" s="1073" t="s">
        <v>599</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2">
      <c r="A30" s="233">
        <v>3</v>
      </c>
      <c r="B30" s="1062" t="s">
        <v>403</v>
      </c>
      <c r="C30" s="1063"/>
      <c r="D30" s="1063"/>
      <c r="E30" s="1063"/>
      <c r="F30" s="1063"/>
      <c r="G30" s="1063"/>
      <c r="H30" s="1063"/>
      <c r="I30" s="1063"/>
      <c r="J30" s="1063"/>
      <c r="K30" s="1063"/>
      <c r="L30" s="1063"/>
      <c r="M30" s="1063"/>
      <c r="N30" s="1063"/>
      <c r="O30" s="1063"/>
      <c r="P30" s="1064"/>
      <c r="Q30" s="1070">
        <v>295</v>
      </c>
      <c r="R30" s="1071"/>
      <c r="S30" s="1071"/>
      <c r="T30" s="1071"/>
      <c r="U30" s="1071"/>
      <c r="V30" s="1071">
        <v>292</v>
      </c>
      <c r="W30" s="1071"/>
      <c r="X30" s="1071"/>
      <c r="Y30" s="1071"/>
      <c r="Z30" s="1071"/>
      <c r="AA30" s="1071">
        <v>3</v>
      </c>
      <c r="AB30" s="1071"/>
      <c r="AC30" s="1071"/>
      <c r="AD30" s="1071"/>
      <c r="AE30" s="1072"/>
      <c r="AF30" s="1067">
        <v>3</v>
      </c>
      <c r="AG30" s="1068"/>
      <c r="AH30" s="1068"/>
      <c r="AI30" s="1068"/>
      <c r="AJ30" s="1069"/>
      <c r="AK30" s="1012">
        <v>59</v>
      </c>
      <c r="AL30" s="1003"/>
      <c r="AM30" s="1003"/>
      <c r="AN30" s="1003"/>
      <c r="AO30" s="1003"/>
      <c r="AP30" s="1003" t="s">
        <v>599</v>
      </c>
      <c r="AQ30" s="1003"/>
      <c r="AR30" s="1003"/>
      <c r="AS30" s="1003"/>
      <c r="AT30" s="1003"/>
      <c r="AU30" s="1003" t="s">
        <v>599</v>
      </c>
      <c r="AV30" s="1003"/>
      <c r="AW30" s="1003"/>
      <c r="AX30" s="1003"/>
      <c r="AY30" s="1003"/>
      <c r="AZ30" s="1073" t="s">
        <v>599</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2">
      <c r="A31" s="233">
        <v>4</v>
      </c>
      <c r="B31" s="1062" t="s">
        <v>404</v>
      </c>
      <c r="C31" s="1063"/>
      <c r="D31" s="1063"/>
      <c r="E31" s="1063"/>
      <c r="F31" s="1063"/>
      <c r="G31" s="1063"/>
      <c r="H31" s="1063"/>
      <c r="I31" s="1063"/>
      <c r="J31" s="1063"/>
      <c r="K31" s="1063"/>
      <c r="L31" s="1063"/>
      <c r="M31" s="1063"/>
      <c r="N31" s="1063"/>
      <c r="O31" s="1063"/>
      <c r="P31" s="1064"/>
      <c r="Q31" s="1070">
        <v>568</v>
      </c>
      <c r="R31" s="1071"/>
      <c r="S31" s="1071"/>
      <c r="T31" s="1071"/>
      <c r="U31" s="1071"/>
      <c r="V31" s="1071">
        <v>514</v>
      </c>
      <c r="W31" s="1071"/>
      <c r="X31" s="1071"/>
      <c r="Y31" s="1071"/>
      <c r="Z31" s="1071"/>
      <c r="AA31" s="1071">
        <v>54</v>
      </c>
      <c r="AB31" s="1071"/>
      <c r="AC31" s="1071"/>
      <c r="AD31" s="1071"/>
      <c r="AE31" s="1072"/>
      <c r="AF31" s="1067">
        <v>1766</v>
      </c>
      <c r="AG31" s="1068"/>
      <c r="AH31" s="1068"/>
      <c r="AI31" s="1068"/>
      <c r="AJ31" s="1069"/>
      <c r="AK31" s="1012" t="s">
        <v>607</v>
      </c>
      <c r="AL31" s="1003"/>
      <c r="AM31" s="1003"/>
      <c r="AN31" s="1003"/>
      <c r="AO31" s="1003"/>
      <c r="AP31" s="1003">
        <v>1051</v>
      </c>
      <c r="AQ31" s="1003"/>
      <c r="AR31" s="1003"/>
      <c r="AS31" s="1003"/>
      <c r="AT31" s="1003"/>
      <c r="AU31" s="1003">
        <v>4</v>
      </c>
      <c r="AV31" s="1003"/>
      <c r="AW31" s="1003"/>
      <c r="AX31" s="1003"/>
      <c r="AY31" s="1003"/>
      <c r="AZ31" s="1073" t="s">
        <v>607</v>
      </c>
      <c r="BA31" s="1073"/>
      <c r="BB31" s="1073"/>
      <c r="BC31" s="1073"/>
      <c r="BD31" s="1073"/>
      <c r="BE31" s="1004" t="s">
        <v>405</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2">
      <c r="A32" s="233">
        <v>5</v>
      </c>
      <c r="B32" s="1062" t="s">
        <v>406</v>
      </c>
      <c r="C32" s="1063"/>
      <c r="D32" s="1063"/>
      <c r="E32" s="1063"/>
      <c r="F32" s="1063"/>
      <c r="G32" s="1063"/>
      <c r="H32" s="1063"/>
      <c r="I32" s="1063"/>
      <c r="J32" s="1063"/>
      <c r="K32" s="1063"/>
      <c r="L32" s="1063"/>
      <c r="M32" s="1063"/>
      <c r="N32" s="1063"/>
      <c r="O32" s="1063"/>
      <c r="P32" s="1064"/>
      <c r="Q32" s="1070">
        <v>771</v>
      </c>
      <c r="R32" s="1071"/>
      <c r="S32" s="1071"/>
      <c r="T32" s="1071"/>
      <c r="U32" s="1071"/>
      <c r="V32" s="1071">
        <v>757</v>
      </c>
      <c r="W32" s="1071"/>
      <c r="X32" s="1071"/>
      <c r="Y32" s="1071"/>
      <c r="Z32" s="1071"/>
      <c r="AA32" s="1071">
        <v>14</v>
      </c>
      <c r="AB32" s="1071"/>
      <c r="AC32" s="1071"/>
      <c r="AD32" s="1071"/>
      <c r="AE32" s="1072"/>
      <c r="AF32" s="1067">
        <v>72</v>
      </c>
      <c r="AG32" s="1068"/>
      <c r="AH32" s="1068"/>
      <c r="AI32" s="1068"/>
      <c r="AJ32" s="1069"/>
      <c r="AK32" s="1012">
        <v>454</v>
      </c>
      <c r="AL32" s="1003"/>
      <c r="AM32" s="1003"/>
      <c r="AN32" s="1003"/>
      <c r="AO32" s="1003"/>
      <c r="AP32" s="1003">
        <v>4751</v>
      </c>
      <c r="AQ32" s="1003"/>
      <c r="AR32" s="1003"/>
      <c r="AS32" s="1003"/>
      <c r="AT32" s="1003"/>
      <c r="AU32" s="1003">
        <v>373</v>
      </c>
      <c r="AV32" s="1003"/>
      <c r="AW32" s="1003"/>
      <c r="AX32" s="1003"/>
      <c r="AY32" s="1003"/>
      <c r="AZ32" s="1073" t="s">
        <v>607</v>
      </c>
      <c r="BA32" s="1073"/>
      <c r="BB32" s="1073"/>
      <c r="BC32" s="1073"/>
      <c r="BD32" s="1073"/>
      <c r="BE32" s="1004" t="s">
        <v>407</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2">
      <c r="A33" s="233">
        <v>6</v>
      </c>
      <c r="B33" s="1062" t="s">
        <v>408</v>
      </c>
      <c r="C33" s="1063"/>
      <c r="D33" s="1063"/>
      <c r="E33" s="1063"/>
      <c r="F33" s="1063"/>
      <c r="G33" s="1063"/>
      <c r="H33" s="1063"/>
      <c r="I33" s="1063"/>
      <c r="J33" s="1063"/>
      <c r="K33" s="1063"/>
      <c r="L33" s="1063"/>
      <c r="M33" s="1063"/>
      <c r="N33" s="1063"/>
      <c r="O33" s="1063"/>
      <c r="P33" s="1064"/>
      <c r="Q33" s="1070">
        <v>322</v>
      </c>
      <c r="R33" s="1071"/>
      <c r="S33" s="1071"/>
      <c r="T33" s="1071"/>
      <c r="U33" s="1071"/>
      <c r="V33" s="1071">
        <v>312</v>
      </c>
      <c r="W33" s="1071"/>
      <c r="X33" s="1071"/>
      <c r="Y33" s="1071"/>
      <c r="Z33" s="1071"/>
      <c r="AA33" s="1071">
        <v>10</v>
      </c>
      <c r="AB33" s="1071"/>
      <c r="AC33" s="1071"/>
      <c r="AD33" s="1071"/>
      <c r="AE33" s="1072"/>
      <c r="AF33" s="1067">
        <v>10</v>
      </c>
      <c r="AG33" s="1068"/>
      <c r="AH33" s="1068"/>
      <c r="AI33" s="1068"/>
      <c r="AJ33" s="1069"/>
      <c r="AK33" s="1012">
        <v>242</v>
      </c>
      <c r="AL33" s="1003"/>
      <c r="AM33" s="1003"/>
      <c r="AN33" s="1003"/>
      <c r="AO33" s="1003"/>
      <c r="AP33" s="1003">
        <v>2194</v>
      </c>
      <c r="AQ33" s="1003"/>
      <c r="AR33" s="1003"/>
      <c r="AS33" s="1003"/>
      <c r="AT33" s="1003"/>
      <c r="AU33" s="1003">
        <v>206</v>
      </c>
      <c r="AV33" s="1003"/>
      <c r="AW33" s="1003"/>
      <c r="AX33" s="1003"/>
      <c r="AY33" s="1003"/>
      <c r="AZ33" s="1073" t="s">
        <v>599</v>
      </c>
      <c r="BA33" s="1073"/>
      <c r="BB33" s="1073"/>
      <c r="BC33" s="1073"/>
      <c r="BD33" s="1073"/>
      <c r="BE33" s="1004" t="s">
        <v>409</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2">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2">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2">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2">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2">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2">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2">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2">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2">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2">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2">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2">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2">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2">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2">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2">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2">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2">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2">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2">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2">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2">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2">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2">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2">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2">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2">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5">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2">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410</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5">
      <c r="A63" s="231" t="s">
        <v>388</v>
      </c>
      <c r="B63" s="969" t="s">
        <v>411</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2075</v>
      </c>
      <c r="AG63" s="991"/>
      <c r="AH63" s="991"/>
      <c r="AI63" s="991"/>
      <c r="AJ63" s="1054"/>
      <c r="AK63" s="1055"/>
      <c r="AL63" s="995"/>
      <c r="AM63" s="995"/>
      <c r="AN63" s="995"/>
      <c r="AO63" s="995"/>
      <c r="AP63" s="991">
        <f>SUM(AP28:AT62)</f>
        <v>7996</v>
      </c>
      <c r="AQ63" s="991"/>
      <c r="AR63" s="991"/>
      <c r="AS63" s="991"/>
      <c r="AT63" s="991"/>
      <c r="AU63" s="991">
        <f>SUM(AU28:AY62)</f>
        <v>583</v>
      </c>
      <c r="AV63" s="991"/>
      <c r="AW63" s="991"/>
      <c r="AX63" s="991"/>
      <c r="AY63" s="991"/>
      <c r="AZ63" s="1049"/>
      <c r="BA63" s="1049"/>
      <c r="BB63" s="1049"/>
      <c r="BC63" s="1049"/>
      <c r="BD63" s="1049"/>
      <c r="BE63" s="992"/>
      <c r="BF63" s="992"/>
      <c r="BG63" s="992"/>
      <c r="BH63" s="992"/>
      <c r="BI63" s="993"/>
      <c r="BJ63" s="1050" t="s">
        <v>412</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2">
      <c r="A66" s="1027" t="s">
        <v>414</v>
      </c>
      <c r="B66" s="1028"/>
      <c r="C66" s="1028"/>
      <c r="D66" s="1028"/>
      <c r="E66" s="1028"/>
      <c r="F66" s="1028"/>
      <c r="G66" s="1028"/>
      <c r="H66" s="1028"/>
      <c r="I66" s="1028"/>
      <c r="J66" s="1028"/>
      <c r="K66" s="1028"/>
      <c r="L66" s="1028"/>
      <c r="M66" s="1028"/>
      <c r="N66" s="1028"/>
      <c r="O66" s="1028"/>
      <c r="P66" s="1029"/>
      <c r="Q66" s="1033" t="s">
        <v>415</v>
      </c>
      <c r="R66" s="1034"/>
      <c r="S66" s="1034"/>
      <c r="T66" s="1034"/>
      <c r="U66" s="1035"/>
      <c r="V66" s="1033" t="s">
        <v>416</v>
      </c>
      <c r="W66" s="1034"/>
      <c r="X66" s="1034"/>
      <c r="Y66" s="1034"/>
      <c r="Z66" s="1035"/>
      <c r="AA66" s="1033" t="s">
        <v>417</v>
      </c>
      <c r="AB66" s="1034"/>
      <c r="AC66" s="1034"/>
      <c r="AD66" s="1034"/>
      <c r="AE66" s="1035"/>
      <c r="AF66" s="1039" t="s">
        <v>418</v>
      </c>
      <c r="AG66" s="1040"/>
      <c r="AH66" s="1040"/>
      <c r="AI66" s="1040"/>
      <c r="AJ66" s="1041"/>
      <c r="AK66" s="1033" t="s">
        <v>419</v>
      </c>
      <c r="AL66" s="1028"/>
      <c r="AM66" s="1028"/>
      <c r="AN66" s="1028"/>
      <c r="AO66" s="1029"/>
      <c r="AP66" s="1033" t="s">
        <v>420</v>
      </c>
      <c r="AQ66" s="1034"/>
      <c r="AR66" s="1034"/>
      <c r="AS66" s="1034"/>
      <c r="AT66" s="1035"/>
      <c r="AU66" s="1033" t="s">
        <v>421</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2">
      <c r="A68" s="227">
        <v>1</v>
      </c>
      <c r="B68" s="1017" t="s">
        <v>600</v>
      </c>
      <c r="C68" s="1018"/>
      <c r="D68" s="1018"/>
      <c r="E68" s="1018"/>
      <c r="F68" s="1018"/>
      <c r="G68" s="1018"/>
      <c r="H68" s="1018"/>
      <c r="I68" s="1018"/>
      <c r="J68" s="1018"/>
      <c r="K68" s="1018"/>
      <c r="L68" s="1018"/>
      <c r="M68" s="1018"/>
      <c r="N68" s="1018"/>
      <c r="O68" s="1018"/>
      <c r="P68" s="1019"/>
      <c r="Q68" s="1020">
        <v>2600</v>
      </c>
      <c r="R68" s="1014"/>
      <c r="S68" s="1014"/>
      <c r="T68" s="1014"/>
      <c r="U68" s="1014"/>
      <c r="V68" s="1014">
        <v>2515</v>
      </c>
      <c r="W68" s="1014"/>
      <c r="X68" s="1014"/>
      <c r="Y68" s="1014"/>
      <c r="Z68" s="1014"/>
      <c r="AA68" s="1014">
        <v>85</v>
      </c>
      <c r="AB68" s="1014"/>
      <c r="AC68" s="1014"/>
      <c r="AD68" s="1014"/>
      <c r="AE68" s="1014"/>
      <c r="AF68" s="1014">
        <v>85</v>
      </c>
      <c r="AG68" s="1014"/>
      <c r="AH68" s="1014"/>
      <c r="AI68" s="1014"/>
      <c r="AJ68" s="1014"/>
      <c r="AK68" s="1014">
        <v>22</v>
      </c>
      <c r="AL68" s="1014"/>
      <c r="AM68" s="1014"/>
      <c r="AN68" s="1014"/>
      <c r="AO68" s="1014"/>
      <c r="AP68" s="1014">
        <v>904</v>
      </c>
      <c r="AQ68" s="1014"/>
      <c r="AR68" s="1014"/>
      <c r="AS68" s="1014"/>
      <c r="AT68" s="1014"/>
      <c r="AU68" s="1014">
        <v>218</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2">
      <c r="A69" s="229">
        <v>2</v>
      </c>
      <c r="B69" s="1006" t="s">
        <v>601</v>
      </c>
      <c r="C69" s="1007"/>
      <c r="D69" s="1007"/>
      <c r="E69" s="1007"/>
      <c r="F69" s="1007"/>
      <c r="G69" s="1007"/>
      <c r="H69" s="1007"/>
      <c r="I69" s="1007"/>
      <c r="J69" s="1007"/>
      <c r="K69" s="1007"/>
      <c r="L69" s="1007"/>
      <c r="M69" s="1007"/>
      <c r="N69" s="1007"/>
      <c r="O69" s="1007"/>
      <c r="P69" s="1008"/>
      <c r="Q69" s="1009">
        <v>4508</v>
      </c>
      <c r="R69" s="1003"/>
      <c r="S69" s="1003"/>
      <c r="T69" s="1003"/>
      <c r="U69" s="1003"/>
      <c r="V69" s="1003">
        <v>4249</v>
      </c>
      <c r="W69" s="1003"/>
      <c r="X69" s="1003"/>
      <c r="Y69" s="1003"/>
      <c r="Z69" s="1003"/>
      <c r="AA69" s="1003">
        <v>259</v>
      </c>
      <c r="AB69" s="1003"/>
      <c r="AC69" s="1003"/>
      <c r="AD69" s="1003"/>
      <c r="AE69" s="1003"/>
      <c r="AF69" s="1003">
        <v>257</v>
      </c>
      <c r="AG69" s="1003"/>
      <c r="AH69" s="1003"/>
      <c r="AI69" s="1003"/>
      <c r="AJ69" s="1003"/>
      <c r="AK69" s="1003">
        <v>185</v>
      </c>
      <c r="AL69" s="1003"/>
      <c r="AM69" s="1003"/>
      <c r="AN69" s="1003"/>
      <c r="AO69" s="1003"/>
      <c r="AP69" s="1003">
        <v>6704</v>
      </c>
      <c r="AQ69" s="1003"/>
      <c r="AR69" s="1003"/>
      <c r="AS69" s="1003"/>
      <c r="AT69" s="1003"/>
      <c r="AU69" s="1003">
        <v>114</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2">
      <c r="A70" s="229">
        <v>3</v>
      </c>
      <c r="B70" s="1006" t="s">
        <v>602</v>
      </c>
      <c r="C70" s="1007"/>
      <c r="D70" s="1007"/>
      <c r="E70" s="1007"/>
      <c r="F70" s="1007"/>
      <c r="G70" s="1007"/>
      <c r="H70" s="1007"/>
      <c r="I70" s="1007"/>
      <c r="J70" s="1007"/>
      <c r="K70" s="1007"/>
      <c r="L70" s="1007"/>
      <c r="M70" s="1007"/>
      <c r="N70" s="1007"/>
      <c r="O70" s="1007"/>
      <c r="P70" s="1008"/>
      <c r="Q70" s="1009">
        <v>8141</v>
      </c>
      <c r="R70" s="1003"/>
      <c r="S70" s="1003"/>
      <c r="T70" s="1003"/>
      <c r="U70" s="1003"/>
      <c r="V70" s="1003">
        <v>7919</v>
      </c>
      <c r="W70" s="1003"/>
      <c r="X70" s="1003"/>
      <c r="Y70" s="1003"/>
      <c r="Z70" s="1003"/>
      <c r="AA70" s="1003">
        <v>222</v>
      </c>
      <c r="AB70" s="1003"/>
      <c r="AC70" s="1003"/>
      <c r="AD70" s="1003"/>
      <c r="AE70" s="1003"/>
      <c r="AF70" s="1003">
        <v>222</v>
      </c>
      <c r="AG70" s="1003"/>
      <c r="AH70" s="1003"/>
      <c r="AI70" s="1003"/>
      <c r="AJ70" s="1003"/>
      <c r="AK70" s="1003">
        <v>4</v>
      </c>
      <c r="AL70" s="1003"/>
      <c r="AM70" s="1003"/>
      <c r="AN70" s="1003"/>
      <c r="AO70" s="1003"/>
      <c r="AP70" s="1003" t="s">
        <v>607</v>
      </c>
      <c r="AQ70" s="1003"/>
      <c r="AR70" s="1003"/>
      <c r="AS70" s="1003"/>
      <c r="AT70" s="1003"/>
      <c r="AU70" s="1003" t="s">
        <v>607</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2">
      <c r="A71" s="229">
        <v>4</v>
      </c>
      <c r="B71" s="1006" t="s">
        <v>603</v>
      </c>
      <c r="C71" s="1007"/>
      <c r="D71" s="1007"/>
      <c r="E71" s="1007"/>
      <c r="F71" s="1007"/>
      <c r="G71" s="1007"/>
      <c r="H71" s="1007"/>
      <c r="I71" s="1007"/>
      <c r="J71" s="1007"/>
      <c r="K71" s="1007"/>
      <c r="L71" s="1007"/>
      <c r="M71" s="1007"/>
      <c r="N71" s="1007"/>
      <c r="O71" s="1007"/>
      <c r="P71" s="1008"/>
      <c r="Q71" s="1009">
        <v>22</v>
      </c>
      <c r="R71" s="1003"/>
      <c r="S71" s="1003"/>
      <c r="T71" s="1003"/>
      <c r="U71" s="1003"/>
      <c r="V71" s="1003">
        <v>16</v>
      </c>
      <c r="W71" s="1003"/>
      <c r="X71" s="1003"/>
      <c r="Y71" s="1003"/>
      <c r="Z71" s="1003"/>
      <c r="AA71" s="1003">
        <v>6</v>
      </c>
      <c r="AB71" s="1003"/>
      <c r="AC71" s="1003"/>
      <c r="AD71" s="1003"/>
      <c r="AE71" s="1003"/>
      <c r="AF71" s="1003">
        <v>6</v>
      </c>
      <c r="AG71" s="1003"/>
      <c r="AH71" s="1003"/>
      <c r="AI71" s="1003"/>
      <c r="AJ71" s="1003"/>
      <c r="AK71" s="1003">
        <v>4</v>
      </c>
      <c r="AL71" s="1003"/>
      <c r="AM71" s="1003"/>
      <c r="AN71" s="1003"/>
      <c r="AO71" s="1003"/>
      <c r="AP71" s="1003" t="s">
        <v>607</v>
      </c>
      <c r="AQ71" s="1003"/>
      <c r="AR71" s="1003"/>
      <c r="AS71" s="1003"/>
      <c r="AT71" s="1003"/>
      <c r="AU71" s="1003" t="s">
        <v>607</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2">
      <c r="A72" s="229">
        <v>5</v>
      </c>
      <c r="B72" s="1006" t="s">
        <v>604</v>
      </c>
      <c r="C72" s="1007"/>
      <c r="D72" s="1007"/>
      <c r="E72" s="1007"/>
      <c r="F72" s="1007"/>
      <c r="G72" s="1007"/>
      <c r="H72" s="1007"/>
      <c r="I72" s="1007"/>
      <c r="J72" s="1007"/>
      <c r="K72" s="1007"/>
      <c r="L72" s="1007"/>
      <c r="M72" s="1007"/>
      <c r="N72" s="1007"/>
      <c r="O72" s="1007"/>
      <c r="P72" s="1008"/>
      <c r="Q72" s="1009">
        <v>160</v>
      </c>
      <c r="R72" s="1003"/>
      <c r="S72" s="1003"/>
      <c r="T72" s="1003"/>
      <c r="U72" s="1003"/>
      <c r="V72" s="1003">
        <v>153</v>
      </c>
      <c r="W72" s="1003"/>
      <c r="X72" s="1003"/>
      <c r="Y72" s="1003"/>
      <c r="Z72" s="1003"/>
      <c r="AA72" s="1003">
        <v>8</v>
      </c>
      <c r="AB72" s="1003"/>
      <c r="AC72" s="1003"/>
      <c r="AD72" s="1003"/>
      <c r="AE72" s="1003"/>
      <c r="AF72" s="1003">
        <v>8</v>
      </c>
      <c r="AG72" s="1003"/>
      <c r="AH72" s="1003"/>
      <c r="AI72" s="1003"/>
      <c r="AJ72" s="1003"/>
      <c r="AK72" s="1003">
        <v>33</v>
      </c>
      <c r="AL72" s="1003"/>
      <c r="AM72" s="1003"/>
      <c r="AN72" s="1003"/>
      <c r="AO72" s="1003"/>
      <c r="AP72" s="1003" t="s">
        <v>607</v>
      </c>
      <c r="AQ72" s="1003"/>
      <c r="AR72" s="1003"/>
      <c r="AS72" s="1003"/>
      <c r="AT72" s="1003"/>
      <c r="AU72" s="1003" t="s">
        <v>607</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2">
      <c r="A73" s="229">
        <v>6</v>
      </c>
      <c r="B73" s="1006" t="s">
        <v>605</v>
      </c>
      <c r="C73" s="1007"/>
      <c r="D73" s="1007"/>
      <c r="E73" s="1007"/>
      <c r="F73" s="1007"/>
      <c r="G73" s="1007"/>
      <c r="H73" s="1007"/>
      <c r="I73" s="1007"/>
      <c r="J73" s="1007"/>
      <c r="K73" s="1007"/>
      <c r="L73" s="1007"/>
      <c r="M73" s="1007"/>
      <c r="N73" s="1007"/>
      <c r="O73" s="1007"/>
      <c r="P73" s="1008"/>
      <c r="Q73" s="1009">
        <v>222759</v>
      </c>
      <c r="R73" s="1003"/>
      <c r="S73" s="1003"/>
      <c r="T73" s="1003"/>
      <c r="U73" s="1003"/>
      <c r="V73" s="1003">
        <v>221002</v>
      </c>
      <c r="W73" s="1003"/>
      <c r="X73" s="1003"/>
      <c r="Y73" s="1003"/>
      <c r="Z73" s="1003"/>
      <c r="AA73" s="1003">
        <v>6757</v>
      </c>
      <c r="AB73" s="1003"/>
      <c r="AC73" s="1003"/>
      <c r="AD73" s="1003"/>
      <c r="AE73" s="1003"/>
      <c r="AF73" s="1003">
        <v>6757</v>
      </c>
      <c r="AG73" s="1003"/>
      <c r="AH73" s="1003"/>
      <c r="AI73" s="1003"/>
      <c r="AJ73" s="1003"/>
      <c r="AK73" s="1003">
        <v>10</v>
      </c>
      <c r="AL73" s="1003"/>
      <c r="AM73" s="1003"/>
      <c r="AN73" s="1003"/>
      <c r="AO73" s="1003"/>
      <c r="AP73" s="1003" t="s">
        <v>607</v>
      </c>
      <c r="AQ73" s="1003"/>
      <c r="AR73" s="1003"/>
      <c r="AS73" s="1003"/>
      <c r="AT73" s="1003"/>
      <c r="AU73" s="1003" t="s">
        <v>607</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2">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2">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2">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2">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2">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2">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2">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2">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2">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2">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2">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2">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2">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2">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5">
      <c r="A88" s="231" t="s">
        <v>388</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f>SUM(AF68:AJ87)</f>
        <v>7335</v>
      </c>
      <c r="AG88" s="991"/>
      <c r="AH88" s="991"/>
      <c r="AI88" s="991"/>
      <c r="AJ88" s="991"/>
      <c r="AK88" s="995"/>
      <c r="AL88" s="995"/>
      <c r="AM88" s="995"/>
      <c r="AN88" s="995"/>
      <c r="AO88" s="995"/>
      <c r="AP88" s="991">
        <f>SUM(AP68:AT87)</f>
        <v>7608</v>
      </c>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20</v>
      </c>
      <c r="CS102" s="985"/>
      <c r="CT102" s="985"/>
      <c r="CU102" s="985"/>
      <c r="CV102" s="986"/>
      <c r="CW102" s="984">
        <v>15</v>
      </c>
      <c r="CX102" s="985"/>
      <c r="CY102" s="985"/>
      <c r="CZ102" s="985"/>
      <c r="DA102" s="986"/>
      <c r="DB102" s="984" t="s">
        <v>607</v>
      </c>
      <c r="DC102" s="985"/>
      <c r="DD102" s="985"/>
      <c r="DE102" s="985"/>
      <c r="DF102" s="986"/>
      <c r="DG102" s="984" t="s">
        <v>607</v>
      </c>
      <c r="DH102" s="985"/>
      <c r="DI102" s="985"/>
      <c r="DJ102" s="985"/>
      <c r="DK102" s="986"/>
      <c r="DL102" s="984" t="s">
        <v>607</v>
      </c>
      <c r="DM102" s="985"/>
      <c r="DN102" s="985"/>
      <c r="DO102" s="985"/>
      <c r="DP102" s="986"/>
      <c r="DQ102" s="984" t="s">
        <v>607</v>
      </c>
      <c r="DR102" s="985"/>
      <c r="DS102" s="985"/>
      <c r="DT102" s="985"/>
      <c r="DU102" s="986"/>
      <c r="DV102" s="969"/>
      <c r="DW102" s="970"/>
      <c r="DX102" s="970"/>
      <c r="DY102" s="970"/>
      <c r="DZ102" s="97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2">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303</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303</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303</v>
      </c>
      <c r="DR109" s="928"/>
      <c r="DS109" s="928"/>
      <c r="DT109" s="928"/>
      <c r="DU109" s="929"/>
      <c r="DV109" s="930" t="s">
        <v>433</v>
      </c>
      <c r="DW109" s="928"/>
      <c r="DX109" s="928"/>
      <c r="DY109" s="928"/>
      <c r="DZ109" s="961"/>
    </row>
    <row r="110" spans="1:131" s="221" customFormat="1" ht="26.25" customHeight="1" x14ac:dyDescent="0.2">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793453</v>
      </c>
      <c r="AB110" s="921"/>
      <c r="AC110" s="921"/>
      <c r="AD110" s="921"/>
      <c r="AE110" s="922"/>
      <c r="AF110" s="923">
        <v>830437</v>
      </c>
      <c r="AG110" s="921"/>
      <c r="AH110" s="921"/>
      <c r="AI110" s="921"/>
      <c r="AJ110" s="922"/>
      <c r="AK110" s="923">
        <v>894155</v>
      </c>
      <c r="AL110" s="921"/>
      <c r="AM110" s="921"/>
      <c r="AN110" s="921"/>
      <c r="AO110" s="922"/>
      <c r="AP110" s="924">
        <v>13.5</v>
      </c>
      <c r="AQ110" s="925"/>
      <c r="AR110" s="925"/>
      <c r="AS110" s="925"/>
      <c r="AT110" s="926"/>
      <c r="AU110" s="962" t="s">
        <v>71</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6268366</v>
      </c>
      <c r="BR110" s="874"/>
      <c r="BS110" s="874"/>
      <c r="BT110" s="874"/>
      <c r="BU110" s="874"/>
      <c r="BV110" s="874">
        <v>6398775</v>
      </c>
      <c r="BW110" s="874"/>
      <c r="BX110" s="874"/>
      <c r="BY110" s="874"/>
      <c r="BZ110" s="874"/>
      <c r="CA110" s="874">
        <v>6655843</v>
      </c>
      <c r="CB110" s="874"/>
      <c r="CC110" s="874"/>
      <c r="CD110" s="874"/>
      <c r="CE110" s="874"/>
      <c r="CF110" s="898">
        <v>100.4</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439</v>
      </c>
      <c r="DH110" s="874"/>
      <c r="DI110" s="874"/>
      <c r="DJ110" s="874"/>
      <c r="DK110" s="874"/>
      <c r="DL110" s="874" t="s">
        <v>440</v>
      </c>
      <c r="DM110" s="874"/>
      <c r="DN110" s="874"/>
      <c r="DO110" s="874"/>
      <c r="DP110" s="874"/>
      <c r="DQ110" s="874" t="s">
        <v>441</v>
      </c>
      <c r="DR110" s="874"/>
      <c r="DS110" s="874"/>
      <c r="DT110" s="874"/>
      <c r="DU110" s="874"/>
      <c r="DV110" s="875" t="s">
        <v>441</v>
      </c>
      <c r="DW110" s="875"/>
      <c r="DX110" s="875"/>
      <c r="DY110" s="875"/>
      <c r="DZ110" s="876"/>
    </row>
    <row r="111" spans="1:131" s="221" customFormat="1" ht="26.25" customHeight="1" x14ac:dyDescent="0.2">
      <c r="A111" s="806" t="s">
        <v>442</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443</v>
      </c>
      <c r="AB111" s="951"/>
      <c r="AC111" s="951"/>
      <c r="AD111" s="951"/>
      <c r="AE111" s="952"/>
      <c r="AF111" s="953" t="s">
        <v>444</v>
      </c>
      <c r="AG111" s="951"/>
      <c r="AH111" s="951"/>
      <c r="AI111" s="951"/>
      <c r="AJ111" s="952"/>
      <c r="AK111" s="953" t="s">
        <v>444</v>
      </c>
      <c r="AL111" s="951"/>
      <c r="AM111" s="951"/>
      <c r="AN111" s="951"/>
      <c r="AO111" s="952"/>
      <c r="AP111" s="954" t="s">
        <v>445</v>
      </c>
      <c r="AQ111" s="955"/>
      <c r="AR111" s="955"/>
      <c r="AS111" s="955"/>
      <c r="AT111" s="956"/>
      <c r="AU111" s="964"/>
      <c r="AV111" s="965"/>
      <c r="AW111" s="965"/>
      <c r="AX111" s="965"/>
      <c r="AY111" s="965"/>
      <c r="AZ111" s="847" t="s">
        <v>446</v>
      </c>
      <c r="BA111" s="784"/>
      <c r="BB111" s="784"/>
      <c r="BC111" s="784"/>
      <c r="BD111" s="784"/>
      <c r="BE111" s="784"/>
      <c r="BF111" s="784"/>
      <c r="BG111" s="784"/>
      <c r="BH111" s="784"/>
      <c r="BI111" s="784"/>
      <c r="BJ111" s="784"/>
      <c r="BK111" s="784"/>
      <c r="BL111" s="784"/>
      <c r="BM111" s="784"/>
      <c r="BN111" s="784"/>
      <c r="BO111" s="784"/>
      <c r="BP111" s="785"/>
      <c r="BQ111" s="848" t="s">
        <v>447</v>
      </c>
      <c r="BR111" s="849"/>
      <c r="BS111" s="849"/>
      <c r="BT111" s="849"/>
      <c r="BU111" s="849"/>
      <c r="BV111" s="849" t="s">
        <v>447</v>
      </c>
      <c r="BW111" s="849"/>
      <c r="BX111" s="849"/>
      <c r="BY111" s="849"/>
      <c r="BZ111" s="849"/>
      <c r="CA111" s="849" t="s">
        <v>439</v>
      </c>
      <c r="CB111" s="849"/>
      <c r="CC111" s="849"/>
      <c r="CD111" s="849"/>
      <c r="CE111" s="849"/>
      <c r="CF111" s="907" t="s">
        <v>448</v>
      </c>
      <c r="CG111" s="908"/>
      <c r="CH111" s="908"/>
      <c r="CI111" s="908"/>
      <c r="CJ111" s="908"/>
      <c r="CK111" s="959"/>
      <c r="CL111" s="853"/>
      <c r="CM111" s="847" t="s">
        <v>449</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450</v>
      </c>
      <c r="DH111" s="849"/>
      <c r="DI111" s="849"/>
      <c r="DJ111" s="849"/>
      <c r="DK111" s="849"/>
      <c r="DL111" s="849" t="s">
        <v>451</v>
      </c>
      <c r="DM111" s="849"/>
      <c r="DN111" s="849"/>
      <c r="DO111" s="849"/>
      <c r="DP111" s="849"/>
      <c r="DQ111" s="849" t="s">
        <v>450</v>
      </c>
      <c r="DR111" s="849"/>
      <c r="DS111" s="849"/>
      <c r="DT111" s="849"/>
      <c r="DU111" s="849"/>
      <c r="DV111" s="826" t="s">
        <v>439</v>
      </c>
      <c r="DW111" s="826"/>
      <c r="DX111" s="826"/>
      <c r="DY111" s="826"/>
      <c r="DZ111" s="827"/>
    </row>
    <row r="112" spans="1:131" s="221" customFormat="1" ht="26.25" customHeight="1" x14ac:dyDescent="0.2">
      <c r="A112" s="944" t="s">
        <v>452</v>
      </c>
      <c r="B112" s="945"/>
      <c r="C112" s="784" t="s">
        <v>453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443</v>
      </c>
      <c r="AB112" s="812"/>
      <c r="AC112" s="812"/>
      <c r="AD112" s="812"/>
      <c r="AE112" s="813"/>
      <c r="AF112" s="814" t="s">
        <v>454</v>
      </c>
      <c r="AG112" s="812"/>
      <c r="AH112" s="812"/>
      <c r="AI112" s="812"/>
      <c r="AJ112" s="813"/>
      <c r="AK112" s="814" t="s">
        <v>448</v>
      </c>
      <c r="AL112" s="812"/>
      <c r="AM112" s="812"/>
      <c r="AN112" s="812"/>
      <c r="AO112" s="813"/>
      <c r="AP112" s="856" t="s">
        <v>441</v>
      </c>
      <c r="AQ112" s="857"/>
      <c r="AR112" s="857"/>
      <c r="AS112" s="857"/>
      <c r="AT112" s="858"/>
      <c r="AU112" s="964"/>
      <c r="AV112" s="965"/>
      <c r="AW112" s="965"/>
      <c r="AX112" s="965"/>
      <c r="AY112" s="965"/>
      <c r="AZ112" s="847" t="s">
        <v>455</v>
      </c>
      <c r="BA112" s="784"/>
      <c r="BB112" s="784"/>
      <c r="BC112" s="784"/>
      <c r="BD112" s="784"/>
      <c r="BE112" s="784"/>
      <c r="BF112" s="784"/>
      <c r="BG112" s="784"/>
      <c r="BH112" s="784"/>
      <c r="BI112" s="784"/>
      <c r="BJ112" s="784"/>
      <c r="BK112" s="784"/>
      <c r="BL112" s="784"/>
      <c r="BM112" s="784"/>
      <c r="BN112" s="784"/>
      <c r="BO112" s="784"/>
      <c r="BP112" s="785"/>
      <c r="BQ112" s="848">
        <v>6833537</v>
      </c>
      <c r="BR112" s="849"/>
      <c r="BS112" s="849"/>
      <c r="BT112" s="849"/>
      <c r="BU112" s="849"/>
      <c r="BV112" s="849">
        <v>6474640</v>
      </c>
      <c r="BW112" s="849"/>
      <c r="BX112" s="849"/>
      <c r="BY112" s="849"/>
      <c r="BZ112" s="849"/>
      <c r="CA112" s="849">
        <v>5949704</v>
      </c>
      <c r="CB112" s="849"/>
      <c r="CC112" s="849"/>
      <c r="CD112" s="849"/>
      <c r="CE112" s="849"/>
      <c r="CF112" s="907">
        <v>89.8</v>
      </c>
      <c r="CG112" s="908"/>
      <c r="CH112" s="908"/>
      <c r="CI112" s="908"/>
      <c r="CJ112" s="908"/>
      <c r="CK112" s="959"/>
      <c r="CL112" s="853"/>
      <c r="CM112" s="847" t="s">
        <v>456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445</v>
      </c>
      <c r="DH112" s="849"/>
      <c r="DI112" s="849"/>
      <c r="DJ112" s="849"/>
      <c r="DK112" s="849"/>
      <c r="DL112" s="849" t="s">
        <v>445</v>
      </c>
      <c r="DM112" s="849"/>
      <c r="DN112" s="849"/>
      <c r="DO112" s="849"/>
      <c r="DP112" s="849"/>
      <c r="DQ112" s="849" t="s">
        <v>454</v>
      </c>
      <c r="DR112" s="849"/>
      <c r="DS112" s="849"/>
      <c r="DT112" s="849"/>
      <c r="DU112" s="849"/>
      <c r="DV112" s="826" t="s">
        <v>447</v>
      </c>
      <c r="DW112" s="826"/>
      <c r="DX112" s="826"/>
      <c r="DY112" s="826"/>
      <c r="DZ112" s="827"/>
    </row>
    <row r="113" spans="1:130" s="221" customFormat="1" ht="26.25" customHeight="1" x14ac:dyDescent="0.2">
      <c r="A113" s="946"/>
      <c r="B113" s="947"/>
      <c r="C113" s="784" t="s">
        <v>457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603317</v>
      </c>
      <c r="AB113" s="951"/>
      <c r="AC113" s="951"/>
      <c r="AD113" s="951"/>
      <c r="AE113" s="952"/>
      <c r="AF113" s="953">
        <v>588693</v>
      </c>
      <c r="AG113" s="951"/>
      <c r="AH113" s="951"/>
      <c r="AI113" s="951"/>
      <c r="AJ113" s="952"/>
      <c r="AK113" s="953">
        <v>582884</v>
      </c>
      <c r="AL113" s="951"/>
      <c r="AM113" s="951"/>
      <c r="AN113" s="951"/>
      <c r="AO113" s="952"/>
      <c r="AP113" s="954">
        <v>8.8000000000000007</v>
      </c>
      <c r="AQ113" s="955"/>
      <c r="AR113" s="955"/>
      <c r="AS113" s="955"/>
      <c r="AT113" s="956"/>
      <c r="AU113" s="964"/>
      <c r="AV113" s="965"/>
      <c r="AW113" s="965"/>
      <c r="AX113" s="965"/>
      <c r="AY113" s="965"/>
      <c r="AZ113" s="847" t="s">
        <v>458</v>
      </c>
      <c r="BA113" s="784"/>
      <c r="BB113" s="784"/>
      <c r="BC113" s="784"/>
      <c r="BD113" s="784"/>
      <c r="BE113" s="784"/>
      <c r="BF113" s="784"/>
      <c r="BG113" s="784"/>
      <c r="BH113" s="784"/>
      <c r="BI113" s="784"/>
      <c r="BJ113" s="784"/>
      <c r="BK113" s="784"/>
      <c r="BL113" s="784"/>
      <c r="BM113" s="784"/>
      <c r="BN113" s="784"/>
      <c r="BO113" s="784"/>
      <c r="BP113" s="785"/>
      <c r="BQ113" s="848">
        <v>338773</v>
      </c>
      <c r="BR113" s="849"/>
      <c r="BS113" s="849"/>
      <c r="BT113" s="849"/>
      <c r="BU113" s="849"/>
      <c r="BV113" s="849">
        <v>275788</v>
      </c>
      <c r="BW113" s="849"/>
      <c r="BX113" s="849"/>
      <c r="BY113" s="849"/>
      <c r="BZ113" s="849"/>
      <c r="CA113" s="849">
        <v>331868</v>
      </c>
      <c r="CB113" s="849"/>
      <c r="CC113" s="849"/>
      <c r="CD113" s="849"/>
      <c r="CE113" s="849"/>
      <c r="CF113" s="907">
        <v>5</v>
      </c>
      <c r="CG113" s="908"/>
      <c r="CH113" s="908"/>
      <c r="CI113" s="908"/>
      <c r="CJ113" s="908"/>
      <c r="CK113" s="959"/>
      <c r="CL113" s="853"/>
      <c r="CM113" s="847" t="s">
        <v>459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441</v>
      </c>
      <c r="DH113" s="812"/>
      <c r="DI113" s="812"/>
      <c r="DJ113" s="812"/>
      <c r="DK113" s="813"/>
      <c r="DL113" s="814" t="s">
        <v>447</v>
      </c>
      <c r="DM113" s="812"/>
      <c r="DN113" s="812"/>
      <c r="DO113" s="812"/>
      <c r="DP113" s="813"/>
      <c r="DQ113" s="814" t="s">
        <v>439</v>
      </c>
      <c r="DR113" s="812"/>
      <c r="DS113" s="812"/>
      <c r="DT113" s="812"/>
      <c r="DU113" s="813"/>
      <c r="DV113" s="856" t="s">
        <v>460</v>
      </c>
      <c r="DW113" s="857"/>
      <c r="DX113" s="857"/>
      <c r="DY113" s="857"/>
      <c r="DZ113" s="858"/>
    </row>
    <row r="114" spans="1:130" s="221" customFormat="1" ht="26.25" customHeight="1" x14ac:dyDescent="0.2">
      <c r="A114" s="946"/>
      <c r="B114" s="947"/>
      <c r="C114" s="784" t="s">
        <v>461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63743</v>
      </c>
      <c r="AB114" s="812"/>
      <c r="AC114" s="812"/>
      <c r="AD114" s="812"/>
      <c r="AE114" s="813"/>
      <c r="AF114" s="814">
        <v>57638</v>
      </c>
      <c r="AG114" s="812"/>
      <c r="AH114" s="812"/>
      <c r="AI114" s="812"/>
      <c r="AJ114" s="813"/>
      <c r="AK114" s="814">
        <v>52099</v>
      </c>
      <c r="AL114" s="812"/>
      <c r="AM114" s="812"/>
      <c r="AN114" s="812"/>
      <c r="AO114" s="813"/>
      <c r="AP114" s="856">
        <v>0.8</v>
      </c>
      <c r="AQ114" s="857"/>
      <c r="AR114" s="857"/>
      <c r="AS114" s="857"/>
      <c r="AT114" s="858"/>
      <c r="AU114" s="964"/>
      <c r="AV114" s="965"/>
      <c r="AW114" s="965"/>
      <c r="AX114" s="965"/>
      <c r="AY114" s="965"/>
      <c r="AZ114" s="847" t="s">
        <v>462</v>
      </c>
      <c r="BA114" s="784"/>
      <c r="BB114" s="784"/>
      <c r="BC114" s="784"/>
      <c r="BD114" s="784"/>
      <c r="BE114" s="784"/>
      <c r="BF114" s="784"/>
      <c r="BG114" s="784"/>
      <c r="BH114" s="784"/>
      <c r="BI114" s="784"/>
      <c r="BJ114" s="784"/>
      <c r="BK114" s="784"/>
      <c r="BL114" s="784"/>
      <c r="BM114" s="784"/>
      <c r="BN114" s="784"/>
      <c r="BO114" s="784"/>
      <c r="BP114" s="785"/>
      <c r="BQ114" s="848">
        <v>889720</v>
      </c>
      <c r="BR114" s="849"/>
      <c r="BS114" s="849"/>
      <c r="BT114" s="849"/>
      <c r="BU114" s="849"/>
      <c r="BV114" s="849">
        <v>890284</v>
      </c>
      <c r="BW114" s="849"/>
      <c r="BX114" s="849"/>
      <c r="BY114" s="849"/>
      <c r="BZ114" s="849"/>
      <c r="CA114" s="849">
        <v>774277</v>
      </c>
      <c r="CB114" s="849"/>
      <c r="CC114" s="849"/>
      <c r="CD114" s="849"/>
      <c r="CE114" s="849"/>
      <c r="CF114" s="907">
        <v>11.7</v>
      </c>
      <c r="CG114" s="908"/>
      <c r="CH114" s="908"/>
      <c r="CI114" s="908"/>
      <c r="CJ114" s="908"/>
      <c r="CK114" s="959"/>
      <c r="CL114" s="853"/>
      <c r="CM114" s="847" t="s">
        <v>463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450</v>
      </c>
      <c r="DH114" s="812"/>
      <c r="DI114" s="812"/>
      <c r="DJ114" s="812"/>
      <c r="DK114" s="813"/>
      <c r="DL114" s="814" t="s">
        <v>450</v>
      </c>
      <c r="DM114" s="812"/>
      <c r="DN114" s="812"/>
      <c r="DO114" s="812"/>
      <c r="DP114" s="813"/>
      <c r="DQ114" s="814" t="s">
        <v>412</v>
      </c>
      <c r="DR114" s="812"/>
      <c r="DS114" s="812"/>
      <c r="DT114" s="812"/>
      <c r="DU114" s="813"/>
      <c r="DV114" s="856" t="s">
        <v>450</v>
      </c>
      <c r="DW114" s="857"/>
      <c r="DX114" s="857"/>
      <c r="DY114" s="857"/>
      <c r="DZ114" s="858"/>
    </row>
    <row r="115" spans="1:130" s="221" customFormat="1" ht="26.25" customHeight="1" x14ac:dyDescent="0.2">
      <c r="A115" s="946"/>
      <c r="B115" s="947"/>
      <c r="C115" s="784" t="s">
        <v>464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78</v>
      </c>
      <c r="AB115" s="951"/>
      <c r="AC115" s="951"/>
      <c r="AD115" s="951"/>
      <c r="AE115" s="952"/>
      <c r="AF115" s="953">
        <v>58</v>
      </c>
      <c r="AG115" s="951"/>
      <c r="AH115" s="951"/>
      <c r="AI115" s="951"/>
      <c r="AJ115" s="952"/>
      <c r="AK115" s="953">
        <v>11</v>
      </c>
      <c r="AL115" s="951"/>
      <c r="AM115" s="951"/>
      <c r="AN115" s="951"/>
      <c r="AO115" s="952"/>
      <c r="AP115" s="954">
        <v>0</v>
      </c>
      <c r="AQ115" s="955"/>
      <c r="AR115" s="955"/>
      <c r="AS115" s="955"/>
      <c r="AT115" s="956"/>
      <c r="AU115" s="964"/>
      <c r="AV115" s="965"/>
      <c r="AW115" s="965"/>
      <c r="AX115" s="965"/>
      <c r="AY115" s="965"/>
      <c r="AZ115" s="847" t="s">
        <v>465</v>
      </c>
      <c r="BA115" s="784"/>
      <c r="BB115" s="784"/>
      <c r="BC115" s="784"/>
      <c r="BD115" s="784"/>
      <c r="BE115" s="784"/>
      <c r="BF115" s="784"/>
      <c r="BG115" s="784"/>
      <c r="BH115" s="784"/>
      <c r="BI115" s="784"/>
      <c r="BJ115" s="784"/>
      <c r="BK115" s="784"/>
      <c r="BL115" s="784"/>
      <c r="BM115" s="784"/>
      <c r="BN115" s="784"/>
      <c r="BO115" s="784"/>
      <c r="BP115" s="785"/>
      <c r="BQ115" s="848" t="s">
        <v>439</v>
      </c>
      <c r="BR115" s="849"/>
      <c r="BS115" s="849"/>
      <c r="BT115" s="849"/>
      <c r="BU115" s="849"/>
      <c r="BV115" s="849" t="s">
        <v>448</v>
      </c>
      <c r="BW115" s="849"/>
      <c r="BX115" s="849"/>
      <c r="BY115" s="849"/>
      <c r="BZ115" s="849"/>
      <c r="CA115" s="849" t="s">
        <v>447</v>
      </c>
      <c r="CB115" s="849"/>
      <c r="CC115" s="849"/>
      <c r="CD115" s="849"/>
      <c r="CE115" s="849"/>
      <c r="CF115" s="907" t="s">
        <v>466</v>
      </c>
      <c r="CG115" s="908"/>
      <c r="CH115" s="908"/>
      <c r="CI115" s="908"/>
      <c r="CJ115" s="908"/>
      <c r="CK115" s="959"/>
      <c r="CL115" s="853"/>
      <c r="CM115" s="847" t="s">
        <v>467</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441</v>
      </c>
      <c r="DH115" s="812"/>
      <c r="DI115" s="812"/>
      <c r="DJ115" s="812"/>
      <c r="DK115" s="813"/>
      <c r="DL115" s="814" t="s">
        <v>454</v>
      </c>
      <c r="DM115" s="812"/>
      <c r="DN115" s="812"/>
      <c r="DO115" s="812"/>
      <c r="DP115" s="813"/>
      <c r="DQ115" s="814" t="s">
        <v>466</v>
      </c>
      <c r="DR115" s="812"/>
      <c r="DS115" s="812"/>
      <c r="DT115" s="812"/>
      <c r="DU115" s="813"/>
      <c r="DV115" s="856" t="s">
        <v>445</v>
      </c>
      <c r="DW115" s="857"/>
      <c r="DX115" s="857"/>
      <c r="DY115" s="857"/>
      <c r="DZ115" s="858"/>
    </row>
    <row r="116" spans="1:130" s="221" customFormat="1" ht="26.25" customHeight="1" x14ac:dyDescent="0.2">
      <c r="A116" s="948"/>
      <c r="B116" s="949"/>
      <c r="C116" s="871" t="s">
        <v>468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469</v>
      </c>
      <c r="AB116" s="812"/>
      <c r="AC116" s="812"/>
      <c r="AD116" s="812"/>
      <c r="AE116" s="813"/>
      <c r="AF116" s="814" t="s">
        <v>470</v>
      </c>
      <c r="AG116" s="812"/>
      <c r="AH116" s="812"/>
      <c r="AI116" s="812"/>
      <c r="AJ116" s="813"/>
      <c r="AK116" s="814" t="s">
        <v>466</v>
      </c>
      <c r="AL116" s="812"/>
      <c r="AM116" s="812"/>
      <c r="AN116" s="812"/>
      <c r="AO116" s="813"/>
      <c r="AP116" s="856" t="s">
        <v>443</v>
      </c>
      <c r="AQ116" s="857"/>
      <c r="AR116" s="857"/>
      <c r="AS116" s="857"/>
      <c r="AT116" s="858"/>
      <c r="AU116" s="964"/>
      <c r="AV116" s="965"/>
      <c r="AW116" s="965"/>
      <c r="AX116" s="965"/>
      <c r="AY116" s="965"/>
      <c r="AZ116" s="941" t="s">
        <v>471</v>
      </c>
      <c r="BA116" s="942"/>
      <c r="BB116" s="942"/>
      <c r="BC116" s="942"/>
      <c r="BD116" s="942"/>
      <c r="BE116" s="942"/>
      <c r="BF116" s="942"/>
      <c r="BG116" s="942"/>
      <c r="BH116" s="942"/>
      <c r="BI116" s="942"/>
      <c r="BJ116" s="942"/>
      <c r="BK116" s="942"/>
      <c r="BL116" s="942"/>
      <c r="BM116" s="942"/>
      <c r="BN116" s="942"/>
      <c r="BO116" s="942"/>
      <c r="BP116" s="943"/>
      <c r="BQ116" s="848" t="s">
        <v>447</v>
      </c>
      <c r="BR116" s="849"/>
      <c r="BS116" s="849"/>
      <c r="BT116" s="849"/>
      <c r="BU116" s="849"/>
      <c r="BV116" s="849" t="s">
        <v>447</v>
      </c>
      <c r="BW116" s="849"/>
      <c r="BX116" s="849"/>
      <c r="BY116" s="849"/>
      <c r="BZ116" s="849"/>
      <c r="CA116" s="849" t="s">
        <v>439</v>
      </c>
      <c r="CB116" s="849"/>
      <c r="CC116" s="849"/>
      <c r="CD116" s="849"/>
      <c r="CE116" s="849"/>
      <c r="CF116" s="907" t="s">
        <v>439</v>
      </c>
      <c r="CG116" s="908"/>
      <c r="CH116" s="908"/>
      <c r="CI116" s="908"/>
      <c r="CJ116" s="908"/>
      <c r="CK116" s="959"/>
      <c r="CL116" s="853"/>
      <c r="CM116" s="847" t="s">
        <v>472</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445</v>
      </c>
      <c r="DH116" s="812"/>
      <c r="DI116" s="812"/>
      <c r="DJ116" s="812"/>
      <c r="DK116" s="813"/>
      <c r="DL116" s="814" t="s">
        <v>450</v>
      </c>
      <c r="DM116" s="812"/>
      <c r="DN116" s="812"/>
      <c r="DO116" s="812"/>
      <c r="DP116" s="813"/>
      <c r="DQ116" s="814" t="s">
        <v>451</v>
      </c>
      <c r="DR116" s="812"/>
      <c r="DS116" s="812"/>
      <c r="DT116" s="812"/>
      <c r="DU116" s="813"/>
      <c r="DV116" s="856" t="s">
        <v>450</v>
      </c>
      <c r="DW116" s="857"/>
      <c r="DX116" s="857"/>
      <c r="DY116" s="857"/>
      <c r="DZ116" s="858"/>
    </row>
    <row r="117" spans="1:130" s="221" customFormat="1" ht="26.25" customHeight="1" x14ac:dyDescent="0.2">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473</v>
      </c>
      <c r="Z117" s="929"/>
      <c r="AA117" s="934">
        <v>1460591</v>
      </c>
      <c r="AB117" s="935"/>
      <c r="AC117" s="935"/>
      <c r="AD117" s="935"/>
      <c r="AE117" s="936"/>
      <c r="AF117" s="937">
        <v>1476826</v>
      </c>
      <c r="AG117" s="935"/>
      <c r="AH117" s="935"/>
      <c r="AI117" s="935"/>
      <c r="AJ117" s="936"/>
      <c r="AK117" s="937">
        <v>1529149</v>
      </c>
      <c r="AL117" s="935"/>
      <c r="AM117" s="935"/>
      <c r="AN117" s="935"/>
      <c r="AO117" s="936"/>
      <c r="AP117" s="938"/>
      <c r="AQ117" s="939"/>
      <c r="AR117" s="939"/>
      <c r="AS117" s="939"/>
      <c r="AT117" s="940"/>
      <c r="AU117" s="964"/>
      <c r="AV117" s="965"/>
      <c r="AW117" s="965"/>
      <c r="AX117" s="965"/>
      <c r="AY117" s="965"/>
      <c r="AZ117" s="895" t="s">
        <v>474</v>
      </c>
      <c r="BA117" s="896"/>
      <c r="BB117" s="896"/>
      <c r="BC117" s="896"/>
      <c r="BD117" s="896"/>
      <c r="BE117" s="896"/>
      <c r="BF117" s="896"/>
      <c r="BG117" s="896"/>
      <c r="BH117" s="896"/>
      <c r="BI117" s="896"/>
      <c r="BJ117" s="896"/>
      <c r="BK117" s="896"/>
      <c r="BL117" s="896"/>
      <c r="BM117" s="896"/>
      <c r="BN117" s="896"/>
      <c r="BO117" s="896"/>
      <c r="BP117" s="897"/>
      <c r="BQ117" s="848" t="s">
        <v>448</v>
      </c>
      <c r="BR117" s="849"/>
      <c r="BS117" s="849"/>
      <c r="BT117" s="849"/>
      <c r="BU117" s="849"/>
      <c r="BV117" s="849" t="s">
        <v>441</v>
      </c>
      <c r="BW117" s="849"/>
      <c r="BX117" s="849"/>
      <c r="BY117" s="849"/>
      <c r="BZ117" s="849"/>
      <c r="CA117" s="849" t="s">
        <v>412</v>
      </c>
      <c r="CB117" s="849"/>
      <c r="CC117" s="849"/>
      <c r="CD117" s="849"/>
      <c r="CE117" s="849"/>
      <c r="CF117" s="907" t="s">
        <v>445</v>
      </c>
      <c r="CG117" s="908"/>
      <c r="CH117" s="908"/>
      <c r="CI117" s="908"/>
      <c r="CJ117" s="908"/>
      <c r="CK117" s="959"/>
      <c r="CL117" s="853"/>
      <c r="CM117" s="847" t="s">
        <v>475</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412</v>
      </c>
      <c r="DH117" s="812"/>
      <c r="DI117" s="812"/>
      <c r="DJ117" s="812"/>
      <c r="DK117" s="813"/>
      <c r="DL117" s="814" t="s">
        <v>445</v>
      </c>
      <c r="DM117" s="812"/>
      <c r="DN117" s="812"/>
      <c r="DO117" s="812"/>
      <c r="DP117" s="813"/>
      <c r="DQ117" s="814" t="s">
        <v>450</v>
      </c>
      <c r="DR117" s="812"/>
      <c r="DS117" s="812"/>
      <c r="DT117" s="812"/>
      <c r="DU117" s="813"/>
      <c r="DV117" s="856" t="s">
        <v>476</v>
      </c>
      <c r="DW117" s="857"/>
      <c r="DX117" s="857"/>
      <c r="DY117" s="857"/>
      <c r="DZ117" s="858"/>
    </row>
    <row r="118" spans="1:130" s="221" customFormat="1" ht="26.25" customHeight="1" x14ac:dyDescent="0.2">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303</v>
      </c>
      <c r="AL118" s="928"/>
      <c r="AM118" s="928"/>
      <c r="AN118" s="928"/>
      <c r="AO118" s="929"/>
      <c r="AP118" s="931" t="s">
        <v>433</v>
      </c>
      <c r="AQ118" s="932"/>
      <c r="AR118" s="932"/>
      <c r="AS118" s="932"/>
      <c r="AT118" s="933"/>
      <c r="AU118" s="964"/>
      <c r="AV118" s="965"/>
      <c r="AW118" s="965"/>
      <c r="AX118" s="965"/>
      <c r="AY118" s="965"/>
      <c r="AZ118" s="870" t="s">
        <v>477</v>
      </c>
      <c r="BA118" s="871"/>
      <c r="BB118" s="871"/>
      <c r="BC118" s="871"/>
      <c r="BD118" s="871"/>
      <c r="BE118" s="871"/>
      <c r="BF118" s="871"/>
      <c r="BG118" s="871"/>
      <c r="BH118" s="871"/>
      <c r="BI118" s="871"/>
      <c r="BJ118" s="871"/>
      <c r="BK118" s="871"/>
      <c r="BL118" s="871"/>
      <c r="BM118" s="871"/>
      <c r="BN118" s="871"/>
      <c r="BO118" s="871"/>
      <c r="BP118" s="872"/>
      <c r="BQ118" s="911" t="s">
        <v>412</v>
      </c>
      <c r="BR118" s="877"/>
      <c r="BS118" s="877"/>
      <c r="BT118" s="877"/>
      <c r="BU118" s="877"/>
      <c r="BV118" s="877" t="s">
        <v>450</v>
      </c>
      <c r="BW118" s="877"/>
      <c r="BX118" s="877"/>
      <c r="BY118" s="877"/>
      <c r="BZ118" s="877"/>
      <c r="CA118" s="877" t="s">
        <v>469</v>
      </c>
      <c r="CB118" s="877"/>
      <c r="CC118" s="877"/>
      <c r="CD118" s="877"/>
      <c r="CE118" s="877"/>
      <c r="CF118" s="907" t="s">
        <v>441</v>
      </c>
      <c r="CG118" s="908"/>
      <c r="CH118" s="908"/>
      <c r="CI118" s="908"/>
      <c r="CJ118" s="908"/>
      <c r="CK118" s="959"/>
      <c r="CL118" s="853"/>
      <c r="CM118" s="847" t="s">
        <v>478</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476</v>
      </c>
      <c r="DH118" s="812"/>
      <c r="DI118" s="812"/>
      <c r="DJ118" s="812"/>
      <c r="DK118" s="813"/>
      <c r="DL118" s="814" t="s">
        <v>448</v>
      </c>
      <c r="DM118" s="812"/>
      <c r="DN118" s="812"/>
      <c r="DO118" s="812"/>
      <c r="DP118" s="813"/>
      <c r="DQ118" s="814" t="s">
        <v>439</v>
      </c>
      <c r="DR118" s="812"/>
      <c r="DS118" s="812"/>
      <c r="DT118" s="812"/>
      <c r="DU118" s="813"/>
      <c r="DV118" s="856" t="s">
        <v>441</v>
      </c>
      <c r="DW118" s="857"/>
      <c r="DX118" s="857"/>
      <c r="DY118" s="857"/>
      <c r="DZ118" s="858"/>
    </row>
    <row r="119" spans="1:130" s="221" customFormat="1" ht="26.25" customHeight="1" x14ac:dyDescent="0.2">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469</v>
      </c>
      <c r="AB119" s="921"/>
      <c r="AC119" s="921"/>
      <c r="AD119" s="921"/>
      <c r="AE119" s="922"/>
      <c r="AF119" s="923" t="s">
        <v>445</v>
      </c>
      <c r="AG119" s="921"/>
      <c r="AH119" s="921"/>
      <c r="AI119" s="921"/>
      <c r="AJ119" s="922"/>
      <c r="AK119" s="923" t="s">
        <v>443</v>
      </c>
      <c r="AL119" s="921"/>
      <c r="AM119" s="921"/>
      <c r="AN119" s="921"/>
      <c r="AO119" s="922"/>
      <c r="AP119" s="924" t="s">
        <v>447</v>
      </c>
      <c r="AQ119" s="925"/>
      <c r="AR119" s="925"/>
      <c r="AS119" s="925"/>
      <c r="AT119" s="926"/>
      <c r="AU119" s="966"/>
      <c r="AV119" s="967"/>
      <c r="AW119" s="967"/>
      <c r="AX119" s="967"/>
      <c r="AY119" s="967"/>
      <c r="AZ119" s="242" t="s">
        <v>185</v>
      </c>
      <c r="BA119" s="242"/>
      <c r="BB119" s="242"/>
      <c r="BC119" s="242"/>
      <c r="BD119" s="242"/>
      <c r="BE119" s="242"/>
      <c r="BF119" s="242"/>
      <c r="BG119" s="242"/>
      <c r="BH119" s="242"/>
      <c r="BI119" s="242"/>
      <c r="BJ119" s="242"/>
      <c r="BK119" s="242"/>
      <c r="BL119" s="242"/>
      <c r="BM119" s="242"/>
      <c r="BN119" s="242"/>
      <c r="BO119" s="909" t="s">
        <v>479</v>
      </c>
      <c r="BP119" s="910"/>
      <c r="BQ119" s="911">
        <v>14330396</v>
      </c>
      <c r="BR119" s="877"/>
      <c r="BS119" s="877"/>
      <c r="BT119" s="877"/>
      <c r="BU119" s="877"/>
      <c r="BV119" s="877">
        <v>14039487</v>
      </c>
      <c r="BW119" s="877"/>
      <c r="BX119" s="877"/>
      <c r="BY119" s="877"/>
      <c r="BZ119" s="877"/>
      <c r="CA119" s="877">
        <v>13711692</v>
      </c>
      <c r="CB119" s="877"/>
      <c r="CC119" s="877"/>
      <c r="CD119" s="877"/>
      <c r="CE119" s="877"/>
      <c r="CF119" s="780"/>
      <c r="CG119" s="781"/>
      <c r="CH119" s="781"/>
      <c r="CI119" s="781"/>
      <c r="CJ119" s="866"/>
      <c r="CK119" s="960"/>
      <c r="CL119" s="855"/>
      <c r="CM119" s="870" t="s">
        <v>480</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441</v>
      </c>
      <c r="DH119" s="796"/>
      <c r="DI119" s="796"/>
      <c r="DJ119" s="796"/>
      <c r="DK119" s="797"/>
      <c r="DL119" s="798" t="s">
        <v>447</v>
      </c>
      <c r="DM119" s="796"/>
      <c r="DN119" s="796"/>
      <c r="DO119" s="796"/>
      <c r="DP119" s="797"/>
      <c r="DQ119" s="798" t="s">
        <v>445</v>
      </c>
      <c r="DR119" s="796"/>
      <c r="DS119" s="796"/>
      <c r="DT119" s="796"/>
      <c r="DU119" s="797"/>
      <c r="DV119" s="880" t="s">
        <v>443</v>
      </c>
      <c r="DW119" s="881"/>
      <c r="DX119" s="881"/>
      <c r="DY119" s="881"/>
      <c r="DZ119" s="882"/>
    </row>
    <row r="120" spans="1:130" s="221" customFormat="1" ht="26.25" customHeight="1" x14ac:dyDescent="0.2">
      <c r="A120" s="852"/>
      <c r="B120" s="853"/>
      <c r="C120" s="847" t="s">
        <v>449</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445</v>
      </c>
      <c r="AB120" s="812"/>
      <c r="AC120" s="812"/>
      <c r="AD120" s="812"/>
      <c r="AE120" s="813"/>
      <c r="AF120" s="814" t="s">
        <v>441</v>
      </c>
      <c r="AG120" s="812"/>
      <c r="AH120" s="812"/>
      <c r="AI120" s="812"/>
      <c r="AJ120" s="813"/>
      <c r="AK120" s="814" t="s">
        <v>481</v>
      </c>
      <c r="AL120" s="812"/>
      <c r="AM120" s="812"/>
      <c r="AN120" s="812"/>
      <c r="AO120" s="813"/>
      <c r="AP120" s="856" t="s">
        <v>441</v>
      </c>
      <c r="AQ120" s="857"/>
      <c r="AR120" s="857"/>
      <c r="AS120" s="857"/>
      <c r="AT120" s="858"/>
      <c r="AU120" s="912" t="s">
        <v>482</v>
      </c>
      <c r="AV120" s="913"/>
      <c r="AW120" s="913"/>
      <c r="AX120" s="913"/>
      <c r="AY120" s="914"/>
      <c r="AZ120" s="892" t="s">
        <v>483</v>
      </c>
      <c r="BA120" s="840"/>
      <c r="BB120" s="840"/>
      <c r="BC120" s="840"/>
      <c r="BD120" s="840"/>
      <c r="BE120" s="840"/>
      <c r="BF120" s="840"/>
      <c r="BG120" s="840"/>
      <c r="BH120" s="840"/>
      <c r="BI120" s="840"/>
      <c r="BJ120" s="840"/>
      <c r="BK120" s="840"/>
      <c r="BL120" s="840"/>
      <c r="BM120" s="840"/>
      <c r="BN120" s="840"/>
      <c r="BO120" s="840"/>
      <c r="BP120" s="841"/>
      <c r="BQ120" s="893">
        <v>6833000</v>
      </c>
      <c r="BR120" s="874"/>
      <c r="BS120" s="874"/>
      <c r="BT120" s="874"/>
      <c r="BU120" s="874"/>
      <c r="BV120" s="874">
        <v>6500417</v>
      </c>
      <c r="BW120" s="874"/>
      <c r="BX120" s="874"/>
      <c r="BY120" s="874"/>
      <c r="BZ120" s="874"/>
      <c r="CA120" s="874">
        <v>6764477</v>
      </c>
      <c r="CB120" s="874"/>
      <c r="CC120" s="874"/>
      <c r="CD120" s="874"/>
      <c r="CE120" s="874"/>
      <c r="CF120" s="898">
        <v>102.1</v>
      </c>
      <c r="CG120" s="899"/>
      <c r="CH120" s="899"/>
      <c r="CI120" s="899"/>
      <c r="CJ120" s="899"/>
      <c r="CK120" s="900" t="s">
        <v>484</v>
      </c>
      <c r="CL120" s="884"/>
      <c r="CM120" s="884"/>
      <c r="CN120" s="884"/>
      <c r="CO120" s="885"/>
      <c r="CP120" s="904" t="s">
        <v>485</v>
      </c>
      <c r="CQ120" s="905"/>
      <c r="CR120" s="905"/>
      <c r="CS120" s="905"/>
      <c r="CT120" s="905"/>
      <c r="CU120" s="905"/>
      <c r="CV120" s="905"/>
      <c r="CW120" s="905"/>
      <c r="CX120" s="905"/>
      <c r="CY120" s="905"/>
      <c r="CZ120" s="905"/>
      <c r="DA120" s="905"/>
      <c r="DB120" s="905"/>
      <c r="DC120" s="905"/>
      <c r="DD120" s="905"/>
      <c r="DE120" s="905"/>
      <c r="DF120" s="906"/>
      <c r="DG120" s="893">
        <v>4136825</v>
      </c>
      <c r="DH120" s="874"/>
      <c r="DI120" s="874"/>
      <c r="DJ120" s="874"/>
      <c r="DK120" s="874"/>
      <c r="DL120" s="874">
        <v>3991748</v>
      </c>
      <c r="DM120" s="874"/>
      <c r="DN120" s="874"/>
      <c r="DO120" s="874"/>
      <c r="DP120" s="874"/>
      <c r="DQ120" s="874">
        <v>3691480</v>
      </c>
      <c r="DR120" s="874"/>
      <c r="DS120" s="874"/>
      <c r="DT120" s="874"/>
      <c r="DU120" s="874"/>
      <c r="DV120" s="875">
        <v>55.7</v>
      </c>
      <c r="DW120" s="875"/>
      <c r="DX120" s="875"/>
      <c r="DY120" s="875"/>
      <c r="DZ120" s="876"/>
    </row>
    <row r="121" spans="1:130" s="221" customFormat="1" ht="26.25" customHeight="1" x14ac:dyDescent="0.2">
      <c r="A121" s="852"/>
      <c r="B121" s="853"/>
      <c r="C121" s="895" t="s">
        <v>486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469</v>
      </c>
      <c r="AB121" s="812"/>
      <c r="AC121" s="812"/>
      <c r="AD121" s="812"/>
      <c r="AE121" s="813"/>
      <c r="AF121" s="814" t="s">
        <v>439</v>
      </c>
      <c r="AG121" s="812"/>
      <c r="AH121" s="812"/>
      <c r="AI121" s="812"/>
      <c r="AJ121" s="813"/>
      <c r="AK121" s="814" t="s">
        <v>441</v>
      </c>
      <c r="AL121" s="812"/>
      <c r="AM121" s="812"/>
      <c r="AN121" s="812"/>
      <c r="AO121" s="813"/>
      <c r="AP121" s="856" t="s">
        <v>445</v>
      </c>
      <c r="AQ121" s="857"/>
      <c r="AR121" s="857"/>
      <c r="AS121" s="857"/>
      <c r="AT121" s="858"/>
      <c r="AU121" s="915"/>
      <c r="AV121" s="916"/>
      <c r="AW121" s="916"/>
      <c r="AX121" s="916"/>
      <c r="AY121" s="917"/>
      <c r="AZ121" s="847" t="s">
        <v>487</v>
      </c>
      <c r="BA121" s="784"/>
      <c r="BB121" s="784"/>
      <c r="BC121" s="784"/>
      <c r="BD121" s="784"/>
      <c r="BE121" s="784"/>
      <c r="BF121" s="784"/>
      <c r="BG121" s="784"/>
      <c r="BH121" s="784"/>
      <c r="BI121" s="784"/>
      <c r="BJ121" s="784"/>
      <c r="BK121" s="784"/>
      <c r="BL121" s="784"/>
      <c r="BM121" s="784"/>
      <c r="BN121" s="784"/>
      <c r="BO121" s="784"/>
      <c r="BP121" s="785"/>
      <c r="BQ121" s="848">
        <v>1571925</v>
      </c>
      <c r="BR121" s="849"/>
      <c r="BS121" s="849"/>
      <c r="BT121" s="849"/>
      <c r="BU121" s="849"/>
      <c r="BV121" s="849">
        <v>1548104</v>
      </c>
      <c r="BW121" s="849"/>
      <c r="BX121" s="849"/>
      <c r="BY121" s="849"/>
      <c r="BZ121" s="849"/>
      <c r="CA121" s="849">
        <v>1374700</v>
      </c>
      <c r="CB121" s="849"/>
      <c r="CC121" s="849"/>
      <c r="CD121" s="849"/>
      <c r="CE121" s="849"/>
      <c r="CF121" s="907">
        <v>20.7</v>
      </c>
      <c r="CG121" s="908"/>
      <c r="CH121" s="908"/>
      <c r="CI121" s="908"/>
      <c r="CJ121" s="908"/>
      <c r="CK121" s="901"/>
      <c r="CL121" s="887"/>
      <c r="CM121" s="887"/>
      <c r="CN121" s="887"/>
      <c r="CO121" s="888"/>
      <c r="CP121" s="867" t="s">
        <v>488</v>
      </c>
      <c r="CQ121" s="868"/>
      <c r="CR121" s="868"/>
      <c r="CS121" s="868"/>
      <c r="CT121" s="868"/>
      <c r="CU121" s="868"/>
      <c r="CV121" s="868"/>
      <c r="CW121" s="868"/>
      <c r="CX121" s="868"/>
      <c r="CY121" s="868"/>
      <c r="CZ121" s="868"/>
      <c r="DA121" s="868"/>
      <c r="DB121" s="868"/>
      <c r="DC121" s="868"/>
      <c r="DD121" s="868"/>
      <c r="DE121" s="868"/>
      <c r="DF121" s="869"/>
      <c r="DG121" s="848">
        <v>2507081</v>
      </c>
      <c r="DH121" s="849"/>
      <c r="DI121" s="849"/>
      <c r="DJ121" s="849"/>
      <c r="DK121" s="849"/>
      <c r="DL121" s="849">
        <v>2352170</v>
      </c>
      <c r="DM121" s="849"/>
      <c r="DN121" s="849"/>
      <c r="DO121" s="849"/>
      <c r="DP121" s="849"/>
      <c r="DQ121" s="849">
        <v>2194090</v>
      </c>
      <c r="DR121" s="849"/>
      <c r="DS121" s="849"/>
      <c r="DT121" s="849"/>
      <c r="DU121" s="849"/>
      <c r="DV121" s="826">
        <v>33.1</v>
      </c>
      <c r="DW121" s="826"/>
      <c r="DX121" s="826"/>
      <c r="DY121" s="826"/>
      <c r="DZ121" s="827"/>
    </row>
    <row r="122" spans="1:130" s="221" customFormat="1" ht="26.25" customHeight="1" x14ac:dyDescent="0.2">
      <c r="A122" s="852"/>
      <c r="B122" s="853"/>
      <c r="C122" s="847" t="s">
        <v>463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448</v>
      </c>
      <c r="AB122" s="812"/>
      <c r="AC122" s="812"/>
      <c r="AD122" s="812"/>
      <c r="AE122" s="813"/>
      <c r="AF122" s="814" t="s">
        <v>443</v>
      </c>
      <c r="AG122" s="812"/>
      <c r="AH122" s="812"/>
      <c r="AI122" s="812"/>
      <c r="AJ122" s="813"/>
      <c r="AK122" s="814" t="s">
        <v>445</v>
      </c>
      <c r="AL122" s="812"/>
      <c r="AM122" s="812"/>
      <c r="AN122" s="812"/>
      <c r="AO122" s="813"/>
      <c r="AP122" s="856" t="s">
        <v>450</v>
      </c>
      <c r="AQ122" s="857"/>
      <c r="AR122" s="857"/>
      <c r="AS122" s="857"/>
      <c r="AT122" s="858"/>
      <c r="AU122" s="915"/>
      <c r="AV122" s="916"/>
      <c r="AW122" s="916"/>
      <c r="AX122" s="916"/>
      <c r="AY122" s="917"/>
      <c r="AZ122" s="870" t="s">
        <v>489</v>
      </c>
      <c r="BA122" s="871"/>
      <c r="BB122" s="871"/>
      <c r="BC122" s="871"/>
      <c r="BD122" s="871"/>
      <c r="BE122" s="871"/>
      <c r="BF122" s="871"/>
      <c r="BG122" s="871"/>
      <c r="BH122" s="871"/>
      <c r="BI122" s="871"/>
      <c r="BJ122" s="871"/>
      <c r="BK122" s="871"/>
      <c r="BL122" s="871"/>
      <c r="BM122" s="871"/>
      <c r="BN122" s="871"/>
      <c r="BO122" s="871"/>
      <c r="BP122" s="872"/>
      <c r="BQ122" s="911">
        <v>10310026</v>
      </c>
      <c r="BR122" s="877"/>
      <c r="BS122" s="877"/>
      <c r="BT122" s="877"/>
      <c r="BU122" s="877"/>
      <c r="BV122" s="877">
        <v>10103955</v>
      </c>
      <c r="BW122" s="877"/>
      <c r="BX122" s="877"/>
      <c r="BY122" s="877"/>
      <c r="BZ122" s="877"/>
      <c r="CA122" s="877">
        <v>9903045</v>
      </c>
      <c r="CB122" s="877"/>
      <c r="CC122" s="877"/>
      <c r="CD122" s="877"/>
      <c r="CE122" s="877"/>
      <c r="CF122" s="878">
        <v>149.4</v>
      </c>
      <c r="CG122" s="879"/>
      <c r="CH122" s="879"/>
      <c r="CI122" s="879"/>
      <c r="CJ122" s="879"/>
      <c r="CK122" s="901"/>
      <c r="CL122" s="887"/>
      <c r="CM122" s="887"/>
      <c r="CN122" s="887"/>
      <c r="CO122" s="888"/>
      <c r="CP122" s="867" t="s">
        <v>490</v>
      </c>
      <c r="CQ122" s="868"/>
      <c r="CR122" s="868"/>
      <c r="CS122" s="868"/>
      <c r="CT122" s="868"/>
      <c r="CU122" s="868"/>
      <c r="CV122" s="868"/>
      <c r="CW122" s="868"/>
      <c r="CX122" s="868"/>
      <c r="CY122" s="868"/>
      <c r="CZ122" s="868"/>
      <c r="DA122" s="868"/>
      <c r="DB122" s="868"/>
      <c r="DC122" s="868"/>
      <c r="DD122" s="868"/>
      <c r="DE122" s="868"/>
      <c r="DF122" s="869"/>
      <c r="DG122" s="848">
        <v>189631</v>
      </c>
      <c r="DH122" s="849"/>
      <c r="DI122" s="849"/>
      <c r="DJ122" s="849"/>
      <c r="DK122" s="849"/>
      <c r="DL122" s="849">
        <v>130722</v>
      </c>
      <c r="DM122" s="849"/>
      <c r="DN122" s="849"/>
      <c r="DO122" s="849"/>
      <c r="DP122" s="849"/>
      <c r="DQ122" s="849">
        <v>64134</v>
      </c>
      <c r="DR122" s="849"/>
      <c r="DS122" s="849"/>
      <c r="DT122" s="849"/>
      <c r="DU122" s="849"/>
      <c r="DV122" s="826">
        <v>1</v>
      </c>
      <c r="DW122" s="826"/>
      <c r="DX122" s="826"/>
      <c r="DY122" s="826"/>
      <c r="DZ122" s="827"/>
    </row>
    <row r="123" spans="1:130" s="221" customFormat="1" ht="26.25" customHeight="1" x14ac:dyDescent="0.2">
      <c r="A123" s="852"/>
      <c r="B123" s="853"/>
      <c r="C123" s="847" t="s">
        <v>472</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448</v>
      </c>
      <c r="AB123" s="812"/>
      <c r="AC123" s="812"/>
      <c r="AD123" s="812"/>
      <c r="AE123" s="813"/>
      <c r="AF123" s="814" t="s">
        <v>447</v>
      </c>
      <c r="AG123" s="812"/>
      <c r="AH123" s="812"/>
      <c r="AI123" s="812"/>
      <c r="AJ123" s="813"/>
      <c r="AK123" s="814" t="s">
        <v>439</v>
      </c>
      <c r="AL123" s="812"/>
      <c r="AM123" s="812"/>
      <c r="AN123" s="812"/>
      <c r="AO123" s="813"/>
      <c r="AP123" s="856" t="s">
        <v>441</v>
      </c>
      <c r="AQ123" s="857"/>
      <c r="AR123" s="857"/>
      <c r="AS123" s="857"/>
      <c r="AT123" s="858"/>
      <c r="AU123" s="918"/>
      <c r="AV123" s="919"/>
      <c r="AW123" s="919"/>
      <c r="AX123" s="919"/>
      <c r="AY123" s="919"/>
      <c r="AZ123" s="242" t="s">
        <v>185</v>
      </c>
      <c r="BA123" s="242"/>
      <c r="BB123" s="242"/>
      <c r="BC123" s="242"/>
      <c r="BD123" s="242"/>
      <c r="BE123" s="242"/>
      <c r="BF123" s="242"/>
      <c r="BG123" s="242"/>
      <c r="BH123" s="242"/>
      <c r="BI123" s="242"/>
      <c r="BJ123" s="242"/>
      <c r="BK123" s="242"/>
      <c r="BL123" s="242"/>
      <c r="BM123" s="242"/>
      <c r="BN123" s="242"/>
      <c r="BO123" s="909" t="s">
        <v>491</v>
      </c>
      <c r="BP123" s="910"/>
      <c r="BQ123" s="864">
        <v>18714951</v>
      </c>
      <c r="BR123" s="865"/>
      <c r="BS123" s="865"/>
      <c r="BT123" s="865"/>
      <c r="BU123" s="865"/>
      <c r="BV123" s="865">
        <v>18152476</v>
      </c>
      <c r="BW123" s="865"/>
      <c r="BX123" s="865"/>
      <c r="BY123" s="865"/>
      <c r="BZ123" s="865"/>
      <c r="CA123" s="865">
        <v>18042222</v>
      </c>
      <c r="CB123" s="865"/>
      <c r="CC123" s="865"/>
      <c r="CD123" s="865"/>
      <c r="CE123" s="865"/>
      <c r="CF123" s="780"/>
      <c r="CG123" s="781"/>
      <c r="CH123" s="781"/>
      <c r="CI123" s="781"/>
      <c r="CJ123" s="866"/>
      <c r="CK123" s="901"/>
      <c r="CL123" s="887"/>
      <c r="CM123" s="887"/>
      <c r="CN123" s="887"/>
      <c r="CO123" s="888"/>
      <c r="CP123" s="867" t="s">
        <v>492</v>
      </c>
      <c r="CQ123" s="868"/>
      <c r="CR123" s="868"/>
      <c r="CS123" s="868"/>
      <c r="CT123" s="868"/>
      <c r="CU123" s="868"/>
      <c r="CV123" s="868"/>
      <c r="CW123" s="868"/>
      <c r="CX123" s="868"/>
      <c r="CY123" s="868"/>
      <c r="CZ123" s="868"/>
      <c r="DA123" s="868"/>
      <c r="DB123" s="868"/>
      <c r="DC123" s="868"/>
      <c r="DD123" s="868"/>
      <c r="DE123" s="868"/>
      <c r="DF123" s="869"/>
      <c r="DG123" s="811" t="s">
        <v>439</v>
      </c>
      <c r="DH123" s="812"/>
      <c r="DI123" s="812"/>
      <c r="DJ123" s="812"/>
      <c r="DK123" s="813"/>
      <c r="DL123" s="814" t="s">
        <v>439</v>
      </c>
      <c r="DM123" s="812"/>
      <c r="DN123" s="812"/>
      <c r="DO123" s="812"/>
      <c r="DP123" s="813"/>
      <c r="DQ123" s="814" t="s">
        <v>412</v>
      </c>
      <c r="DR123" s="812"/>
      <c r="DS123" s="812"/>
      <c r="DT123" s="812"/>
      <c r="DU123" s="813"/>
      <c r="DV123" s="856" t="s">
        <v>412</v>
      </c>
      <c r="DW123" s="857"/>
      <c r="DX123" s="857"/>
      <c r="DY123" s="857"/>
      <c r="DZ123" s="858"/>
    </row>
    <row r="124" spans="1:130" s="221" customFormat="1" ht="26.25" customHeight="1" thickBot="1" x14ac:dyDescent="0.25">
      <c r="A124" s="852"/>
      <c r="B124" s="853"/>
      <c r="C124" s="847" t="s">
        <v>475</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439</v>
      </c>
      <c r="AB124" s="812"/>
      <c r="AC124" s="812"/>
      <c r="AD124" s="812"/>
      <c r="AE124" s="813"/>
      <c r="AF124" s="814" t="s">
        <v>448</v>
      </c>
      <c r="AG124" s="812"/>
      <c r="AH124" s="812"/>
      <c r="AI124" s="812"/>
      <c r="AJ124" s="813"/>
      <c r="AK124" s="814" t="s">
        <v>439</v>
      </c>
      <c r="AL124" s="812"/>
      <c r="AM124" s="812"/>
      <c r="AN124" s="812"/>
      <c r="AO124" s="813"/>
      <c r="AP124" s="856" t="s">
        <v>441</v>
      </c>
      <c r="AQ124" s="857"/>
      <c r="AR124" s="857"/>
      <c r="AS124" s="857"/>
      <c r="AT124" s="858"/>
      <c r="AU124" s="859" t="s">
        <v>493</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469</v>
      </c>
      <c r="BR124" s="863"/>
      <c r="BS124" s="863"/>
      <c r="BT124" s="863"/>
      <c r="BU124" s="863"/>
      <c r="BV124" s="863" t="s">
        <v>447</v>
      </c>
      <c r="BW124" s="863"/>
      <c r="BX124" s="863"/>
      <c r="BY124" s="863"/>
      <c r="BZ124" s="863"/>
      <c r="CA124" s="863" t="s">
        <v>439</v>
      </c>
      <c r="CB124" s="863"/>
      <c r="CC124" s="863"/>
      <c r="CD124" s="863"/>
      <c r="CE124" s="863"/>
      <c r="CF124" s="758"/>
      <c r="CG124" s="759"/>
      <c r="CH124" s="759"/>
      <c r="CI124" s="759"/>
      <c r="CJ124" s="894"/>
      <c r="CK124" s="902"/>
      <c r="CL124" s="902"/>
      <c r="CM124" s="902"/>
      <c r="CN124" s="902"/>
      <c r="CO124" s="903"/>
      <c r="CP124" s="867" t="s">
        <v>494</v>
      </c>
      <c r="CQ124" s="868"/>
      <c r="CR124" s="868"/>
      <c r="CS124" s="868"/>
      <c r="CT124" s="868"/>
      <c r="CU124" s="868"/>
      <c r="CV124" s="868"/>
      <c r="CW124" s="868"/>
      <c r="CX124" s="868"/>
      <c r="CY124" s="868"/>
      <c r="CZ124" s="868"/>
      <c r="DA124" s="868"/>
      <c r="DB124" s="868"/>
      <c r="DC124" s="868"/>
      <c r="DD124" s="868"/>
      <c r="DE124" s="868"/>
      <c r="DF124" s="869"/>
      <c r="DG124" s="795" t="s">
        <v>476</v>
      </c>
      <c r="DH124" s="796"/>
      <c r="DI124" s="796"/>
      <c r="DJ124" s="796"/>
      <c r="DK124" s="797"/>
      <c r="DL124" s="798" t="s">
        <v>441</v>
      </c>
      <c r="DM124" s="796"/>
      <c r="DN124" s="796"/>
      <c r="DO124" s="796"/>
      <c r="DP124" s="797"/>
      <c r="DQ124" s="798" t="s">
        <v>476</v>
      </c>
      <c r="DR124" s="796"/>
      <c r="DS124" s="796"/>
      <c r="DT124" s="796"/>
      <c r="DU124" s="797"/>
      <c r="DV124" s="880" t="s">
        <v>441</v>
      </c>
      <c r="DW124" s="881"/>
      <c r="DX124" s="881"/>
      <c r="DY124" s="881"/>
      <c r="DZ124" s="882"/>
    </row>
    <row r="125" spans="1:130" s="221" customFormat="1" ht="26.25" customHeight="1" x14ac:dyDescent="0.2">
      <c r="A125" s="852"/>
      <c r="B125" s="853"/>
      <c r="C125" s="847" t="s">
        <v>478</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466</v>
      </c>
      <c r="AB125" s="812"/>
      <c r="AC125" s="812"/>
      <c r="AD125" s="812"/>
      <c r="AE125" s="813"/>
      <c r="AF125" s="814" t="s">
        <v>445</v>
      </c>
      <c r="AG125" s="812"/>
      <c r="AH125" s="812"/>
      <c r="AI125" s="812"/>
      <c r="AJ125" s="813"/>
      <c r="AK125" s="814" t="s">
        <v>447</v>
      </c>
      <c r="AL125" s="812"/>
      <c r="AM125" s="812"/>
      <c r="AN125" s="812"/>
      <c r="AO125" s="813"/>
      <c r="AP125" s="856" t="s">
        <v>476</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495</v>
      </c>
      <c r="CL125" s="884"/>
      <c r="CM125" s="884"/>
      <c r="CN125" s="884"/>
      <c r="CO125" s="885"/>
      <c r="CP125" s="892" t="s">
        <v>496</v>
      </c>
      <c r="CQ125" s="840"/>
      <c r="CR125" s="840"/>
      <c r="CS125" s="840"/>
      <c r="CT125" s="840"/>
      <c r="CU125" s="840"/>
      <c r="CV125" s="840"/>
      <c r="CW125" s="840"/>
      <c r="CX125" s="840"/>
      <c r="CY125" s="840"/>
      <c r="CZ125" s="840"/>
      <c r="DA125" s="840"/>
      <c r="DB125" s="840"/>
      <c r="DC125" s="840"/>
      <c r="DD125" s="840"/>
      <c r="DE125" s="840"/>
      <c r="DF125" s="841"/>
      <c r="DG125" s="893" t="s">
        <v>441</v>
      </c>
      <c r="DH125" s="874"/>
      <c r="DI125" s="874"/>
      <c r="DJ125" s="874"/>
      <c r="DK125" s="874"/>
      <c r="DL125" s="874" t="s">
        <v>447</v>
      </c>
      <c r="DM125" s="874"/>
      <c r="DN125" s="874"/>
      <c r="DO125" s="874"/>
      <c r="DP125" s="874"/>
      <c r="DQ125" s="874" t="s">
        <v>439</v>
      </c>
      <c r="DR125" s="874"/>
      <c r="DS125" s="874"/>
      <c r="DT125" s="874"/>
      <c r="DU125" s="874"/>
      <c r="DV125" s="875" t="s">
        <v>466</v>
      </c>
      <c r="DW125" s="875"/>
      <c r="DX125" s="875"/>
      <c r="DY125" s="875"/>
      <c r="DZ125" s="876"/>
    </row>
    <row r="126" spans="1:130" s="221" customFormat="1" ht="26.25" customHeight="1" thickBot="1" x14ac:dyDescent="0.25">
      <c r="A126" s="852"/>
      <c r="B126" s="853"/>
      <c r="C126" s="847" t="s">
        <v>480</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439</v>
      </c>
      <c r="AB126" s="812"/>
      <c r="AC126" s="812"/>
      <c r="AD126" s="812"/>
      <c r="AE126" s="813"/>
      <c r="AF126" s="814" t="s">
        <v>469</v>
      </c>
      <c r="AG126" s="812"/>
      <c r="AH126" s="812"/>
      <c r="AI126" s="812"/>
      <c r="AJ126" s="813"/>
      <c r="AK126" s="814" t="s">
        <v>445</v>
      </c>
      <c r="AL126" s="812"/>
      <c r="AM126" s="812"/>
      <c r="AN126" s="812"/>
      <c r="AO126" s="813"/>
      <c r="AP126" s="856" t="s">
        <v>476</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497</v>
      </c>
      <c r="CQ126" s="784"/>
      <c r="CR126" s="784"/>
      <c r="CS126" s="784"/>
      <c r="CT126" s="784"/>
      <c r="CU126" s="784"/>
      <c r="CV126" s="784"/>
      <c r="CW126" s="784"/>
      <c r="CX126" s="784"/>
      <c r="CY126" s="784"/>
      <c r="CZ126" s="784"/>
      <c r="DA126" s="784"/>
      <c r="DB126" s="784"/>
      <c r="DC126" s="784"/>
      <c r="DD126" s="784"/>
      <c r="DE126" s="784"/>
      <c r="DF126" s="785"/>
      <c r="DG126" s="848" t="s">
        <v>441</v>
      </c>
      <c r="DH126" s="849"/>
      <c r="DI126" s="849"/>
      <c r="DJ126" s="849"/>
      <c r="DK126" s="849"/>
      <c r="DL126" s="849" t="s">
        <v>481</v>
      </c>
      <c r="DM126" s="849"/>
      <c r="DN126" s="849"/>
      <c r="DO126" s="849"/>
      <c r="DP126" s="849"/>
      <c r="DQ126" s="849" t="s">
        <v>441</v>
      </c>
      <c r="DR126" s="849"/>
      <c r="DS126" s="849"/>
      <c r="DT126" s="849"/>
      <c r="DU126" s="849"/>
      <c r="DV126" s="826" t="s">
        <v>441</v>
      </c>
      <c r="DW126" s="826"/>
      <c r="DX126" s="826"/>
      <c r="DY126" s="826"/>
      <c r="DZ126" s="827"/>
    </row>
    <row r="127" spans="1:130" s="221" customFormat="1" ht="26.25" customHeight="1" x14ac:dyDescent="0.2">
      <c r="A127" s="854"/>
      <c r="B127" s="855"/>
      <c r="C127" s="870" t="s">
        <v>498</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78</v>
      </c>
      <c r="AB127" s="812"/>
      <c r="AC127" s="812"/>
      <c r="AD127" s="812"/>
      <c r="AE127" s="813"/>
      <c r="AF127" s="814">
        <v>58</v>
      </c>
      <c r="AG127" s="812"/>
      <c r="AH127" s="812"/>
      <c r="AI127" s="812"/>
      <c r="AJ127" s="813"/>
      <c r="AK127" s="814">
        <v>11</v>
      </c>
      <c r="AL127" s="812"/>
      <c r="AM127" s="812"/>
      <c r="AN127" s="812"/>
      <c r="AO127" s="813"/>
      <c r="AP127" s="856">
        <v>0</v>
      </c>
      <c r="AQ127" s="857"/>
      <c r="AR127" s="857"/>
      <c r="AS127" s="857"/>
      <c r="AT127" s="858"/>
      <c r="AU127" s="223"/>
      <c r="AV127" s="223"/>
      <c r="AW127" s="223"/>
      <c r="AX127" s="873" t="s">
        <v>499</v>
      </c>
      <c r="AY127" s="844"/>
      <c r="AZ127" s="844"/>
      <c r="BA127" s="844"/>
      <c r="BB127" s="844"/>
      <c r="BC127" s="844"/>
      <c r="BD127" s="844"/>
      <c r="BE127" s="845"/>
      <c r="BF127" s="843" t="s">
        <v>500</v>
      </c>
      <c r="BG127" s="844"/>
      <c r="BH127" s="844"/>
      <c r="BI127" s="844"/>
      <c r="BJ127" s="844"/>
      <c r="BK127" s="844"/>
      <c r="BL127" s="845"/>
      <c r="BM127" s="843" t="s">
        <v>501</v>
      </c>
      <c r="BN127" s="844"/>
      <c r="BO127" s="844"/>
      <c r="BP127" s="844"/>
      <c r="BQ127" s="844"/>
      <c r="BR127" s="844"/>
      <c r="BS127" s="845"/>
      <c r="BT127" s="843" t="s">
        <v>502</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503</v>
      </c>
      <c r="CQ127" s="784"/>
      <c r="CR127" s="784"/>
      <c r="CS127" s="784"/>
      <c r="CT127" s="784"/>
      <c r="CU127" s="784"/>
      <c r="CV127" s="784"/>
      <c r="CW127" s="784"/>
      <c r="CX127" s="784"/>
      <c r="CY127" s="784"/>
      <c r="CZ127" s="784"/>
      <c r="DA127" s="784"/>
      <c r="DB127" s="784"/>
      <c r="DC127" s="784"/>
      <c r="DD127" s="784"/>
      <c r="DE127" s="784"/>
      <c r="DF127" s="785"/>
      <c r="DG127" s="848" t="s">
        <v>466</v>
      </c>
      <c r="DH127" s="849"/>
      <c r="DI127" s="849"/>
      <c r="DJ127" s="849"/>
      <c r="DK127" s="849"/>
      <c r="DL127" s="849" t="s">
        <v>439</v>
      </c>
      <c r="DM127" s="849"/>
      <c r="DN127" s="849"/>
      <c r="DO127" s="849"/>
      <c r="DP127" s="849"/>
      <c r="DQ127" s="849" t="s">
        <v>445</v>
      </c>
      <c r="DR127" s="849"/>
      <c r="DS127" s="849"/>
      <c r="DT127" s="849"/>
      <c r="DU127" s="849"/>
      <c r="DV127" s="826" t="s">
        <v>439</v>
      </c>
      <c r="DW127" s="826"/>
      <c r="DX127" s="826"/>
      <c r="DY127" s="826"/>
      <c r="DZ127" s="827"/>
    </row>
    <row r="128" spans="1:130" s="221" customFormat="1" ht="26.25" customHeight="1" thickBot="1" x14ac:dyDescent="0.25">
      <c r="A128" s="828" t="s">
        <v>504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505</v>
      </c>
      <c r="X128" s="830"/>
      <c r="Y128" s="830"/>
      <c r="Z128" s="831"/>
      <c r="AA128" s="832">
        <v>164884</v>
      </c>
      <c r="AB128" s="833"/>
      <c r="AC128" s="833"/>
      <c r="AD128" s="833"/>
      <c r="AE128" s="834"/>
      <c r="AF128" s="835">
        <v>164473</v>
      </c>
      <c r="AG128" s="833"/>
      <c r="AH128" s="833"/>
      <c r="AI128" s="833"/>
      <c r="AJ128" s="834"/>
      <c r="AK128" s="835">
        <v>165649</v>
      </c>
      <c r="AL128" s="833"/>
      <c r="AM128" s="833"/>
      <c r="AN128" s="833"/>
      <c r="AO128" s="834"/>
      <c r="AP128" s="836"/>
      <c r="AQ128" s="837"/>
      <c r="AR128" s="837"/>
      <c r="AS128" s="837"/>
      <c r="AT128" s="838"/>
      <c r="AU128" s="223"/>
      <c r="AV128" s="223"/>
      <c r="AW128" s="223"/>
      <c r="AX128" s="839" t="s">
        <v>506</v>
      </c>
      <c r="AY128" s="840"/>
      <c r="AZ128" s="840"/>
      <c r="BA128" s="840"/>
      <c r="BB128" s="840"/>
      <c r="BC128" s="840"/>
      <c r="BD128" s="840"/>
      <c r="BE128" s="841"/>
      <c r="BF128" s="818" t="s">
        <v>445</v>
      </c>
      <c r="BG128" s="819"/>
      <c r="BH128" s="819"/>
      <c r="BI128" s="819"/>
      <c r="BJ128" s="819"/>
      <c r="BK128" s="819"/>
      <c r="BL128" s="842"/>
      <c r="BM128" s="818">
        <v>13.87</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507</v>
      </c>
      <c r="CQ128" s="762"/>
      <c r="CR128" s="762"/>
      <c r="CS128" s="762"/>
      <c r="CT128" s="762"/>
      <c r="CU128" s="762"/>
      <c r="CV128" s="762"/>
      <c r="CW128" s="762"/>
      <c r="CX128" s="762"/>
      <c r="CY128" s="762"/>
      <c r="CZ128" s="762"/>
      <c r="DA128" s="762"/>
      <c r="DB128" s="762"/>
      <c r="DC128" s="762"/>
      <c r="DD128" s="762"/>
      <c r="DE128" s="762"/>
      <c r="DF128" s="763"/>
      <c r="DG128" s="822" t="s">
        <v>481</v>
      </c>
      <c r="DH128" s="823"/>
      <c r="DI128" s="823"/>
      <c r="DJ128" s="823"/>
      <c r="DK128" s="823"/>
      <c r="DL128" s="823" t="s">
        <v>447</v>
      </c>
      <c r="DM128" s="823"/>
      <c r="DN128" s="823"/>
      <c r="DO128" s="823"/>
      <c r="DP128" s="823"/>
      <c r="DQ128" s="823" t="s">
        <v>470</v>
      </c>
      <c r="DR128" s="823"/>
      <c r="DS128" s="823"/>
      <c r="DT128" s="823"/>
      <c r="DU128" s="823"/>
      <c r="DV128" s="824" t="s">
        <v>447</v>
      </c>
      <c r="DW128" s="824"/>
      <c r="DX128" s="824"/>
      <c r="DY128" s="824"/>
      <c r="DZ128" s="825"/>
    </row>
    <row r="129" spans="1:131" s="221" customFormat="1" ht="26.25" customHeight="1" x14ac:dyDescent="0.2">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508</v>
      </c>
      <c r="X129" s="809"/>
      <c r="Y129" s="809"/>
      <c r="Z129" s="810"/>
      <c r="AA129" s="811">
        <v>6851001</v>
      </c>
      <c r="AB129" s="812"/>
      <c r="AC129" s="812"/>
      <c r="AD129" s="812"/>
      <c r="AE129" s="813"/>
      <c r="AF129" s="814">
        <v>7237192</v>
      </c>
      <c r="AG129" s="812"/>
      <c r="AH129" s="812"/>
      <c r="AI129" s="812"/>
      <c r="AJ129" s="813"/>
      <c r="AK129" s="814">
        <v>7570470</v>
      </c>
      <c r="AL129" s="812"/>
      <c r="AM129" s="812"/>
      <c r="AN129" s="812"/>
      <c r="AO129" s="813"/>
      <c r="AP129" s="815"/>
      <c r="AQ129" s="816"/>
      <c r="AR129" s="816"/>
      <c r="AS129" s="816"/>
      <c r="AT129" s="817"/>
      <c r="AU129" s="224"/>
      <c r="AV129" s="224"/>
      <c r="AW129" s="224"/>
      <c r="AX129" s="783" t="s">
        <v>509</v>
      </c>
      <c r="AY129" s="784"/>
      <c r="AZ129" s="784"/>
      <c r="BA129" s="784"/>
      <c r="BB129" s="784"/>
      <c r="BC129" s="784"/>
      <c r="BD129" s="784"/>
      <c r="BE129" s="785"/>
      <c r="BF129" s="802" t="s">
        <v>441</v>
      </c>
      <c r="BG129" s="803"/>
      <c r="BH129" s="803"/>
      <c r="BI129" s="803"/>
      <c r="BJ129" s="803"/>
      <c r="BK129" s="803"/>
      <c r="BL129" s="804"/>
      <c r="BM129" s="802">
        <v>18.87</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6" t="s">
        <v>510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511</v>
      </c>
      <c r="X130" s="809"/>
      <c r="Y130" s="809"/>
      <c r="Z130" s="810"/>
      <c r="AA130" s="811">
        <v>959179</v>
      </c>
      <c r="AB130" s="812"/>
      <c r="AC130" s="812"/>
      <c r="AD130" s="812"/>
      <c r="AE130" s="813"/>
      <c r="AF130" s="814">
        <v>940221</v>
      </c>
      <c r="AG130" s="812"/>
      <c r="AH130" s="812"/>
      <c r="AI130" s="812"/>
      <c r="AJ130" s="813"/>
      <c r="AK130" s="814">
        <v>944011</v>
      </c>
      <c r="AL130" s="812"/>
      <c r="AM130" s="812"/>
      <c r="AN130" s="812"/>
      <c r="AO130" s="813"/>
      <c r="AP130" s="815"/>
      <c r="AQ130" s="816"/>
      <c r="AR130" s="816"/>
      <c r="AS130" s="816"/>
      <c r="AT130" s="817"/>
      <c r="AU130" s="224"/>
      <c r="AV130" s="224"/>
      <c r="AW130" s="224"/>
      <c r="AX130" s="783" t="s">
        <v>512</v>
      </c>
      <c r="AY130" s="784"/>
      <c r="AZ130" s="784"/>
      <c r="BA130" s="784"/>
      <c r="BB130" s="784"/>
      <c r="BC130" s="784"/>
      <c r="BD130" s="784"/>
      <c r="BE130" s="785"/>
      <c r="BF130" s="786">
        <v>5.9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513</v>
      </c>
      <c r="X131" s="793"/>
      <c r="Y131" s="793"/>
      <c r="Z131" s="794"/>
      <c r="AA131" s="795">
        <v>5891822</v>
      </c>
      <c r="AB131" s="796"/>
      <c r="AC131" s="796"/>
      <c r="AD131" s="796"/>
      <c r="AE131" s="797"/>
      <c r="AF131" s="798">
        <v>6296971</v>
      </c>
      <c r="AG131" s="796"/>
      <c r="AH131" s="796"/>
      <c r="AI131" s="796"/>
      <c r="AJ131" s="797"/>
      <c r="AK131" s="798">
        <v>6626459</v>
      </c>
      <c r="AL131" s="796"/>
      <c r="AM131" s="796"/>
      <c r="AN131" s="796"/>
      <c r="AO131" s="797"/>
      <c r="AP131" s="799"/>
      <c r="AQ131" s="800"/>
      <c r="AR131" s="800"/>
      <c r="AS131" s="800"/>
      <c r="AT131" s="801"/>
      <c r="AU131" s="224"/>
      <c r="AV131" s="224"/>
      <c r="AW131" s="224"/>
      <c r="AX131" s="761" t="s">
        <v>514</v>
      </c>
      <c r="AY131" s="762"/>
      <c r="AZ131" s="762"/>
      <c r="BA131" s="762"/>
      <c r="BB131" s="762"/>
      <c r="BC131" s="762"/>
      <c r="BD131" s="762"/>
      <c r="BE131" s="763"/>
      <c r="BF131" s="764" t="s">
        <v>447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0" t="s">
        <v>515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516</v>
      </c>
      <c r="W132" s="774"/>
      <c r="X132" s="774"/>
      <c r="Y132" s="774"/>
      <c r="Z132" s="775"/>
      <c r="AA132" s="776">
        <v>5.7117815170000004</v>
      </c>
      <c r="AB132" s="777"/>
      <c r="AC132" s="777"/>
      <c r="AD132" s="777"/>
      <c r="AE132" s="778"/>
      <c r="AF132" s="779">
        <v>5.9096984880000001</v>
      </c>
      <c r="AG132" s="777"/>
      <c r="AH132" s="777"/>
      <c r="AI132" s="777"/>
      <c r="AJ132" s="778"/>
      <c r="AK132" s="779">
        <v>6.3305152869999999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517</v>
      </c>
      <c r="W133" s="753"/>
      <c r="X133" s="753"/>
      <c r="Y133" s="753"/>
      <c r="Z133" s="754"/>
      <c r="AA133" s="755">
        <v>5.0999999999999996</v>
      </c>
      <c r="AB133" s="756"/>
      <c r="AC133" s="756"/>
      <c r="AD133" s="756"/>
      <c r="AE133" s="757"/>
      <c r="AF133" s="755">
        <v>5.2</v>
      </c>
      <c r="AG133" s="756"/>
      <c r="AH133" s="756"/>
      <c r="AI133" s="756"/>
      <c r="AJ133" s="757"/>
      <c r="AK133" s="755">
        <v>5.9</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BpD0HUI0cn0MuuUinV8A+s7Qt9jPOtfYYK+fK4Odde9hRCS7VX5oC/mmQsxmEddl1oZR7PQe9YUitkMXHn3/A==" saltValue="FwbVgYbKRHhWoVzb+2GI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election activeCell="G29" sqref="G29"/>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 zoomScale="60" zoomScaleNormal="6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BJtCisqbzrGO2DBqwbpM4x72cV7KoPr55R+484fCJCKXbrSnz8uBe11Xb3r4AUBrQi1OMmqDxJttpM7oGRf2Q==" saltValue="MeCKdQCBGB4NL7T9XYYW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521</v>
      </c>
      <c r="AP7" s="263"/>
      <c r="AQ7" s="264" t="s">
        <v>522</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523</v>
      </c>
      <c r="AQ8" s="270" t="s">
        <v>524</v>
      </c>
      <c r="AR8" s="271" t="s">
        <v>525</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526</v>
      </c>
      <c r="AL9" s="1164"/>
      <c r="AM9" s="1164"/>
      <c r="AN9" s="1165"/>
      <c r="AO9" s="272">
        <v>1620957</v>
      </c>
      <c r="AP9" s="272">
        <v>51992</v>
      </c>
      <c r="AQ9" s="273">
        <v>75794</v>
      </c>
      <c r="AR9" s="274">
        <v>-31.4</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527</v>
      </c>
      <c r="AL10" s="1164"/>
      <c r="AM10" s="1164"/>
      <c r="AN10" s="1165"/>
      <c r="AO10" s="275">
        <v>352528</v>
      </c>
      <c r="AP10" s="275">
        <v>11307</v>
      </c>
      <c r="AQ10" s="276">
        <v>8131</v>
      </c>
      <c r="AR10" s="277">
        <v>39.1</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528</v>
      </c>
      <c r="AL11" s="1164"/>
      <c r="AM11" s="1164"/>
      <c r="AN11" s="1165"/>
      <c r="AO11" s="275">
        <v>20134</v>
      </c>
      <c r="AP11" s="275">
        <v>646</v>
      </c>
      <c r="AQ11" s="276">
        <v>549</v>
      </c>
      <c r="AR11" s="277">
        <v>17.7</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529</v>
      </c>
      <c r="AL12" s="1164"/>
      <c r="AM12" s="1164"/>
      <c r="AN12" s="1165"/>
      <c r="AO12" s="275" t="s">
        <v>530</v>
      </c>
      <c r="AP12" s="275" t="s">
        <v>530</v>
      </c>
      <c r="AQ12" s="276">
        <v>5</v>
      </c>
      <c r="AR12" s="277" t="s">
        <v>530</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531</v>
      </c>
      <c r="AL13" s="1164"/>
      <c r="AM13" s="1164"/>
      <c r="AN13" s="1165"/>
      <c r="AO13" s="275">
        <v>92911</v>
      </c>
      <c r="AP13" s="275">
        <v>2980</v>
      </c>
      <c r="AQ13" s="276">
        <v>2734</v>
      </c>
      <c r="AR13" s="277">
        <v>9</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532</v>
      </c>
      <c r="AL14" s="1164"/>
      <c r="AM14" s="1164"/>
      <c r="AN14" s="1165"/>
      <c r="AO14" s="275">
        <v>68352</v>
      </c>
      <c r="AP14" s="275">
        <v>2192</v>
      </c>
      <c r="AQ14" s="276">
        <v>1219</v>
      </c>
      <c r="AR14" s="277">
        <v>79.8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533</v>
      </c>
      <c r="AL15" s="1167"/>
      <c r="AM15" s="1167"/>
      <c r="AN15" s="1168"/>
      <c r="AO15" s="275">
        <v>-110532</v>
      </c>
      <c r="AP15" s="275">
        <v>-3545</v>
      </c>
      <c r="AQ15" s="276">
        <v>-5248</v>
      </c>
      <c r="AR15" s="277">
        <v>-32.5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185</v>
      </c>
      <c r="AL16" s="1167"/>
      <c r="AM16" s="1167"/>
      <c r="AN16" s="1168"/>
      <c r="AO16" s="275">
        <v>2044350</v>
      </c>
      <c r="AP16" s="275">
        <v>65572</v>
      </c>
      <c r="AQ16" s="276">
        <v>83183</v>
      </c>
      <c r="AR16" s="277">
        <v>-21.2</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538</v>
      </c>
      <c r="AL21" s="1170"/>
      <c r="AM21" s="1170"/>
      <c r="AN21" s="1171"/>
      <c r="AO21" s="288">
        <v>6.03</v>
      </c>
      <c r="AP21" s="289">
        <v>7.75</v>
      </c>
      <c r="AQ21" s="290">
        <v>-1.72</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539</v>
      </c>
      <c r="AL22" s="1170"/>
      <c r="AM22" s="1170"/>
      <c r="AN22" s="1171"/>
      <c r="AO22" s="293">
        <v>97.8</v>
      </c>
      <c r="AP22" s="294">
        <v>97.5</v>
      </c>
      <c r="AQ22" s="295">
        <v>0.3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2" t="s">
        <v>540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2" x14ac:dyDescent="0.2">
      <c r="A27" s="300"/>
      <c r="AO27" s="253"/>
      <c r="AP27" s="253"/>
      <c r="AQ27" s="253"/>
      <c r="AR27" s="253"/>
      <c r="AS27" s="253"/>
      <c r="AT27" s="253"/>
    </row>
    <row r="28" spans="1:46" ht="16.2" x14ac:dyDescent="0.2">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521</v>
      </c>
      <c r="AP30" s="263"/>
      <c r="AQ30" s="264" t="s">
        <v>522</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523</v>
      </c>
      <c r="AQ31" s="270" t="s">
        <v>524</v>
      </c>
      <c r="AR31" s="271" t="s">
        <v>525</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543</v>
      </c>
      <c r="AL32" s="1154"/>
      <c r="AM32" s="1154"/>
      <c r="AN32" s="1155"/>
      <c r="AO32" s="303">
        <v>894155</v>
      </c>
      <c r="AP32" s="303">
        <v>28680</v>
      </c>
      <c r="AQ32" s="304">
        <v>33516</v>
      </c>
      <c r="AR32" s="305">
        <v>-14.4</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544</v>
      </c>
      <c r="AL33" s="1154"/>
      <c r="AM33" s="1154"/>
      <c r="AN33" s="1155"/>
      <c r="AO33" s="303" t="s">
        <v>530</v>
      </c>
      <c r="AP33" s="303" t="s">
        <v>530</v>
      </c>
      <c r="AQ33" s="304" t="s">
        <v>530</v>
      </c>
      <c r="AR33" s="305" t="s">
        <v>530</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545</v>
      </c>
      <c r="AL34" s="1154"/>
      <c r="AM34" s="1154"/>
      <c r="AN34" s="1155"/>
      <c r="AO34" s="303" t="s">
        <v>530</v>
      </c>
      <c r="AP34" s="303" t="s">
        <v>530</v>
      </c>
      <c r="AQ34" s="304" t="s">
        <v>530</v>
      </c>
      <c r="AR34" s="305" t="s">
        <v>530</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546</v>
      </c>
      <c r="AL35" s="1154"/>
      <c r="AM35" s="1154"/>
      <c r="AN35" s="1155"/>
      <c r="AO35" s="303">
        <v>582884</v>
      </c>
      <c r="AP35" s="303">
        <v>18696</v>
      </c>
      <c r="AQ35" s="304">
        <v>11499</v>
      </c>
      <c r="AR35" s="305">
        <v>62.6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547</v>
      </c>
      <c r="AL36" s="1154"/>
      <c r="AM36" s="1154"/>
      <c r="AN36" s="1155"/>
      <c r="AO36" s="303">
        <v>52099</v>
      </c>
      <c r="AP36" s="303">
        <v>1671</v>
      </c>
      <c r="AQ36" s="304">
        <v>2953</v>
      </c>
      <c r="AR36" s="305">
        <v>-43.4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548</v>
      </c>
      <c r="AL37" s="1154"/>
      <c r="AM37" s="1154"/>
      <c r="AN37" s="1155"/>
      <c r="AO37" s="303">
        <v>11</v>
      </c>
      <c r="AP37" s="303">
        <v>0</v>
      </c>
      <c r="AQ37" s="304">
        <v>178</v>
      </c>
      <c r="AR37" s="305">
        <v>-100</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549</v>
      </c>
      <c r="AL38" s="1157"/>
      <c r="AM38" s="1157"/>
      <c r="AN38" s="1158"/>
      <c r="AO38" s="306" t="s">
        <v>530</v>
      </c>
      <c r="AP38" s="306" t="s">
        <v>530</v>
      </c>
      <c r="AQ38" s="307">
        <v>3</v>
      </c>
      <c r="AR38" s="295" t="s">
        <v>530</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550</v>
      </c>
      <c r="AL39" s="1157"/>
      <c r="AM39" s="1157"/>
      <c r="AN39" s="1158"/>
      <c r="AO39" s="303">
        <v>-165649</v>
      </c>
      <c r="AP39" s="303">
        <v>-5313</v>
      </c>
      <c r="AQ39" s="304">
        <v>-2838</v>
      </c>
      <c r="AR39" s="305">
        <v>87.2</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551</v>
      </c>
      <c r="AL40" s="1154"/>
      <c r="AM40" s="1154"/>
      <c r="AN40" s="1155"/>
      <c r="AO40" s="303">
        <v>-944011</v>
      </c>
      <c r="AP40" s="303">
        <v>-30279</v>
      </c>
      <c r="AQ40" s="304">
        <v>-31562</v>
      </c>
      <c r="AR40" s="305">
        <v>-4.0999999999999996</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296</v>
      </c>
      <c r="AL41" s="1160"/>
      <c r="AM41" s="1160"/>
      <c r="AN41" s="1161"/>
      <c r="AO41" s="303">
        <v>419489</v>
      </c>
      <c r="AP41" s="303">
        <v>13455</v>
      </c>
      <c r="AQ41" s="304">
        <v>13749</v>
      </c>
      <c r="AR41" s="305">
        <v>-2.1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521</v>
      </c>
      <c r="AN49" s="1148" t="s">
        <v>555</v>
      </c>
      <c r="AO49" s="1149"/>
      <c r="AP49" s="1149"/>
      <c r="AQ49" s="1149"/>
      <c r="AR49" s="1150"/>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556</v>
      </c>
      <c r="AO50" s="320" t="s">
        <v>557</v>
      </c>
      <c r="AP50" s="321" t="s">
        <v>558</v>
      </c>
      <c r="AQ50" s="322" t="s">
        <v>559</v>
      </c>
      <c r="AR50" s="323" t="s">
        <v>560</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1812310</v>
      </c>
      <c r="AN51" s="325">
        <v>57642</v>
      </c>
      <c r="AO51" s="326">
        <v>23.3</v>
      </c>
      <c r="AP51" s="327">
        <v>53655</v>
      </c>
      <c r="AQ51" s="328">
        <v>-6.1</v>
      </c>
      <c r="AR51" s="329">
        <v>29.4</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711935</v>
      </c>
      <c r="AN52" s="333">
        <v>22644</v>
      </c>
      <c r="AO52" s="334">
        <v>-27.5</v>
      </c>
      <c r="AP52" s="335">
        <v>32719</v>
      </c>
      <c r="AQ52" s="336">
        <v>-9.6</v>
      </c>
      <c r="AR52" s="337">
        <v>-17.899999999999999</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1037697</v>
      </c>
      <c r="AN53" s="325">
        <v>33225</v>
      </c>
      <c r="AO53" s="326">
        <v>-42.4</v>
      </c>
      <c r="AP53" s="327">
        <v>53869</v>
      </c>
      <c r="AQ53" s="328">
        <v>0.4</v>
      </c>
      <c r="AR53" s="329">
        <v>-42.8</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802584</v>
      </c>
      <c r="AN54" s="333">
        <v>25697</v>
      </c>
      <c r="AO54" s="334">
        <v>13.5</v>
      </c>
      <c r="AP54" s="335">
        <v>35046</v>
      </c>
      <c r="AQ54" s="336">
        <v>7.1</v>
      </c>
      <c r="AR54" s="337">
        <v>6.4</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1290653</v>
      </c>
      <c r="AN55" s="325">
        <v>41308</v>
      </c>
      <c r="AO55" s="326">
        <v>24.3</v>
      </c>
      <c r="AP55" s="327">
        <v>59119</v>
      </c>
      <c r="AQ55" s="328">
        <v>9.6999999999999993</v>
      </c>
      <c r="AR55" s="329">
        <v>14.6</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990051</v>
      </c>
      <c r="AN56" s="333">
        <v>31687</v>
      </c>
      <c r="AO56" s="334">
        <v>23.3</v>
      </c>
      <c r="AP56" s="335">
        <v>29900</v>
      </c>
      <c r="AQ56" s="336">
        <v>-14.7</v>
      </c>
      <c r="AR56" s="337">
        <v>38</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1877157</v>
      </c>
      <c r="AN57" s="325">
        <v>60002</v>
      </c>
      <c r="AO57" s="326">
        <v>45.3</v>
      </c>
      <c r="AP57" s="327">
        <v>53895</v>
      </c>
      <c r="AQ57" s="328">
        <v>-8.8000000000000007</v>
      </c>
      <c r="AR57" s="329">
        <v>54.1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1136786</v>
      </c>
      <c r="AN58" s="333">
        <v>36336</v>
      </c>
      <c r="AO58" s="334">
        <v>14.7</v>
      </c>
      <c r="AP58" s="335">
        <v>31224</v>
      </c>
      <c r="AQ58" s="336">
        <v>4.4000000000000004</v>
      </c>
      <c r="AR58" s="337">
        <v>10.3</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1346607</v>
      </c>
      <c r="AN59" s="325">
        <v>43192</v>
      </c>
      <c r="AO59" s="326">
        <v>-28</v>
      </c>
      <c r="AP59" s="327">
        <v>56181</v>
      </c>
      <c r="AQ59" s="328">
        <v>4.2</v>
      </c>
      <c r="AR59" s="329">
        <v>-32.200000000000003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938703</v>
      </c>
      <c r="AN60" s="333">
        <v>30109</v>
      </c>
      <c r="AO60" s="334">
        <v>-17.100000000000001</v>
      </c>
      <c r="AP60" s="335">
        <v>32039</v>
      </c>
      <c r="AQ60" s="336">
        <v>2.6</v>
      </c>
      <c r="AR60" s="337">
        <v>-19.7</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1472885</v>
      </c>
      <c r="AN61" s="340">
        <v>47074</v>
      </c>
      <c r="AO61" s="341">
        <v>4.5</v>
      </c>
      <c r="AP61" s="342">
        <v>55344</v>
      </c>
      <c r="AQ61" s="343">
        <v>-0.1</v>
      </c>
      <c r="AR61" s="329">
        <v>4.5999999999999996</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916012</v>
      </c>
      <c r="AN62" s="333">
        <v>29295</v>
      </c>
      <c r="AO62" s="334">
        <v>1.4</v>
      </c>
      <c r="AP62" s="335">
        <v>32186</v>
      </c>
      <c r="AQ62" s="336">
        <v>-2</v>
      </c>
      <c r="AR62" s="337">
        <v>3.4</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y+T7KObnN91fTQW2mn24+cRuhk9qOwsLI2mde5SZ75Q364qj5vsWuptYXuyRbtwA2SdnZTKpWYHY0UsugIvhCQ==" saltValue="X+b42U5r6p0QVLI5OWYW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BY17" sqref="BY17"/>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569</v>
      </c>
    </row>
    <row r="121" spans="125:125" ht="13.5" hidden="1" customHeight="1" x14ac:dyDescent="0.2">
      <c r="DU121" s="250"/>
    </row>
  </sheetData>
  <sheetProtection algorithmName="SHA-512" hashValue="sf22L1damxmgfw8KZXo1+c/t3fYKZTqaK7ZuXuyXPux/33MQYTc+iEOS65+T/kKsWGIBdESO5sQCmzGQYBBynw==" saltValue="jAQHvj0J06rXBl7hkzRK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60" zoomScaleNormal="90" workbookViewId="0">
      <selection activeCell="DQ99" sqref="DQ99"/>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570</v>
      </c>
    </row>
  </sheetData>
  <sheetProtection algorithmName="SHA-512" hashValue="NtPyCmeJ0Bjo6y3CBOUFdSm+77jUwe/NH+g0RsrlVbOAS3zlqtpAOAJFZcCr3zxut5Q2ELdfWYGNYy8Ikhv+EA==" saltValue="2IKOTT3zBJpGLuGBJXyV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72" t="s">
        <v>3</v>
      </c>
      <c r="D47" s="1172"/>
      <c r="E47" s="1173"/>
      <c r="F47" s="11">
        <v>44.83</v>
      </c>
      <c r="G47" s="12">
        <v>31.8</v>
      </c>
      <c r="H47" s="12">
        <v>43.07</v>
      </c>
      <c r="I47" s="12">
        <v>33.97</v>
      </c>
      <c r="J47" s="13">
        <v>34.54</v>
      </c>
    </row>
    <row r="48" spans="2:10" ht="57.75" customHeight="1" x14ac:dyDescent="0.2">
      <c r="B48" s="14"/>
      <c r="C48" s="1174" t="s">
        <v>4</v>
      </c>
      <c r="D48" s="1174"/>
      <c r="E48" s="1175"/>
      <c r="F48" s="15">
        <v>5.27</v>
      </c>
      <c r="G48" s="16">
        <v>3.94</v>
      </c>
      <c r="H48" s="16">
        <v>6.37</v>
      </c>
      <c r="I48" s="16">
        <v>9.51</v>
      </c>
      <c r="J48" s="17">
        <v>12.87</v>
      </c>
    </row>
    <row r="49" spans="2:10" ht="57.75" customHeight="1" thickBot="1" x14ac:dyDescent="0.25">
      <c r="B49" s="18"/>
      <c r="C49" s="1176" t="s">
        <v>5</v>
      </c>
      <c r="D49" s="1176"/>
      <c r="E49" s="1177"/>
      <c r="F49" s="19">
        <v>24.64</v>
      </c>
      <c r="G49" s="20" t="s">
        <v>576</v>
      </c>
      <c r="H49" s="20">
        <v>0.87</v>
      </c>
      <c r="I49" s="20" t="s">
        <v>577</v>
      </c>
      <c r="J49" s="21">
        <v>5.84</v>
      </c>
    </row>
    <row r="50" spans="2:10" ht="13.2" x14ac:dyDescent="0.2"/>
  </sheetData>
  <sheetProtection algorithmName="SHA-512" hashValue="DJzBUIqNoe6oL+eaEadeSHXPxIQeiWJCyYP7vrbQLbs5m3zeU2nqppeYSbgTzeakMQJnLvT3UlV0tG7H1xr+mg==" saltValue="SFyPE4WPv5ajM33ECvM/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2023-10-23T00:03:39Z</cp:lastPrinted>
  <dcterms:created xsi:type="dcterms:W3CDTF">2023-02-20T04:18:33Z</dcterms:created>
  <dcterms:modified xsi:type="dcterms:W3CDTF">2023-10-23T00:06:54Z</dcterms:modified>
  <cp:category/>
</cp:coreProperties>
</file>