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0矢板市○\"/>
    </mc:Choice>
  </mc:AlternateContent>
  <xr:revisionPtr revIDLastSave="0" documentId="13_ncr:1_{2E193845-1EF5-4B10-BED9-3DCCF1491A31}" xr6:coauthVersionLast="47" xr6:coauthVersionMax="47" xr10:uidLastSave="{00000000-0000-0000-0000-000000000000}"/>
  <bookViews>
    <workbookView xWindow="-7500" yWindow="-16320" windowWidth="29040" windowHeight="1584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s="1"/>
  <c r="U35" i="10" s="1"/>
  <c r="U36" i="10" s="1"/>
  <c r="AM34" i="10" l="1"/>
  <c r="AM35" i="10" s="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<sst xmlns="http://schemas.openxmlformats.org/spreadsheetml/2006/main" count="1067" uniqueCount="605">
  <si>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</si>
  <si>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</si>
  <si>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</si>
  <si>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</si>
  <si>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</si>
  <si>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</si>
  <si>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</si>
  <si>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</si>
  <si>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</si>
  <si>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</si>
  <si>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</si>
  <si>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</si>
  <si>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</si>
  <si>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</si>
  <si>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</si>
  <si>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</si>
  <si>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</si>
  <si>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</si>
  <si>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</si>
  <si>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</si>
  <si>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</si>
  <si>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</si>
  <si>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</si>
  <si>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</si>
  <si>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</si>
  <si>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</si>
  <si>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</si>
  <si>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</si>
  <si>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</si>
  <si>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</si>
  <si>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</si>
  <si>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</si>
  <si>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</si>
  <si>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</si>
  <si>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</si>
  <si>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</si>
  <si>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</si>
  <si>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</si>
  <si>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</si>
  <si>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</si>
  <si>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</si>
  <si>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</si>
  <si>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</si>
  <si>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</si>
  <si>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</si>
  <si>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</si>
  <si>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</si>
  <si>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</si>
  <si>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</si>
  <si>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</si>
  <si>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</si>
  <si>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</si>
  <si>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</si>
  <si>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</si>
  <si>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</si>
  <si>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</si>
  <si>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</si>
  <si>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</si>
  <si>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</si>
  <si>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</si>
  <si>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</si>
  <si>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</si>
  <si>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</si>
  <si>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</si>
  <si>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</si>
  <si>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</si>
  <si>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</si>
  <si>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</si>
  <si>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</si>
  <si>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</si>
  <si>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</si>
  <si>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</si>
  <si>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</si>
  <si>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</si>
  <si>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</si>
  <si>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</si>
  <si>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</si>
  <si>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</si>
  <si>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</si>
  <si>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</si>
  <si>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</si>
  <si>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</si>
  <si>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</si>
  <si>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</si>
  <si>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</si>
  <si>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</si>
  <si>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</si>
  <si>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</si>
  <si>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</si>
  <si>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</si>
  <si>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</si>
  <si>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</si>
  <si>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</si>
  <si>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</si>
  <si>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</si>
  <si>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</si>
  <si>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</si>
  <si>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</si>
  <si>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</si>
  <si>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</si>
  <si>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</si>
  <si>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</si>
  <si>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</si>
  <si>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</si>
  <si>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</si>
  <si>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</si>
  <si>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</si>
  <si>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</si>
  <si>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</si>
  <si>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</si>
  <si>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</si>
  <si>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</si>
  <si>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</si>
  <si>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</si>
  <si>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</si>
  <si>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</si>
  <si>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</si>
  <si>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</si>
  <si>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</si>
  <si>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</si>
  <si>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</si>
  <si>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</si>
  <si>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</si>
  <si>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</si>
  <si>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</si>
  <si>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</si>
  <si>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</si>
  <si>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</si>
  <si>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</si>
  <si>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</si>
  <si>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</si>
  <si>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</si>
  <si>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</si>
  <si>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</si>
  <si>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</si>
  <si>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</si>
  <si>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</si>
  <si>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</si>
  <si>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</si>
  <si>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</si>
  <si>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</si>
  <si>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</si>
  <si>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</si>
  <si>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</si>
  <si>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</si>
  <si>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</si>
  <si>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</si>
  <si>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</si>
  <si>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</si>
  <si>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</si>
  <si>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</si>
  <si>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</si>
  <si>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</si>
  <si>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</si>
  <si>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</si>
  <si>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</si>
  <si>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</si>
  <si>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</si>
  <si>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</si>
  <si>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</si>
  <si>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</si>
  <si>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</si>
  <si>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</si>
  <si>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</si>
  <si>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</si>
  <si>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</si>
  <si>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</si>
  <si>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</si>
  <si>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</si>
  <si>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</si>
  <si>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</si>
  <si>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</si>
  <si>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</si>
  <si>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</si>
  <si>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</si>
  <si>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</si>
  <si>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</si>
  <si>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</si>
  <si>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</si>
  <si>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</si>
  <si>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</si>
  <si>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</si>
  <si>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</si>
  <si>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</si>
  <si>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</si>
  <si>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</si>
  <si>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</si>
  <si>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</si>
  <si>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</si>
  <si>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</si>
  <si>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</si>
  <si>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</si>
  <si>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</si>
  <si>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</si>
  <si>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</si>
  <si>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</si>
  <si>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</si>
  <si>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</si>
  <si>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</si>
  <si>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</si>
  <si>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</si>
  <si>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</si>
  <si>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</si>
  <si>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</si>
  <si>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</si>
  <si>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</si>
  <si>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</si>
  <si>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</si>
  <si>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</si>
  <si>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</si>
  <si>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</si>
  <si>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</si>
  <si>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</si>
  <si>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</si>
  <si>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</si>
  <si>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</si>
  <si>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</si>
  <si>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</si>
  <si>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</si>
  <si>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</si>
  <si>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栃木県矢板市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</si>
  <si>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</si>
  <si>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</si>
  <si>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</si>
  <si>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</si>
  <si>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</si>
  <si>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</si>
  <si>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</si>
  <si>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</si>
  <si>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</si>
  <si>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</si>
  <si>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</si>
  <si>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</si>
  <si>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</si>
  <si>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</si>
  <si>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</si>
  <si>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</si>
  <si>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</si>
  <si>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</si>
  <si>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</si>
  <si>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</si>
  <si>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</si>
  <si>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</si>
  <si>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</si>
  <si>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</si>
  <si>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</si>
  <si>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</si>
  <si>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</si>
  <si>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</si>
  <si>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</si>
  <si>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</si>
  <si>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</si>
  <si>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</si>
  <si>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</si>
  <si>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</si>
  <si>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</si>
  <si>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</si>
  <si>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</si>
  <si>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</si>
  <si>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</si>
  <si>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</si>
  <si>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</si>
  <si>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</si>
  <si>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</si>
  <si>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</si>
  <si>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</si>
  <si>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</si>
  <si>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</si>
  <si>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</si>
  <si>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</si>
  <si>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</si>
  <si>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</si>
  <si>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</si>
  <si>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</si>
  <si>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</si>
  <si>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</si>
  <si>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</si>
  <si>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</si>
  <si>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</si>
  <si>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</si>
  <si>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</si>
  <si>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</si>
  <si>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</si>
  <si>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</si>
  <si>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</si>
  <si>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</si>
  <si>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</si>
  <si>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</si>
  <si>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</si>
  <si>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</si>
  <si>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</si>
  <si>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</si>
  <si>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</si>
  <si>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</si>
  <si>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</si>
  <si>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</si>
  <si>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</si>
  <si>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</si>
  <si>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</si>
  <si>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</si>
  <si>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</si>
  <si>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</si>
  <si>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</si>
  <si>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</si>
  <si>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</si>
  <si>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</si>
  <si>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</si>
  <si>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</si>
  <si>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</si>
  <si>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</si>
  <si>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</si>
  <si>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</si>
  <si>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</si>
  <si>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</si>
  <si>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</si>
  <si>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</si>
  <si>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</si>
  <si>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</si>
  <si>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</si>
  <si>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</si>
  <si>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</si>
  <si>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</si>
  <si>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</si>
  <si>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</si>
  <si>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</si>
  <si>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</si>
  <si>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</si>
  <si>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</si>
  <si>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</si>
  <si>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</si>
  <si>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</si>
  <si>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</si>
  <si>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</si>
  <si>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</si>
  <si>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</si>
  <si>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</si>
  <si>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</si>
  <si>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</si>
  <si>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</si>
  <si>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</si>
  <si>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</si>
  <si>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</si>
  <si>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</si>
  <si>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</si>
  <si>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</si>
  <si>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</si>
  <si>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</si>
  <si>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</si>
  <si>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</si>
  <si>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</si>
  <si>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</si>
  <si>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</si>
  <si>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</si>
  <si>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</si>
  <si>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</si>
  <si>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</si>
  <si>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</si>
  <si>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</si>
  <si>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</si>
  <si>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</si>
  <si>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</si>
  <si>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</si>
  <si>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</si>
  <si>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</si>
  <si>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</si>
  <si>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</si>
  <si>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</si>
  <si>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</si>
  <si>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</si>
  <si>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</si>
  <si>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</si>
  <si>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</si>
  <si>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</si>
  <si>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</si>
  <si>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栃木県矢板市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</si>
  <si>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</si>
  <si>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</si>
  <si>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</si>
  <si>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</si>
  <si>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</si>
  <si>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</si>
  <si>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</si>
  <si>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</si>
  <si>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</si>
  <si>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</si>
  <si>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</si>
  <si>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</si>
  <si>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</si>
  <si>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</si>
  <si>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</si>
  <si>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</si>
  <si>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</si>
  <si>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</si>
  <si>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</si>
  <si>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</si>
  <si>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ハッピーハイランド矢板排水処理事業特別会計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</si>
  <si>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</si>
  <si>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</si>
  <si>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</si>
  <si>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</si>
  <si>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</si>
  <si>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</si>
  <si>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</si>
  <si>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</si>
  <si>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</si>
  <si>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</si>
  <si>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</si>
  <si>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</si>
  <si>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</si>
  <si>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</si>
  <si>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</si>
  <si>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</si>
  <si>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</si>
  <si>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</si>
  <si>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</si>
  <si>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</si>
  <si>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</si>
  <si>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</si>
  <si>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</si>
  <si>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</si>
  <si>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</si>
  <si>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</si>
  <si>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</si>
  <si>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</si>
  <si>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</si>
  <si>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</si>
  <si>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</si>
  <si>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</si>
  <si>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</si>
  <si>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</si>
  <si>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</si>
  <si>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</si>
  <si>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</si>
  <si>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</si>
  <si>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</si>
  <si>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</si>
  <si>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</si>
  <si>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</si>
  <si>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</si>
  <si>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</si>
  <si>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</si>
  <si>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</si>
  <si>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</si>
  <si>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</si>
  <si>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</si>
  <si>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</si>
  <si>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</si>
  <si>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</si>
  <si>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</si>
  <si>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</si>
  <si>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</si>
  <si>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</si>
  <si>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</si>
  <si>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</si>
  <si>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</si>
  <si>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</si>
  <si>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</si>
  <si>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</si>
  <si>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</si>
  <si>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</si>
  <si>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</si>
  <si>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</si>
  <si>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</si>
  <si>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</si>
  <si>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</si>
  <si>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</si>
  <si>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</si>
  <si>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</si>
  <si>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</si>
  <si>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</si>
  <si>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</si>
  <si>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</si>
  <si>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</si>
  <si>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</si>
  <si>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</si>
  <si>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</si>
  <si>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</si>
  <si>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</si>
  <si>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</si>
  <si>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</si>
  <si>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</si>
  <si>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</si>
  <si>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</si>
  <si>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</si>
  <si>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</si>
  <si>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</si>
  <si>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</si>
  <si>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</si>
  <si>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</si>
  <si>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</si>
  <si>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</si>
  <si>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</si>
  <si>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</si>
  <si>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</si>
  <si>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</si>
  <si>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</si>
  <si>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</si>
  <si>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</si>
  <si>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</si>
  <si>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</si>
  <si>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</si>
  <si>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</si>
  <si>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</si>
  <si>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</si>
  <si>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</si>
  <si>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</si>
  <si>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</si>
  <si>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</si>
  <si>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</si>
  <si>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</si>
  <si>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</si>
  <si>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</si>
  <si>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</si>
  <si>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</si>
  <si>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</si>
  <si>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</si>
  <si>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</si>
  <si>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</si>
  <si>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</si>
  <si>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</si>
  <si>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</si>
  <si>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</si>
  <si>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</si>
  <si>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</si>
  <si>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</si>
  <si>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</si>
  <si>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</si>
  <si>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</si>
  <si>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</si>
  <si>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</si>
  <si>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</si>
  <si>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</si>
  <si>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</si>
  <si>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</si>
  <si>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</si>
  <si>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</si>
  <si>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</si>
  <si>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</si>
  <si>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</si>
  <si>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</si>
  <si>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</si>
  <si>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</si>
  <si>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</si>
  <si>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</si>
  <si>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</si>
  <si>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</si>
  <si>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</si>
  <si>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</si>
  <si>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</si>
  <si>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</si>
  <si>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</si>
  <si>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</si>
  <si>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</si>
  <si>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</si>
  <si>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</si>
  <si>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</si>
  <si>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</si>
  <si>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</si>
  <si>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</si>
  <si>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</si>
  <si>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</si>
  <si>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</si>
  <si>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</si>
  <si>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</si>
  <si>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</si>
  <si>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</si>
  <si>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</si>
  <si>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</si>
  <si>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3.31</t>
  </si>
  <si>
    <t>▲ 3.00</t>
  </si>
  <si>
    <t>一般会計</t>
  </si>
  <si>
    <t>水道事業会計</t>
  </si>
  <si>
    <t>介護保険特別会計</t>
  </si>
  <si>
    <t>下水道事業会計</t>
  </si>
  <si>
    <t>国民健康保険特別会計</t>
  </si>
  <si>
    <t>後期高齢者医療特別会計</t>
  </si>
  <si>
    <t>ハッピーハイランド矢板排水処理事業特別会計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</si>
  <si>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</si>
  <si>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</si>
  <si>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</si>
  <si>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</si>
  <si>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</si>
  <si>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</si>
  <si>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</si>
  <si>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</si>
  <si>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</si>
  <si>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</si>
  <si>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t>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</si>
  <si>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</si>
  <si>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t>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</si>
  <si>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</si>
  <si>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</si>
  <si>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</si>
  <si>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矢板市農業公社</t>
    <rPh sb="0" eb="7">
      <t>ヤイタシノウギョウコウシャ</t>
    </rPh>
    <phoneticPr fontId="2"/>
  </si>
  <si>
    <t>株式会社やいた未来</t>
    <rPh sb="0" eb="4">
      <t>カブシキガイシャ</t>
    </rPh>
    <rPh sb="7" eb="9">
      <t>ミライ</t>
    </rPh>
    <phoneticPr fontId="2"/>
  </si>
  <si>
    <t>-</t>
    <phoneticPr fontId="2"/>
  </si>
  <si>
    <t>-</t>
    <phoneticPr fontId="2"/>
  </si>
  <si>
    <t>-</t>
    <phoneticPr fontId="2"/>
  </si>
  <si>
    <t>-</t>
    <phoneticPr fontId="2"/>
  </si>
  <si>
    <t>-</t>
    <phoneticPr fontId="2"/>
  </si>
  <si>
    <t>公共施設整備基金</t>
    <rPh sb="0" eb="8">
      <t>コウキョウシセツセイビキキン</t>
    </rPh>
    <phoneticPr fontId="5"/>
  </si>
  <si>
    <t>庁舎等整備基金</t>
    <rPh sb="0" eb="3">
      <t>チョウシャトウ</t>
    </rPh>
    <rPh sb="3" eb="7">
      <t>セイビキキン</t>
    </rPh>
    <phoneticPr fontId="2"/>
  </si>
  <si>
    <t>ふるさと納税基金</t>
    <rPh sb="4" eb="6">
      <t>ノウゼイ</t>
    </rPh>
    <rPh sb="6" eb="8">
      <t>キキン</t>
    </rPh>
    <phoneticPr fontId="2"/>
  </si>
  <si>
    <t>交通施設整備基金</t>
    <rPh sb="0" eb="4">
      <t>コウツウシセツ</t>
    </rPh>
    <rPh sb="4" eb="8">
      <t>セイビキキン</t>
    </rPh>
    <phoneticPr fontId="2"/>
  </si>
  <si>
    <t>子ども未来基金</t>
    <rPh sb="0" eb="1">
      <t>コ</t>
    </rPh>
    <rPh sb="3" eb="7">
      <t>ミライキキン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</si>
</sst>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EDBF-47A7-982B-48C629D977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47551</c:v>
                </c:pt>
                <c:pt idx="1">
                  <c:v>60532</c:v>
                </c:pt>
                <c:pt idx="2">
                  <c:v>78305</c:v>
                </c:pt>
                <c:pt idx="3">
                  <c:v>36886</c:v>
                </c:pt>
                <c:pt idx="4">
                  <c:v>47329</c:v>
                </c:pt>
              </c:numCache>
            </c:numRef>
          </c:val>
          <c:smooth val="0"/>
          <c:extLst>
            <c:ext xmlns:c16="http://schemas.microsoft.com/office/drawing/2014/chart" uri="{C3380CC4-5D6E-409C-BE32-E72D297353CC}">
              <c16:uniqueId val="{00000001-EDBF-47A7-982B-48C629D977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10.97</c:v>
                </c:pt>
                <c:pt idx="1">
                  <c:v>6.38</c:v>
                </c:pt>
                <c:pt idx="2">
                  <c:v>12.7</c:v>
                </c:pt>
                <c:pt idx="3">
                  <c:v>12.31</c:v>
                </c:pt>
                <c:pt idx="4">
                  <c:v>8.43</c:v>
                </c:pt>
              </c:numCache>
            </c:numRef>
          </c:val>
          <c:extLst>
            <c:ext xmlns:c16="http://schemas.microsoft.com/office/drawing/2014/chart" uri="{C3380CC4-5D6E-409C-BE32-E72D297353CC}">
              <c16:uniqueId val="{00000000-B9AB-44CD-8D44-AC9EFB6C23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9.23</c:v>
                </c:pt>
                <c:pt idx="1">
                  <c:v>10.48</c:v>
                </c:pt>
                <c:pt idx="2">
                  <c:v>9.25</c:v>
                </c:pt>
                <c:pt idx="3">
                  <c:v>19.27</c:v>
                </c:pt>
                <c:pt idx="4">
                  <c:v>21.24</c:v>
                </c:pt>
              </c:numCache>
            </c:numRef>
          </c:val>
          <c:extLst>
            <c:ext xmlns:c16="http://schemas.microsoft.com/office/drawing/2014/chart" uri="{C3380CC4-5D6E-409C-BE32-E72D297353CC}">
              <c16:uniqueId val="{00000001-B9AB-44CD-8D44-AC9EFB6C23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-3.31</c:v>
                </c:pt>
                <c:pt idx="2">
                  <c:v>5.74</c:v>
                </c:pt>
                <c:pt idx="3">
                  <c:v>10.68</c:v>
                </c:pt>
                <c:pt idx="4">
                  <c:v>-3</c:v>
                </c:pt>
              </c:numCache>
            </c:numRef>
          </c:val>
          <c:smooth val="0"/>
          <c:extLst>
            <c:ext xmlns:c16="http://schemas.microsoft.com/office/drawing/2014/chart" uri="{C3380CC4-5D6E-409C-BE32-E72D297353CC}">
              <c16:uniqueId val="{00000002-B9AB-44CD-8D44-AC9EFB6C23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0.42</c:v>
                </c:pt>
                <c:pt idx="2">
                  <c:v>#N/A</c:v>
                </c:pt>
                <c:pt idx="3">
                  <c:v>1.1000000000000001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BDF1-4046-A5D8-C164DE5022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F1-4046-A5D8-C164DE5022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F1-4046-A5D8-C164DE5022AC}"/>
            </c:ext>
          </c:extLst>
        </c:ser>
        <c:ser>
          <c:idx val="3"/>
          <c:order val="3"/>
          <c:tx>
            <c:strRef>
              <c:f>データシート!$A$30</c:f>
              <c:strCache>
                <c:ptCount val="1"/>
                <c:pt idx="0">
                  <c:v>ハッピーハイランド矢板排水処理事業特別会計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0.02</c:v>
                </c:pt>
                <c:pt idx="6">
                  <c:v>#N/A</c:v>
                </c:pt>
                <c:pt idx="7">
                  <c:v>0.05</c:v>
                </c:pt>
                <c:pt idx="8">
                  <c:v>#N/A</c:v>
                </c:pt>
                <c:pt idx="9">
                  <c:v>0.03</c:v>
                </c:pt>
              </c:numCache>
            </c:numRef>
          </c:val>
          <c:extLst>
            <c:ext xmlns:c16="http://schemas.microsoft.com/office/drawing/2014/chart" uri="{C3380CC4-5D6E-409C-BE32-E72D297353CC}">
              <c16:uniqueId val="{00000003-BDF1-4046-A5D8-C164DE5022A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0.14000000000000001</c:v>
                </c:pt>
                <c:pt idx="4">
                  <c:v>#N/A</c:v>
                </c:pt>
                <c:pt idx="5">
                  <c:v>0.16</c:v>
                </c:pt>
                <c:pt idx="6">
                  <c:v>#N/A</c:v>
                </c:pt>
                <c:pt idx="7">
                  <c:v>0.25</c:v>
                </c:pt>
                <c:pt idx="8">
                  <c:v>#N/A</c:v>
                </c:pt>
                <c:pt idx="9">
                  <c:v>0.31</c:v>
                </c:pt>
              </c:numCache>
            </c:numRef>
          </c:val>
          <c:extLst>
            <c:ext xmlns:c16="http://schemas.microsoft.com/office/drawing/2014/chart" uri="{C3380CC4-5D6E-409C-BE32-E72D297353CC}">
              <c16:uniqueId val="{00000004-BDF1-4046-A5D8-C164DE5022A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1.1200000000000001</c:v>
                </c:pt>
                <c:pt idx="2">
                  <c:v>#N/A</c:v>
                </c:pt>
                <c:pt idx="3">
                  <c:v>0.91</c:v>
                </c:pt>
                <c:pt idx="4">
                  <c:v>#N/A</c:v>
                </c:pt>
                <c:pt idx="5">
                  <c:v>0.91</c:v>
                </c:pt>
                <c:pt idx="6">
                  <c:v>#N/A</c:v>
                </c:pt>
                <c:pt idx="7">
                  <c:v>1.3</c:v>
                </c:pt>
                <c:pt idx="8">
                  <c:v>#N/A</c:v>
                </c:pt>
                <c:pt idx="9">
                  <c:v>0.32</c:v>
                </c:pt>
              </c:numCache>
            </c:numRef>
          </c:val>
          <c:extLst>
            <c:ext xmlns:c16="http://schemas.microsoft.com/office/drawing/2014/chart" uri="{C3380CC4-5D6E-409C-BE32-E72D297353CC}">
              <c16:uniqueId val="{00000005-BDF1-4046-A5D8-C164DE5022A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1.53</c:v>
                </c:pt>
                <c:pt idx="6">
                  <c:v>#N/A</c:v>
                </c:pt>
                <c:pt idx="7">
                  <c:v>1.69</c:v>
                </c:pt>
                <c:pt idx="8">
                  <c:v>#N/A</c:v>
                </c:pt>
                <c:pt idx="9">
                  <c:v>1.72</c:v>
                </c:pt>
              </c:numCache>
            </c:numRef>
          </c:val>
          <c:extLst>
            <c:ext xmlns:c16="http://schemas.microsoft.com/office/drawing/2014/chart" uri="{C3380CC4-5D6E-409C-BE32-E72D297353CC}">
              <c16:uniqueId val="{00000006-BDF1-4046-A5D8-C164DE5022A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1.26</c:v>
                </c:pt>
                <c:pt idx="2">
                  <c:v>#N/A</c:v>
                </c:pt>
                <c:pt idx="3">
                  <c:v>1.76</c:v>
                </c:pt>
                <c:pt idx="4">
                  <c:v>#N/A</c:v>
                </c:pt>
                <c:pt idx="5">
                  <c:v>2.4500000000000002</c:v>
                </c:pt>
                <c:pt idx="6">
                  <c:v>#N/A</c:v>
                </c:pt>
                <c:pt idx="7">
                  <c:v>2.04</c:v>
                </c:pt>
                <c:pt idx="8">
                  <c:v>#N/A</c:v>
                </c:pt>
                <c:pt idx="9">
                  <c:v>2.33</c:v>
                </c:pt>
              </c:numCache>
            </c:numRef>
          </c:val>
          <c:extLst>
            <c:ext xmlns:c16="http://schemas.microsoft.com/office/drawing/2014/chart" uri="{C3380CC4-5D6E-409C-BE32-E72D297353CC}">
              <c16:uniqueId val="{00000007-BDF1-4046-A5D8-C164DE5022A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6.04</c:v>
                </c:pt>
                <c:pt idx="2">
                  <c:v>#N/A</c:v>
                </c:pt>
                <c:pt idx="3">
                  <c:v>6.42</c:v>
                </c:pt>
                <c:pt idx="4">
                  <c:v>#N/A</c:v>
                </c:pt>
                <c:pt idx="5">
                  <c:v>6.19</c:v>
                </c:pt>
                <c:pt idx="6">
                  <c:v>#N/A</c:v>
                </c:pt>
                <c:pt idx="7">
                  <c:v>5.97</c:v>
                </c:pt>
                <c:pt idx="8">
                  <c:v>#N/A</c:v>
                </c:pt>
                <c:pt idx="9">
                  <c:v>8.2799999999999994</c:v>
                </c:pt>
              </c:numCache>
            </c:numRef>
          </c:val>
          <c:extLst>
            <c:ext xmlns:c16="http://schemas.microsoft.com/office/drawing/2014/chart" uri="{C3380CC4-5D6E-409C-BE32-E72D297353CC}">
              <c16:uniqueId val="{00000008-BDF1-4046-A5D8-C164DE5022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10.94</c:v>
                </c:pt>
                <c:pt idx="2">
                  <c:v>#N/A</c:v>
                </c:pt>
                <c:pt idx="3">
                  <c:v>6.24</c:v>
                </c:pt>
                <c:pt idx="4">
                  <c:v>#N/A</c:v>
                </c:pt>
                <c:pt idx="5">
                  <c:v>12.66</c:v>
                </c:pt>
                <c:pt idx="6">
                  <c:v>#N/A</c:v>
                </c:pt>
                <c:pt idx="7">
                  <c:v>12.25</c:v>
                </c:pt>
                <c:pt idx="8">
                  <c:v>#N/A</c:v>
                </c:pt>
                <c:pt idx="9">
                  <c:v>8.4</c:v>
                </c:pt>
              </c:numCache>
            </c:numRef>
          </c:val>
          <c:extLst>
            <c:ext xmlns:c16="http://schemas.microsoft.com/office/drawing/2014/chart" uri="{C3380CC4-5D6E-409C-BE32-E72D297353CC}">
              <c16:uniqueId val="{00000009-BDF1-4046-A5D8-C164DE5022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1116</c:v>
                </c:pt>
                <c:pt idx="5">
                  <c:v>1085</c:v>
                </c:pt>
                <c:pt idx="8">
                  <c:v>1069</c:v>
                </c:pt>
                <c:pt idx="11">
                  <c:v>1027</c:v>
                </c:pt>
                <c:pt idx="14">
                  <c:v>991</c:v>
                </c:pt>
              </c:numCache>
            </c:numRef>
          </c:val>
          <c:extLst>
            <c:ext xmlns:c16="http://schemas.microsoft.com/office/drawing/2014/chart" uri="{C3380CC4-5D6E-409C-BE32-E72D297353CC}">
              <c16:uniqueId val="{00000000-E992-44FD-B376-F1D4EE1009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92-44FD-B376-F1D4EE1009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97</c:v>
                </c:pt>
                <c:pt idx="3">
                  <c:v>166</c:v>
                </c:pt>
                <c:pt idx="6">
                  <c:v>166</c:v>
                </c:pt>
                <c:pt idx="9">
                  <c:v>129</c:v>
                </c:pt>
                <c:pt idx="12">
                  <c:v>126</c:v>
                </c:pt>
              </c:numCache>
            </c:numRef>
          </c:val>
          <c:extLst>
            <c:ext xmlns:c16="http://schemas.microsoft.com/office/drawing/2014/chart" uri="{C3380CC4-5D6E-409C-BE32-E72D297353CC}">
              <c16:uniqueId val="{00000002-E992-44FD-B376-F1D4EE1009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41</c:v>
                </c:pt>
                <c:pt idx="6">
                  <c:v>41</c:v>
                </c:pt>
                <c:pt idx="9">
                  <c:v>45</c:v>
                </c:pt>
                <c:pt idx="12">
                  <c:v>64</c:v>
                </c:pt>
              </c:numCache>
            </c:numRef>
          </c:val>
          <c:extLst>
            <c:ext xmlns:c16="http://schemas.microsoft.com/office/drawing/2014/chart" uri="{C3380CC4-5D6E-409C-BE32-E72D297353CC}">
              <c16:uniqueId val="{00000003-E992-44FD-B376-F1D4EE1009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373</c:v>
                </c:pt>
                <c:pt idx="3">
                  <c:v>317</c:v>
                </c:pt>
                <c:pt idx="6">
                  <c:v>308</c:v>
                </c:pt>
                <c:pt idx="9">
                  <c:v>183</c:v>
                </c:pt>
                <c:pt idx="12">
                  <c:v>170</c:v>
                </c:pt>
              </c:numCache>
            </c:numRef>
          </c:val>
          <c:extLst>
            <c:ext xmlns:c16="http://schemas.microsoft.com/office/drawing/2014/chart" uri="{C3380CC4-5D6E-409C-BE32-E72D297353CC}">
              <c16:uniqueId val="{00000004-E992-44FD-B376-F1D4EE1009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92-44FD-B376-F1D4EE1009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92-44FD-B376-F1D4EE1009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1188</c:v>
                </c:pt>
                <c:pt idx="3">
                  <c:v>1201</c:v>
                </c:pt>
                <c:pt idx="6">
                  <c:v>1188</c:v>
                </c:pt>
                <c:pt idx="9">
                  <c:v>1247</c:v>
                </c:pt>
                <c:pt idx="12">
                  <c:v>1274</c:v>
                </c:pt>
              </c:numCache>
            </c:numRef>
          </c:val>
          <c:extLst>
            <c:ext xmlns:c16="http://schemas.microsoft.com/office/drawing/2014/chart" uri="{C3380CC4-5D6E-409C-BE32-E72D297353CC}">
              <c16:uniqueId val="{00000007-E992-44FD-B376-F1D4EE1009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577</c:v>
                </c:pt>
                <c:pt idx="2">
                  <c:v>#N/A</c:v>
                </c:pt>
                <c:pt idx="3">
                  <c:v>#N/A</c:v>
                </c:pt>
                <c:pt idx="4">
                  <c:v>640</c:v>
                </c:pt>
                <c:pt idx="5">
                  <c:v>#N/A</c:v>
                </c:pt>
                <c:pt idx="6">
                  <c:v>#N/A</c:v>
                </c:pt>
                <c:pt idx="7">
                  <c:v>634</c:v>
                </c:pt>
                <c:pt idx="8">
                  <c:v>#N/A</c:v>
                </c:pt>
                <c:pt idx="9">
                  <c:v>#N/A</c:v>
                </c:pt>
                <c:pt idx="10">
                  <c:v>577</c:v>
                </c:pt>
                <c:pt idx="11">
                  <c:v>#N/A</c:v>
                </c:pt>
                <c:pt idx="12">
                  <c:v>#N/A</c:v>
                </c:pt>
                <c:pt idx="13">
                  <c:v>643</c:v>
                </c:pt>
                <c:pt idx="14">
                  <c:v>#N/A</c:v>
                </c:pt>
              </c:numCache>
            </c:numRef>
          </c:val>
          <c:smooth val="0"/>
          <c:extLst>
            <c:ext xmlns:c16="http://schemas.microsoft.com/office/drawing/2014/chart" uri="{C3380CC4-5D6E-409C-BE32-E72D297353CC}">
              <c16:uniqueId val="{00000008-E992-44FD-B376-F1D4EE1009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10350</c:v>
                </c:pt>
                <c:pt idx="5">
                  <c:v>10402</c:v>
                </c:pt>
                <c:pt idx="8">
                  <c:v>10349</c:v>
                </c:pt>
                <c:pt idx="11">
                  <c:v>10229</c:v>
                </c:pt>
                <c:pt idx="14">
                  <c:v>9585</c:v>
                </c:pt>
              </c:numCache>
            </c:numRef>
          </c:val>
          <c:extLst>
            <c:ext xmlns:c16="http://schemas.microsoft.com/office/drawing/2014/chart" uri="{C3380CC4-5D6E-409C-BE32-E72D297353CC}">
              <c16:uniqueId val="{00000000-A4DB-499B-8E19-16F1BCEA42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1718</c:v>
                </c:pt>
                <c:pt idx="5">
                  <c:v>1780</c:v>
                </c:pt>
                <c:pt idx="8">
                  <c:v>1794</c:v>
                </c:pt>
                <c:pt idx="11">
                  <c:v>1634</c:v>
                </c:pt>
                <c:pt idx="14">
                  <c:v>1940</c:v>
                </c:pt>
              </c:numCache>
            </c:numRef>
          </c:val>
          <c:extLst>
            <c:ext xmlns:c16="http://schemas.microsoft.com/office/drawing/2014/chart" uri="{C3380CC4-5D6E-409C-BE32-E72D297353CC}">
              <c16:uniqueId val="{00000001-A4DB-499B-8E19-16F1BCEA42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2817</c:v>
                </c:pt>
                <c:pt idx="5">
                  <c:v>2599</c:v>
                </c:pt>
                <c:pt idx="8">
                  <c:v>2716</c:v>
                </c:pt>
                <c:pt idx="11">
                  <c:v>4059</c:v>
                </c:pt>
                <c:pt idx="14">
                  <c:v>5135</c:v>
                </c:pt>
              </c:numCache>
            </c:numRef>
          </c:val>
          <c:extLst>
            <c:ext xmlns:c16="http://schemas.microsoft.com/office/drawing/2014/chart" uri="{C3380CC4-5D6E-409C-BE32-E72D297353CC}">
              <c16:uniqueId val="{00000002-A4DB-499B-8E19-16F1BCEA42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DB-499B-8E19-16F1BCEA42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DB-499B-8E19-16F1BCEA42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DB-499B-8E19-16F1BCEA42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2113</c:v>
                </c:pt>
                <c:pt idx="3">
                  <c:v>2088</c:v>
                </c:pt>
                <c:pt idx="6">
                  <c:v>2046</c:v>
                </c:pt>
                <c:pt idx="9">
                  <c:v>2047</c:v>
                </c:pt>
                <c:pt idx="12">
                  <c:v>1979</c:v>
                </c:pt>
              </c:numCache>
            </c:numRef>
          </c:val>
          <c:extLst>
            <c:ext xmlns:c16="http://schemas.microsoft.com/office/drawing/2014/chart" uri="{C3380CC4-5D6E-409C-BE32-E72D297353CC}">
              <c16:uniqueId val="{00000006-A4DB-499B-8E19-16F1BCEA42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332</c:v>
                </c:pt>
                <c:pt idx="3">
                  <c:v>736</c:v>
                </c:pt>
                <c:pt idx="6">
                  <c:v>741</c:v>
                </c:pt>
                <c:pt idx="9">
                  <c:v>917</c:v>
                </c:pt>
                <c:pt idx="12">
                  <c:v>834</c:v>
                </c:pt>
              </c:numCache>
            </c:numRef>
          </c:val>
          <c:extLst>
            <c:ext xmlns:c16="http://schemas.microsoft.com/office/drawing/2014/chart" uri="{C3380CC4-5D6E-409C-BE32-E72D297353CC}">
              <c16:uniqueId val="{00000007-A4DB-499B-8E19-16F1BCEA42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3497</c:v>
                </c:pt>
                <c:pt idx="3">
                  <c:v>3216</c:v>
                </c:pt>
                <c:pt idx="6">
                  <c:v>3057</c:v>
                </c:pt>
                <c:pt idx="9">
                  <c:v>2631</c:v>
                </c:pt>
                <c:pt idx="12">
                  <c:v>2288</c:v>
                </c:pt>
              </c:numCache>
            </c:numRef>
          </c:val>
          <c:extLst>
            <c:ext xmlns:c16="http://schemas.microsoft.com/office/drawing/2014/chart" uri="{C3380CC4-5D6E-409C-BE32-E72D297353CC}">
              <c16:uniqueId val="{00000008-A4DB-499B-8E19-16F1BCEA42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c:v>
                </c:pt>
                <c:pt idx="3">
                  <c:v>41</c:v>
                </c:pt>
                <c:pt idx="6">
                  <c:v>50</c:v>
                </c:pt>
                <c:pt idx="9">
                  <c:v>54</c:v>
                </c:pt>
                <c:pt idx="12">
                  <c:v>38</c:v>
                </c:pt>
              </c:numCache>
            </c:numRef>
          </c:val>
          <c:extLst>
            <c:ext xmlns:c16="http://schemas.microsoft.com/office/drawing/2014/chart" uri="{C3380CC4-5D6E-409C-BE32-E72D297353CC}">
              <c16:uniqueId val="{00000009-A4DB-499B-8E19-16F1BCEA42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11775</c:v>
                </c:pt>
                <c:pt idx="3">
                  <c:v>12065</c:v>
                </c:pt>
                <c:pt idx="6">
                  <c:v>12583</c:v>
                </c:pt>
                <c:pt idx="9">
                  <c:v>12418</c:v>
                </c:pt>
                <c:pt idx="12">
                  <c:v>12044</c:v>
                </c:pt>
              </c:numCache>
            </c:numRef>
          </c:val>
          <c:extLst>
            <c:ext xmlns:c16="http://schemas.microsoft.com/office/drawing/2014/chart" uri="{C3380CC4-5D6E-409C-BE32-E72D297353CC}">
              <c16:uniqueId val="{0000000A-A4DB-499B-8E19-16F1BCEA42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2870</c:v>
                </c:pt>
                <c:pt idx="2">
                  <c:v>#N/A</c:v>
                </c:pt>
                <c:pt idx="3">
                  <c:v>#N/A</c:v>
                </c:pt>
                <c:pt idx="4">
                  <c:v>3365</c:v>
                </c:pt>
                <c:pt idx="5">
                  <c:v>#N/A</c:v>
                </c:pt>
                <c:pt idx="6">
                  <c:v>#N/A</c:v>
                </c:pt>
                <c:pt idx="7">
                  <c:v>3619</c:v>
                </c:pt>
                <c:pt idx="8">
                  <c:v>#N/A</c:v>
                </c:pt>
                <c:pt idx="9">
                  <c:v>#N/A</c:v>
                </c:pt>
                <c:pt idx="10">
                  <c:v>2145</c:v>
                </c:pt>
                <c:pt idx="11">
                  <c:v>#N/A</c:v>
                </c:pt>
                <c:pt idx="12">
                  <c:v>#N/A</c:v>
                </c:pt>
                <c:pt idx="13">
                  <c:v>523</c:v>
                </c:pt>
                <c:pt idx="14">
                  <c:v>#N/A</c:v>
                </c:pt>
              </c:numCache>
            </c:numRef>
          </c:val>
          <c:smooth val="0"/>
          <c:extLst>
            <c:ext xmlns:c16="http://schemas.microsoft.com/office/drawing/2014/chart" uri="{C3380CC4-5D6E-409C-BE32-E72D297353CC}">
              <c16:uniqueId val="{0000000B-A4DB-499B-8E19-16F1BCEA42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724</c:v>
                </c:pt>
                <c:pt idx="1">
                  <c:v>1584</c:v>
                </c:pt>
                <c:pt idx="2">
                  <c:v>1687</c:v>
                </c:pt>
              </c:numCache>
            </c:numRef>
          </c:val>
          <c:extLst>
            <c:ext xmlns:c16="http://schemas.microsoft.com/office/drawing/2014/chart" uri="{C3380CC4-5D6E-409C-BE32-E72D297353CC}">
              <c16:uniqueId val="{00000000-2245-4617-A94A-AB31BE9441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167</c:v>
                </c:pt>
                <c:pt idx="1">
                  <c:v>370</c:v>
                </c:pt>
                <c:pt idx="2">
                  <c:v>436</c:v>
                </c:pt>
              </c:numCache>
            </c:numRef>
          </c:val>
          <c:extLst>
            <c:ext xmlns:c16="http://schemas.microsoft.com/office/drawing/2014/chart" uri="{C3380CC4-5D6E-409C-BE32-E72D297353CC}">
              <c16:uniqueId val="{00000001-2245-4617-A94A-AB31BE9441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926</c:v>
                </c:pt>
                <c:pt idx="1">
                  <c:v>1102</c:v>
                </c:pt>
                <c:pt idx="2">
                  <c:v>1770</c:v>
                </c:pt>
              </c:numCache>
            </c:numRef>
          </c:val>
          <c:extLst>
            <c:ext xmlns:c16="http://schemas.microsoft.com/office/drawing/2014/chart" uri="{C3380CC4-5D6E-409C-BE32-E72D297353CC}">
              <c16:uniqueId val="{00000002-2245-4617-A94A-AB31BE9441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年度においては、元利償還金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、組合等が起こした地方債の元利償還金に対する負担金等が増加し、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、債務負担行為に基づく支出額が減少した。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近年実施した矢板北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スマート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大型公共事業に係る地方債の元金償還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が長期間に及ぶことや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今後予定している老朽化した公共施設等の更新事業の実施により、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が高水準で推移する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ことが予想される。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起債に関しては、財源措置のある有利な借入れを積極的に活用し、世代間公平負担の趣旨に則り、後年に対して過度な財政負担とならないよう努めていく。</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本市においては、満期一括償還地方債の償還の財源として積み立てた減債基金の残高は無い。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年度における将来負担額については、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大型公共事業が一段落した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の減少等により分子が減少した。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年度決算剰余金を財政調整基金や公共施設整備基金などに積み立てたことで、充当可能基金が大幅に増加したため分母は増加した。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以上の影響から、令和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年度においては、分子の規模は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しかしながら、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今後老朽公共施設の維持や改修等の起債を財源とした事業が見込まれ、一般会計等に係る地方債の現在高は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に転じる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起債に関しては、財源措置のある有利な借入れを積極的に活用し、世代間公平負担の趣旨に則り、後年に対して過度な財政負担とならないよう努めていく。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栃木県矢板市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百万円となり、うち、公共施設整備基金が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百万円、子ども未来基金が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に増加した。特定目的基金は、前年度比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百万円となり、うち、ふるさと納税基金が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百万円、子ども未来基金が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百万円であり、うち財政調整基金が全体の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を占めている。特定目的基金は、前年度比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百万円となり、うち、公共施設整備基金が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百万円、庁舎等整備基金が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状況に応じて繰り入れをしながら、この水準を維持していく。特定目的基金については、庁舎等整備基金は将来の事業実施に向けた積立を継続し、公共施設整備基金は老朽公共施設の維持や改修等に備えるとともに東小整備事業に向けて積極的に積立する。また、ふるさと納税基金は充当が必要な事業を精査して取崩しを行い、その他の基金については、基金の趣旨に該当する事業に随時取り崩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・ふるさと納税基金：ふるさと納税制度を活用し、魅力あるまちづくりを推進するための基金。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・公共施設整備基金：公共施設の整備に要する経費に充てるための基金。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・庁舎等整備基金：庁舎等の整備に要する経費に充てるための基金。</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・交通施設整備基金：交通施設の整備に要する経費に充てるための基金。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・子ども未来基金：子育て支援に要する経費に充てるための基金。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R02 119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R03 308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R04 236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百万円（繰入）</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各種事業へ充当（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R02 110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R03 117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R04 308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 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R04 487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百万円（繰入）</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・庁舎等整備基金：（積立）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R03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利子のみ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R04 200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（繰入）無し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・交通施設整備基金：（積立）利子のみ（繰入）</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スマートＩＣ整備事業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34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道路新設改良事業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・子ども未来基金：（積立）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49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R03 55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52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百万円（繰入）</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各種事業へ充当（</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 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R03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 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・ふるさと納税基金：充当事業を精査し、寄附者の充当希望先へ随時充当する。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・公共施設整備基金：老朽公共施設の維持や改修等に備えて可能な範囲で積立てを実施し、東小学校整備事業等の事業に備える。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・庁舎等整備基金：庁舎整備に向け、当該年度末時点で可能な限り積立てを実施する。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・交通施設整備基金：交通施設事業への随時充当する。積立予定なし。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・子ども未来基金：年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百万円の積立てを継続的に実施。子育て支援に要する事業へ柔軟に対応する。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は、年度末時点で歳出超過となったことから、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は、当初予算編成時に繰入金をゼロとし、最終的にも取崩額をゼロとした。加えて、前年度の決算剰余金の一部の積立て（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は、当初予算編成時に繰入金をゼロとし、最終的にも取崩額をゼロとした。加えて、前年度の決算剰余金の一部の積立て（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財政調整基金は、当初予算編成及び年度間調整に必要不可欠な基金であるため、状況に応じて繰り入れることとするが、標準財政規模の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程度の水準を維持する。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百万円）を最終的に取崩額ゼロとした。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百万円）を最終的に取崩額ゼロとした。加えて、前年度の決算剰余金の一部（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百万円）と普通交付税の再算定で措置された臨時財政対策債償還基金費（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百万円）を最終的に取崩額ゼロとした。加えて、前年度の決算剰余金の一部（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百万円）の積立てを行い、年度末残高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やむを得ない事情による繰上償還等に対応するため、現状規模の金額を保持していく。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年度に積み立てた臨時財政対策債償還基金費については、令和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年度の臨時財政対策債に係る元金償還が開始する令和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年度以降、償還財源として取崩しを行う。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C1DE0CC-8AFB-420F-8AFA-E29041C7CF78}"/>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5EC4EB4-50F1-4E19-AC2A-04971C77C19C}"/>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574F408-8E6C-49BF-8DDD-661ABEEF3CF9}"/>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7E230C4-B295-48AA-AB79-430A1112E695}"/>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995EE8D-B170-4BA9-93E4-77344F0699B7}"/>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9255968-F64B-427B-8A36-9134982E73C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6423AC9-0CA1-4621-B314-3B9A136B3CEC}"/>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221B868-5C4F-40FD-AF44-A5D0BEFAE4F5}"/>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C095470-8FA7-46E7-9833-EAACDFA4745F}"/>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59F79B1-C970-4AB9-8D5D-AEC1E08FC608}"/>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30,946
30,589
170.46
15,515,336
14,798,197
670,028
7,946,151
12,043,778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B2E3B8F-EFA2-4306-90E5-B0E9CA641AEC}"/>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F83C92B-F366-4AC6-AA78-32AB66915D1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B70D1EA-4BF9-4879-B9F5-CD1BE157EAFF}"/>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BC543A6-E290-429B-B0C0-541A5851AF4F}"/>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BB7F763-F5A2-4711-84CF-54365035AEB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C3B0950-068A-4D10-91A5-E98CE81A0ED8}"/>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97D7656-C1F0-4B61-8A84-054B0D75DD5F}"/>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69AFF23-1C9E-416D-9F26-114E6537DBFF}"/>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5D1F4B3-F7DA-4647-A2A6-3A5549DF05A1}"/>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A943D2B-E6AB-453D-BA69-984E520C2EEA}"/>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9D97C63-657C-450F-B47C-1958E45141D4}"/>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D310B7D-2396-4914-8F96-062E50202DD1}"/>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1673840-352E-4F55-8C1C-C841E8DABFB9}"/>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81B9DBF-7C9C-4AFF-853F-CDBF5C4BEE11}"/>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D131E50-325B-43C2-9F76-08B375863684}"/>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0E8CD53-B63A-48AA-84B2-A2DC9708AD3A}"/>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2EFD123-A809-4930-B5E5-901EC23FAAE1}"/>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107EE2E-8F36-4DAA-B7EA-B0AB956ED332}"/>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6047F7C-3C39-4E78-8DEA-B31EDF529969}"/>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EF395D0-3D64-4080-B346-D7C09C3798AC}"/>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57A8CFC-E7A2-4EE3-BD9C-7B0D66B45C4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5CE806E-229E-4C35-9DD6-D22D7692155E}"/>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652EF35-00D1-4168-8071-962C7B3FCEE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11EC77E-A140-48B1-9747-A1E7C1DAAB61}"/>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9FCA632-D04F-4C11-BC26-82D5875439C2}"/>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556B38E-8B9E-42C6-A9C1-ECF6A5085F16}"/>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F344463-5E5E-4BD7-8181-C8480192AB9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F2E7BC6-AFCC-4F98-9EB8-C6BD6635F439}"/>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9368E86-5A59-4ABB-8B9B-F6463C91B648}"/>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3535629-E9DB-4052-8C24-818437EA3AAF}"/>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76D53B0-B165-418A-985B-72B8E151F409}"/>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75E0291-4C1A-4687-9A4A-6B14C8FD9CAC}"/>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B5547E3-5D2B-4FD7-9417-13F04F1931D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B66668F-B636-44E7-8E49-49039B6C97D4}"/>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CF8DE51-DFC3-45B6-9AF1-2E5C00EBBF7D}"/>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2C5E32E-BFD7-4D93-BE00-4BFDF37F6538}"/>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2097014-FC40-4638-A45B-BB2EEC61E017}"/>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（対類似団体比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）となり、類似団体と比較すると、比較的上位に位置している。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人口減少の進展</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、原油・物価高騰の影響等により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、市税収入の大幅な増加は見込めない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財政力指数は横ばいの状況が続くものと思われる。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事務事業の選択と集中に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需要額の抑制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に加えて、子育て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の充実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や企業誘致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若年層の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流出防止、人口増加を図り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税収増に努めていくほか、公共施設等の施設命名権収入（ネーミングライツ）や市有財産の売払いの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推進により財源の確保を目指す。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AECD79F-1731-440F-8F56-40A6E0D09B6B}"/>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BB03819-AE3A-4FA0-8C80-B3369A9B0769}"/>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F858C8F-27A6-47C4-9611-60BD95AACD36}"/>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F1BD27F1-2D2E-4B1E-A61F-025920F92F94}"/>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F03CFA9-95C5-4135-A99F-ED8D2ABCD8C8}"/>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F64D384-9B55-432E-8B7F-328591717F27}"/>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59F8B72D-03E2-4317-9479-A2695AE65D7C}"/>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9747F3E-8E7B-4B8C-9615-4DD2BD310033}"/>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4CB6029-F987-427C-9F72-B4426A501EE7}"/>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1E4333B-3DED-42DB-8E29-7B62699D45A7}"/>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E85901D-94AE-42D7-B298-03AFA5A4486F}"/>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3F75C96-1F61-4B57-A467-542ED69798D3}"/>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B516818-A43F-44AE-960E-36092BE5FCED}"/>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8953197-3A6E-417A-91A8-666035D0F62E}"/>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19DBECA-ADA1-4CBB-BC05-24EB6A0AD62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8EE5B2EC-578F-4FE5-9824-746E9808A81F}"/>
            </a:ext>
          </a:extLst>
        </xdr:cNvPr>
        <xdr:cNvCxnSpPr/>
      </xdr:nvCxnSpPr>
      <xdr:spPr>
        <a:xfrm flipV="1">
          <a:off x="4514850" y="5952067"/>
          <a:ext cx="0" cy="1376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574FA4EA-CCCF-45DB-87EC-3B0FF45A693C}"/>
            </a:ext>
          </a:extLst>
        </xdr:cNvPr>
        <xdr:cNvSpPr txBox="1"/>
      </xdr:nvSpPr>
      <xdr:spPr>
        <a:xfrm>
          <a:off x="4584700" y="730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E265A536-32C1-48D6-8154-C488EA24E470}"/>
            </a:ext>
          </a:extLst>
        </xdr:cNvPr>
        <xdr:cNvCxnSpPr/>
      </xdr:nvCxnSpPr>
      <xdr:spPr>
        <a:xfrm>
          <a:off x="4425950" y="7328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C831C751-039C-435F-83D3-938855065BF4}"/>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FBA160A6-D9BD-470C-8E51-65E3EF4E3702}"/>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562842C9-6560-46AF-B3FA-CDC1B9968ACD}"/>
            </a:ext>
          </a:extLst>
        </xdr:cNvPr>
        <xdr:cNvCxnSpPr/>
      </xdr:nvCxnSpPr>
      <xdr:spPr>
        <a:xfrm>
          <a:off x="3752850" y="6596592"/>
          <a:ext cx="7620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5129B57B-0020-4D0B-87D8-296BF7099EBE}"/>
            </a:ext>
          </a:extLst>
        </xdr:cNvPr>
        <xdr:cNvSpPr txBox="1"/>
      </xdr:nvSpPr>
      <xdr:spPr>
        <a:xfrm>
          <a:off x="4584700" y="675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F422AAC5-637F-4258-A839-A2B4383543F1}"/>
            </a:ext>
          </a:extLst>
        </xdr:cNvPr>
        <xdr:cNvSpPr/>
      </xdr:nvSpPr>
      <xdr:spPr>
        <a:xfrm>
          <a:off x="4464050" y="67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FB76C6A8-E12E-4A81-AB66-B47ED9DA8138}"/>
            </a:ext>
          </a:extLst>
        </xdr:cNvPr>
        <xdr:cNvCxnSpPr/>
      </xdr:nvCxnSpPr>
      <xdr:spPr>
        <a:xfrm>
          <a:off x="2940050" y="657648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CB4F1ED8-DB76-4F88-9595-EBB5AA5608C7}"/>
            </a:ext>
          </a:extLst>
        </xdr:cNvPr>
        <xdr:cNvSpPr/>
      </xdr:nvSpPr>
      <xdr:spPr>
        <a:xfrm>
          <a:off x="3702050" y="6760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3DB88D1F-1ED2-4C0E-8168-D19BF7B3FCCE}"/>
            </a:ext>
          </a:extLst>
        </xdr:cNvPr>
        <xdr:cNvSpPr txBox="1"/>
      </xdr:nvSpPr>
      <xdr:spPr>
        <a:xfrm>
          <a:off x="34099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177C7D9F-2411-444F-9824-664C2F95F059}"/>
            </a:ext>
          </a:extLst>
        </xdr:cNvPr>
        <xdr:cNvCxnSpPr/>
      </xdr:nvCxnSpPr>
      <xdr:spPr>
        <a:xfrm>
          <a:off x="2127250" y="657648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6E88849F-B871-4B99-945A-D4B1FA62F7FC}"/>
            </a:ext>
          </a:extLst>
        </xdr:cNvPr>
        <xdr:cNvSpPr/>
      </xdr:nvSpPr>
      <xdr:spPr>
        <a:xfrm>
          <a:off x="28892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E06C8A70-E55E-4201-9687-4C3D359BB8D3}"/>
            </a:ext>
          </a:extLst>
        </xdr:cNvPr>
        <xdr:cNvSpPr txBox="1"/>
      </xdr:nvSpPr>
      <xdr:spPr>
        <a:xfrm>
          <a:off x="25971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FC270EE4-7F25-4738-A5E2-9850D8D88837}"/>
            </a:ext>
          </a:extLst>
        </xdr:cNvPr>
        <xdr:cNvCxnSpPr/>
      </xdr:nvCxnSpPr>
      <xdr:spPr>
        <a:xfrm>
          <a:off x="1333500" y="6556375"/>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CB7BC680-FBC6-42F6-A292-A0B6629E722C}"/>
            </a:ext>
          </a:extLst>
        </xdr:cNvPr>
        <xdr:cNvSpPr/>
      </xdr:nvSpPr>
      <xdr:spPr>
        <a:xfrm>
          <a:off x="2095500" y="67405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CD25102D-175C-4D59-A0E0-C7F935216777}"/>
            </a:ext>
          </a:extLst>
        </xdr:cNvPr>
        <xdr:cNvSpPr txBox="1"/>
      </xdr:nvSpPr>
      <xdr:spPr>
        <a:xfrm>
          <a:off x="17843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14663A43-5BCF-41DA-8332-AAD7E1F259A4}"/>
            </a:ext>
          </a:extLst>
        </xdr:cNvPr>
        <xdr:cNvSpPr/>
      </xdr:nvSpPr>
      <xdr:spPr>
        <a:xfrm>
          <a:off x="1282700" y="6720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21210D36-798D-48D4-85A6-AECDE4601620}"/>
            </a:ext>
          </a:extLst>
        </xdr:cNvPr>
        <xdr:cNvSpPr txBox="1"/>
      </xdr:nvSpPr>
      <xdr:spPr>
        <a:xfrm>
          <a:off x="971550" y="68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49F4C98-5C20-484D-AB97-22AD9E21C59A}"/>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22A861F-CB1D-4593-9C80-C863FF9BDDA1}"/>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D8AB861-8C9B-4B1E-B21A-9AC6F0BF7AFB}"/>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B1AF400-7A60-45A4-B928-7FE7B0CB4E0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5BF8B30-5DD0-4B6C-8058-6D776C88399B}"/>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DA95EF7-B070-46BD-A7BB-F61BB705BA44}"/>
            </a:ext>
          </a:extLst>
        </xdr:cNvPr>
        <xdr:cNvSpPr/>
      </xdr:nvSpPr>
      <xdr:spPr>
        <a:xfrm>
          <a:off x="446405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6D3C575A-DA03-4044-A8F5-749FD596D088}"/>
            </a:ext>
          </a:extLst>
        </xdr:cNvPr>
        <xdr:cNvSpPr txBox="1"/>
      </xdr:nvSpPr>
      <xdr:spPr>
        <a:xfrm>
          <a:off x="45847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2D9A77B5-03ED-4EF9-83F1-788C1C40B0D7}"/>
            </a:ext>
          </a:extLst>
        </xdr:cNvPr>
        <xdr:cNvSpPr/>
      </xdr:nvSpPr>
      <xdr:spPr>
        <a:xfrm>
          <a:off x="3702050" y="65457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A20998A0-97A9-4122-ABEB-E8EE80D02F05}"/>
            </a:ext>
          </a:extLst>
        </xdr:cNvPr>
        <xdr:cNvSpPr txBox="1"/>
      </xdr:nvSpPr>
      <xdr:spPr>
        <a:xfrm>
          <a:off x="340995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409F101D-7C4E-4AB4-8053-390BBE815174}"/>
            </a:ext>
          </a:extLst>
        </xdr:cNvPr>
        <xdr:cNvSpPr/>
      </xdr:nvSpPr>
      <xdr:spPr>
        <a:xfrm>
          <a:off x="2889250" y="65256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BEA100D9-BA63-4CC6-93C2-94ED10AD401D}"/>
            </a:ext>
          </a:extLst>
        </xdr:cNvPr>
        <xdr:cNvSpPr txBox="1"/>
      </xdr:nvSpPr>
      <xdr:spPr>
        <a:xfrm>
          <a:off x="259715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53909EE9-0904-43F4-B158-C301800EB6D7}"/>
            </a:ext>
          </a:extLst>
        </xdr:cNvPr>
        <xdr:cNvSpPr/>
      </xdr:nvSpPr>
      <xdr:spPr>
        <a:xfrm>
          <a:off x="2095500" y="65256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F34DED2-3DDE-4504-8F4D-7290398F1B2E}"/>
            </a:ext>
          </a:extLst>
        </xdr:cNvPr>
        <xdr:cNvSpPr txBox="1"/>
      </xdr:nvSpPr>
      <xdr:spPr>
        <a:xfrm>
          <a:off x="178435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1D4AEFCA-D3B9-4735-A4A6-0E520DDB81D9}"/>
            </a:ext>
          </a:extLst>
        </xdr:cNvPr>
        <xdr:cNvSpPr/>
      </xdr:nvSpPr>
      <xdr:spPr>
        <a:xfrm>
          <a:off x="1282700" y="6505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401C0479-7C81-4613-8768-A7E8D9065E99}"/>
            </a:ext>
          </a:extLst>
        </xdr:cNvPr>
        <xdr:cNvSpPr txBox="1"/>
      </xdr:nvSpPr>
      <xdr:spPr>
        <a:xfrm>
          <a:off x="97155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0AD939B-1CE7-442C-8122-C652C11FF677}"/>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8062079-5C1C-41EA-97B6-A0CEE24A49DD}"/>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9394F50-62C2-4327-A80C-5DCBB1078506}"/>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E17521D-78F8-4BD2-91B7-083736A0757F}"/>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0BED1AE-C1AB-4433-9A97-5ED8419E2946}"/>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45B00C5-3722-40B9-AF64-4A2EAD3DF8B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EBDC005-E947-4FCB-847E-3E3BBB580E5B}"/>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D39EDD5-E983-4646-98AF-01D20E26288E}"/>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2F6EA15-F730-47E5-A716-90153DEAB541}"/>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DEFE398-FCAF-448B-AD47-814006BAE486}"/>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B31C5F8-345C-4BA3-9660-063AD23F36F3}"/>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426A306-3484-458E-B74C-20DBB5353A4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8AC444D-E8CD-4FCA-B262-4AAE87A6E7B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年度における経常収支比率</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0.8pt</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年連続で類似団体平均を下回った。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障害者総合支援事業等の扶助費や公債費の増加により、</a:t>
          </a:r>
          <a:r>
            <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分子となる経常経費充当一般財源等は増加した</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。一方で、臨時財政対策債の大幅な減少により、分母となる経常一般財源は減少した。その</a:t>
          </a:r>
          <a:r>
            <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結果</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経常収支比率</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は悪化した</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各種税交付金の交付による一時的な増減があるものの、</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市税収入</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等の市が自主的に収入する財源が大きく増加する見込みは少なく、</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財源の減少傾向が変わった訳ではない。</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今後も、定住人口、市税収入</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及び税外収入</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の確保に努め</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るとともに</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、さらなる歳出削減により改善を図る。</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43BD2C6-2878-4E59-9C28-37DEB7E0E53F}"/>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8A0ABFF-3B81-468E-BD0A-51865CB52203}"/>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5AF2044-070C-4848-911E-3755470D8526}"/>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A6ACA7F6-1AF7-425E-BF8F-009EEFDD3085}"/>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109C3EB5-ADA5-4E2E-83A2-08A35C6941B6}"/>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A900C8AB-ED8C-49DF-A8D7-62AF0A6E42B5}"/>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84D8C73E-7E00-41BB-B8E4-F41963504B4F}"/>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BD1B7A71-AC46-44C8-B393-C011F4B7820C}"/>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AE9700A9-297F-4923-8590-612E34005C7D}"/>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D00AA7A8-DA8A-47DB-AD1F-3E988562C867}"/>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445CDF53-9EB4-4A38-84C7-6DFCEFA6BB57}"/>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CC2693CA-C8B6-4B53-9686-98BE75068A35}"/>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A1ED01C-BCF0-44E5-ABFB-C9EDC43D3CBC}"/>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47158204-0DEB-4A00-8927-2B3921B1B712}"/>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8D47915-B1DA-4D3B-89EC-5654EFC53792}"/>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E68D5B1-4261-407B-B090-3BD28AB2D6B9}"/>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26E8F68C-2A56-4C65-BA45-E43207BB2AD0}"/>
            </a:ext>
          </a:extLst>
        </xdr:cNvPr>
        <xdr:cNvCxnSpPr/>
      </xdr:nvCxnSpPr>
      <xdr:spPr>
        <a:xfrm flipV="1">
          <a:off x="4514850" y="9622367"/>
          <a:ext cx="0" cy="1503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3C8EC0D3-92FB-44E4-B069-8CB5DD39CA1B}"/>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C8632C69-2C70-4F85-B967-778908D561E7}"/>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D24A8CD6-47EB-4A31-A742-3646374ACAA2}"/>
            </a:ext>
          </a:extLst>
        </xdr:cNvPr>
        <xdr:cNvSpPr txBox="1"/>
      </xdr:nvSpPr>
      <xdr:spPr>
        <a:xfrm>
          <a:off x="4584700" y="937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DEADAD0E-A80C-4E4A-A0D8-5E6E545C23D5}"/>
            </a:ext>
          </a:extLst>
        </xdr:cNvPr>
        <xdr:cNvCxnSpPr/>
      </xdr:nvCxnSpPr>
      <xdr:spPr>
        <a:xfrm>
          <a:off x="4425950" y="9622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62</xdr:row>
      <xdr:rowOff>149013</xdr:rowOff>
    </xdr:to>
    <xdr:cxnSp macro="">
      <xdr:nvCxnSpPr>
        <xdr:cNvPr id="132" name="直線コネクタ 131">
          <a:extLst>
            <a:ext uri="{FF2B5EF4-FFF2-40B4-BE49-F238E27FC236}">
              <a16:creationId xmlns:a16="http://schemas.microsoft.com/office/drawing/2014/main" id="{A9E2D449-FB70-48AA-BFF6-36666851CD6C}"/>
            </a:ext>
          </a:extLst>
        </xdr:cNvPr>
        <xdr:cNvCxnSpPr/>
      </xdr:nvCxnSpPr>
      <xdr:spPr>
        <a:xfrm>
          <a:off x="3752850" y="10011833"/>
          <a:ext cx="762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5C5CA9DF-260B-4BC3-9B1A-AA741F15F1DD}"/>
            </a:ext>
          </a:extLst>
        </xdr:cNvPr>
        <xdr:cNvSpPr txBox="1"/>
      </xdr:nvSpPr>
      <xdr:spPr>
        <a:xfrm>
          <a:off x="4584700" y="10370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83C36FD3-43BB-47AC-BEE7-8C566F5D7B4D}"/>
            </a:ext>
          </a:extLst>
        </xdr:cNvPr>
        <xdr:cNvSpPr/>
      </xdr:nvSpPr>
      <xdr:spPr>
        <a:xfrm>
          <a:off x="4464050" y="10398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62</xdr:row>
      <xdr:rowOff>116840</xdr:rowOff>
    </xdr:to>
    <xdr:cxnSp macro="">
      <xdr:nvCxnSpPr>
        <xdr:cNvPr id="135" name="直線コネクタ 134">
          <a:extLst>
            <a:ext uri="{FF2B5EF4-FFF2-40B4-BE49-F238E27FC236}">
              <a16:creationId xmlns:a16="http://schemas.microsoft.com/office/drawing/2014/main" id="{D6C3EBC5-914C-4BC8-8775-72B5930D90C1}"/>
            </a:ext>
          </a:extLst>
        </xdr:cNvPr>
        <xdr:cNvCxnSpPr/>
      </xdr:nvCxnSpPr>
      <xdr:spPr>
        <a:xfrm flipV="1">
          <a:off x="2940050" y="10011833"/>
          <a:ext cx="812800" cy="34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732FC5BA-7293-41EA-AA77-F3B5077F419C}"/>
            </a:ext>
          </a:extLst>
        </xdr:cNvPr>
        <xdr:cNvSpPr/>
      </xdr:nvSpPr>
      <xdr:spPr>
        <a:xfrm>
          <a:off x="370205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96F7A52E-4F5D-4E9F-A337-96C22BD624A9}"/>
            </a:ext>
          </a:extLst>
        </xdr:cNvPr>
        <xdr:cNvSpPr txBox="1"/>
      </xdr:nvSpPr>
      <xdr:spPr>
        <a:xfrm>
          <a:off x="340995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98213</xdr:rowOff>
    </xdr:to>
    <xdr:cxnSp macro="">
      <xdr:nvCxnSpPr>
        <xdr:cNvPr id="138" name="直線コネクタ 137">
          <a:extLst>
            <a:ext uri="{FF2B5EF4-FFF2-40B4-BE49-F238E27FC236}">
              <a16:creationId xmlns:a16="http://schemas.microsoft.com/office/drawing/2014/main" id="{C695B5C4-0F86-4F09-B90C-0485BAFAD6ED}"/>
            </a:ext>
          </a:extLst>
        </xdr:cNvPr>
        <xdr:cNvCxnSpPr/>
      </xdr:nvCxnSpPr>
      <xdr:spPr>
        <a:xfrm flipV="1">
          <a:off x="2127250" y="10353040"/>
          <a:ext cx="812800" cy="14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B6EB6D9C-4F21-4A45-B7B9-2EEF4B03BE7E}"/>
            </a:ext>
          </a:extLst>
        </xdr:cNvPr>
        <xdr:cNvSpPr/>
      </xdr:nvSpPr>
      <xdr:spPr>
        <a:xfrm>
          <a:off x="2889250" y="1044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25A289EF-1FCA-47E3-8939-0588D6522631}"/>
            </a:ext>
          </a:extLst>
        </xdr:cNvPr>
        <xdr:cNvSpPr txBox="1"/>
      </xdr:nvSpPr>
      <xdr:spPr>
        <a:xfrm>
          <a:off x="2597150" y="1053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7196</xdr:rowOff>
    </xdr:to>
    <xdr:cxnSp macro="">
      <xdr:nvCxnSpPr>
        <xdr:cNvPr id="141" name="直線コネクタ 140">
          <a:extLst>
            <a:ext uri="{FF2B5EF4-FFF2-40B4-BE49-F238E27FC236}">
              <a16:creationId xmlns:a16="http://schemas.microsoft.com/office/drawing/2014/main" id="{67F72B9F-CE83-4969-BED7-7A19522F6B73}"/>
            </a:ext>
          </a:extLst>
        </xdr:cNvPr>
        <xdr:cNvCxnSpPr/>
      </xdr:nvCxnSpPr>
      <xdr:spPr>
        <a:xfrm flipV="1">
          <a:off x="1333500" y="10499513"/>
          <a:ext cx="79375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EAA58BEF-9C60-4FFD-862B-556861C38206}"/>
            </a:ext>
          </a:extLst>
        </xdr:cNvPr>
        <xdr:cNvSpPr/>
      </xdr:nvSpPr>
      <xdr:spPr>
        <a:xfrm>
          <a:off x="2095500" y="105371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D006D545-FA7C-4C86-AE28-C7A5A60A08F5}"/>
            </a:ext>
          </a:extLst>
        </xdr:cNvPr>
        <xdr:cNvSpPr txBox="1"/>
      </xdr:nvSpPr>
      <xdr:spPr>
        <a:xfrm>
          <a:off x="1784350" y="1061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301D6477-C4BE-485A-981D-B2CF40A5F399}"/>
            </a:ext>
          </a:extLst>
        </xdr:cNvPr>
        <xdr:cNvSpPr/>
      </xdr:nvSpPr>
      <xdr:spPr>
        <a:xfrm>
          <a:off x="1282700" y="10480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20100BFA-04B0-4101-BD1D-74ABFE720D69}"/>
            </a:ext>
          </a:extLst>
        </xdr:cNvPr>
        <xdr:cNvSpPr txBox="1"/>
      </xdr:nvSpPr>
      <xdr:spPr>
        <a:xfrm>
          <a:off x="971550" y="102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09A5ECA-F67E-4EA2-AD81-E31C25BE1EE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45BCD79-193F-4A29-9874-2045369313CB}"/>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387966C-F72A-4529-8490-D6FDF8CE423B}"/>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D42F068-C7E2-49F0-BA78-413BCBCC0A8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4506A4A-1379-4BC8-8281-2D54ED72F1AB}"/>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3EA3439E-2D6C-4D8A-8A9D-139A55C66B35}"/>
            </a:ext>
          </a:extLst>
        </xdr:cNvPr>
        <xdr:cNvSpPr/>
      </xdr:nvSpPr>
      <xdr:spPr>
        <a:xfrm>
          <a:off x="4464050" y="103344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a:extLst>
            <a:ext uri="{FF2B5EF4-FFF2-40B4-BE49-F238E27FC236}">
              <a16:creationId xmlns:a16="http://schemas.microsoft.com/office/drawing/2014/main" id="{3A003D3F-FD9A-45B0-89CB-7BEACCEB0BBA}"/>
            </a:ext>
          </a:extLst>
        </xdr:cNvPr>
        <xdr:cNvSpPr txBox="1"/>
      </xdr:nvSpPr>
      <xdr:spPr>
        <a:xfrm>
          <a:off x="4584700" y="101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3" name="楕円 152">
          <a:extLst>
            <a:ext uri="{FF2B5EF4-FFF2-40B4-BE49-F238E27FC236}">
              <a16:creationId xmlns:a16="http://schemas.microsoft.com/office/drawing/2014/main" id="{B9F4A366-BD33-408C-A3C2-F0F686DC2CD8}"/>
            </a:ext>
          </a:extLst>
        </xdr:cNvPr>
        <xdr:cNvSpPr/>
      </xdr:nvSpPr>
      <xdr:spPr>
        <a:xfrm>
          <a:off x="3702050" y="996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4" name="テキスト ボックス 153">
          <a:extLst>
            <a:ext uri="{FF2B5EF4-FFF2-40B4-BE49-F238E27FC236}">
              <a16:creationId xmlns:a16="http://schemas.microsoft.com/office/drawing/2014/main" id="{38844914-A80E-4A7A-ACFF-D3669678BCF1}"/>
            </a:ext>
          </a:extLst>
        </xdr:cNvPr>
        <xdr:cNvSpPr txBox="1"/>
      </xdr:nvSpPr>
      <xdr:spPr>
        <a:xfrm>
          <a:off x="3409950" y="974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a:extLst>
            <a:ext uri="{FF2B5EF4-FFF2-40B4-BE49-F238E27FC236}">
              <a16:creationId xmlns:a16="http://schemas.microsoft.com/office/drawing/2014/main" id="{34E3B741-E262-4A09-A5E6-1F92D7C42923}"/>
            </a:ext>
          </a:extLst>
        </xdr:cNvPr>
        <xdr:cNvSpPr/>
      </xdr:nvSpPr>
      <xdr:spPr>
        <a:xfrm>
          <a:off x="288925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13858055-D623-40E7-A67B-F6818FF5C7BB}"/>
            </a:ext>
          </a:extLst>
        </xdr:cNvPr>
        <xdr:cNvSpPr txBox="1"/>
      </xdr:nvSpPr>
      <xdr:spPr>
        <a:xfrm>
          <a:off x="2597150" y="1007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a:extLst>
            <a:ext uri="{FF2B5EF4-FFF2-40B4-BE49-F238E27FC236}">
              <a16:creationId xmlns:a16="http://schemas.microsoft.com/office/drawing/2014/main" id="{823D4211-1D79-4727-BD67-1C167C6B785A}"/>
            </a:ext>
          </a:extLst>
        </xdr:cNvPr>
        <xdr:cNvSpPr/>
      </xdr:nvSpPr>
      <xdr:spPr>
        <a:xfrm>
          <a:off x="2095500" y="10448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8" name="テキスト ボックス 157">
          <a:extLst>
            <a:ext uri="{FF2B5EF4-FFF2-40B4-BE49-F238E27FC236}">
              <a16:creationId xmlns:a16="http://schemas.microsoft.com/office/drawing/2014/main" id="{56A841D0-3ADF-40D1-A5CC-7194A7F349D8}"/>
            </a:ext>
          </a:extLst>
        </xdr:cNvPr>
        <xdr:cNvSpPr txBox="1"/>
      </xdr:nvSpPr>
      <xdr:spPr>
        <a:xfrm>
          <a:off x="1784350" y="102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a:extLst>
            <a:ext uri="{FF2B5EF4-FFF2-40B4-BE49-F238E27FC236}">
              <a16:creationId xmlns:a16="http://schemas.microsoft.com/office/drawing/2014/main" id="{F2BBD834-0CA5-47C6-92D5-C668990AB953}"/>
            </a:ext>
          </a:extLst>
        </xdr:cNvPr>
        <xdr:cNvSpPr/>
      </xdr:nvSpPr>
      <xdr:spPr>
        <a:xfrm>
          <a:off x="1282700" y="105291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0" name="テキスト ボックス 159">
          <a:extLst>
            <a:ext uri="{FF2B5EF4-FFF2-40B4-BE49-F238E27FC236}">
              <a16:creationId xmlns:a16="http://schemas.microsoft.com/office/drawing/2014/main" id="{D0050832-A9BE-40EE-920B-A05AE0A09ECA}"/>
            </a:ext>
          </a:extLst>
        </xdr:cNvPr>
        <xdr:cNvSpPr txBox="1"/>
      </xdr:nvSpPr>
      <xdr:spPr>
        <a:xfrm>
          <a:off x="971550" y="1060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620F2F38-0079-4C12-A459-02A41E614D6A}"/>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F77CCD2-859F-481D-8EE9-2E98DD5D108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1EA3C04-C757-4557-AFDF-F245801A935F}"/>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A2D06B0-1FE4-47B0-84DB-B52AF70563E3}"/>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18E7835-DA27-4F12-8F07-FA7A1D45B07F}"/>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A495702-91D0-44D2-A61A-C631553034DB}"/>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8179E7C-DF0E-4DF9-A20D-16C28DFE6321}"/>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B825FC4-EE11-4909-889D-8DFA1D829AEB}"/>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1F7DEF0-5E8A-46FC-81FE-CD4258529A97}"/>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FC86FF2-17A5-4A53-8E72-E4E3C8EAEB1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86A4198-7F96-40B0-BB28-FCEDCF69892E}"/>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8731059D-E292-4E6F-83D2-09400958F455}"/>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BAA5A49-C9ED-475E-947B-FA39104CA449}"/>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年度における人口１人当たり人件費・物件費等決算額</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130,812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円（対類似団体比△</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48,876</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円）は、令和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とほぼ同額であった。</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人件費、物件費及び維持補修費すべてにおいて経費が減少しているため、前年度に比べ人口が減少したことが影響していると考えられる。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人口が減少し続ける中、</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老朽化</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した公共施設の維持補修</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、解体等に係る経費の増加や賃金改定による人件費の</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増加が</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見込まれる</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今後も増加傾向が続くと考えられる。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2343ED0-DEF1-42C9-92F9-E5B0E01719F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9E68981E-583D-4287-A39B-4BCD3006DD1F}"/>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15F3117-47D7-4564-B6F1-B5E18DC106AE}"/>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81B96747-0406-465F-9E25-5B9EFA8B9522}"/>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6EEDD2B8-AD4B-457E-BDFA-A13D0EC2A3C2}"/>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46794D3B-3C4F-4A64-9610-FFD0DD15BB7A}"/>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8BDCE8A2-0F98-4000-90FA-DCAEB1E93453}"/>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8F53A4E6-C4A4-4ED9-89CE-ED482F0FD21D}"/>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2EE0DEE7-1380-4AE4-BDAC-530803C6AA92}"/>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AE1F83A8-9028-4535-BFC7-63244436647A}"/>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A757E839-5273-40CE-9983-87F05D5276BD}"/>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96897C36-614D-43C2-83DE-F962A135D801}"/>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15FC73B8-8C5A-44EA-ACA2-D1DE5F852485}"/>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3535431A-78D2-4521-B211-874F79013A2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E7F5B10E-BA64-4D7D-A6DF-DF5FA6E4DA03}"/>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7CC1CBE9-1070-4769-9BA7-EEE3AFB3FFEE}"/>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339C37F-7301-438A-B5BA-4CC6FB3011E2}"/>
            </a:ext>
          </a:extLst>
        </xdr:cNvPr>
        <xdr:cNvCxnSpPr/>
      </xdr:nvCxnSpPr>
      <xdr:spPr>
        <a:xfrm flipV="1">
          <a:off x="4514850" y="13385797"/>
          <a:ext cx="0" cy="1453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9B84A54-7A4E-4E85-B237-2A4D72A47F85}"/>
            </a:ext>
          </a:extLst>
        </xdr:cNvPr>
        <xdr:cNvSpPr txBox="1"/>
      </xdr:nvSpPr>
      <xdr:spPr>
        <a:xfrm>
          <a:off x="4584700" y="1481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E7C87285-F6C9-4FB8-8783-BE18CFA18E36}"/>
            </a:ext>
          </a:extLst>
        </xdr:cNvPr>
        <xdr:cNvCxnSpPr/>
      </xdr:nvCxnSpPr>
      <xdr:spPr>
        <a:xfrm>
          <a:off x="4425950" y="14839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D1D34217-2565-4AC5-AAA2-351EC6076FC9}"/>
            </a:ext>
          </a:extLst>
        </xdr:cNvPr>
        <xdr:cNvSpPr txBox="1"/>
      </xdr:nvSpPr>
      <xdr:spPr>
        <a:xfrm>
          <a:off x="4584700" y="1314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AA6E5DB5-2FC9-4F5E-9684-58B623E7E1D8}"/>
            </a:ext>
          </a:extLst>
        </xdr:cNvPr>
        <xdr:cNvCxnSpPr/>
      </xdr:nvCxnSpPr>
      <xdr:spPr>
        <a:xfrm>
          <a:off x="4425950" y="13385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155056</xdr:rowOff>
    </xdr:from>
    <xdr:to>
      <xdr:col>23</xdr:col>
      <xdr:colOff>133350</xdr:colOff>
      <xdr:row>81</xdr:row>
      <xdr:rowOff>161048</xdr:rowOff>
    </xdr:to>
    <xdr:cxnSp macro="">
      <xdr:nvCxnSpPr>
        <xdr:cNvPr id="195" name="直線コネクタ 194">
          <a:extLst>
            <a:ext uri="{FF2B5EF4-FFF2-40B4-BE49-F238E27FC236}">
              <a16:creationId xmlns:a16="http://schemas.microsoft.com/office/drawing/2014/main" id="{63C84E3D-8EAE-4BC1-BAB1-E50C4ED3B0F8}"/>
            </a:ext>
          </a:extLst>
        </xdr:cNvPr>
        <xdr:cNvCxnSpPr/>
      </xdr:nvCxnSpPr>
      <xdr:spPr>
        <a:xfrm>
          <a:off x="3752850" y="13528156"/>
          <a:ext cx="762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98C6CC8-7B8C-4418-99F5-A460E8BBEC1D}"/>
            </a:ext>
          </a:extLst>
        </xdr:cNvPr>
        <xdr:cNvSpPr txBox="1"/>
      </xdr:nvSpPr>
      <xdr:spPr>
        <a:xfrm>
          <a:off x="4584700" y="13835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917C5323-C2E6-4FEE-8C7B-C9E353756773}"/>
            </a:ext>
          </a:extLst>
        </xdr:cNvPr>
        <xdr:cNvSpPr/>
      </xdr:nvSpPr>
      <xdr:spPr>
        <a:xfrm>
          <a:off x="4464050" y="13863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85023</xdr:rowOff>
    </xdr:from>
    <xdr:to>
      <xdr:col>19</xdr:col>
      <xdr:colOff>133350</xdr:colOff>
      <xdr:row>81</xdr:row>
      <xdr:rowOff>155056</xdr:rowOff>
    </xdr:to>
    <xdr:cxnSp macro="">
      <xdr:nvCxnSpPr>
        <xdr:cNvPr id="198" name="直線コネクタ 197">
          <a:extLst>
            <a:ext uri="{FF2B5EF4-FFF2-40B4-BE49-F238E27FC236}">
              <a16:creationId xmlns:a16="http://schemas.microsoft.com/office/drawing/2014/main" id="{3633D533-CB59-4EEC-B860-3AB7746F6104}"/>
            </a:ext>
          </a:extLst>
        </xdr:cNvPr>
        <xdr:cNvCxnSpPr/>
      </xdr:nvCxnSpPr>
      <xdr:spPr>
        <a:xfrm>
          <a:off x="2940050" y="13458123"/>
          <a:ext cx="8128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B7147B25-71BF-4CAA-A71E-C54281DD14BF}"/>
            </a:ext>
          </a:extLst>
        </xdr:cNvPr>
        <xdr:cNvSpPr/>
      </xdr:nvSpPr>
      <xdr:spPr>
        <a:xfrm>
          <a:off x="3702050" y="13802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76E04141-4D9E-4137-98BC-653A2C8418F0}"/>
            </a:ext>
          </a:extLst>
        </xdr:cNvPr>
        <xdr:cNvSpPr txBox="1"/>
      </xdr:nvSpPr>
      <xdr:spPr>
        <a:xfrm>
          <a:off x="3409950" y="1388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54088</xdr:rowOff>
    </xdr:from>
    <xdr:to>
      <xdr:col>15</xdr:col>
      <xdr:colOff>82550</xdr:colOff>
      <xdr:row>81</xdr:row>
      <xdr:rowOff>85023</xdr:rowOff>
    </xdr:to>
    <xdr:cxnSp macro="">
      <xdr:nvCxnSpPr>
        <xdr:cNvPr id="201" name="直線コネクタ 200">
          <a:extLst>
            <a:ext uri="{FF2B5EF4-FFF2-40B4-BE49-F238E27FC236}">
              <a16:creationId xmlns:a16="http://schemas.microsoft.com/office/drawing/2014/main" id="{FB1D04C2-B175-4EA5-94CB-949B2ED6C275}"/>
            </a:ext>
          </a:extLst>
        </xdr:cNvPr>
        <xdr:cNvCxnSpPr/>
      </xdr:nvCxnSpPr>
      <xdr:spPr>
        <a:xfrm>
          <a:off x="2127250" y="13427188"/>
          <a:ext cx="8128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102F2C81-307A-4C65-A8CD-FFE0D7761FF5}"/>
            </a:ext>
          </a:extLst>
        </xdr:cNvPr>
        <xdr:cNvSpPr/>
      </xdr:nvSpPr>
      <xdr:spPr>
        <a:xfrm>
          <a:off x="2889250" y="1371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34771B8B-494B-40C0-94BD-7599026E95C5}"/>
            </a:ext>
          </a:extLst>
        </xdr:cNvPr>
        <xdr:cNvSpPr txBox="1"/>
      </xdr:nvSpPr>
      <xdr:spPr>
        <a:xfrm>
          <a:off x="2597150" y="1380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168084</xdr:rowOff>
    </xdr:from>
    <xdr:to>
      <xdr:col>11</xdr:col>
      <xdr:colOff>31750</xdr:colOff>
      <xdr:row>81</xdr:row>
      <xdr:rowOff>54088</xdr:rowOff>
    </xdr:to>
    <xdr:cxnSp macro="">
      <xdr:nvCxnSpPr>
        <xdr:cNvPr id="204" name="直線コネクタ 203">
          <a:extLst>
            <a:ext uri="{FF2B5EF4-FFF2-40B4-BE49-F238E27FC236}">
              <a16:creationId xmlns:a16="http://schemas.microsoft.com/office/drawing/2014/main" id="{C3A6BF69-68A8-47DD-8DDD-13C172D50D0A}"/>
            </a:ext>
          </a:extLst>
        </xdr:cNvPr>
        <xdr:cNvCxnSpPr/>
      </xdr:nvCxnSpPr>
      <xdr:spPr>
        <a:xfrm>
          <a:off x="1333500" y="13376084"/>
          <a:ext cx="79375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9FF057BF-E8D7-4BCB-9A30-53B2F7C5F45E}"/>
            </a:ext>
          </a:extLst>
        </xdr:cNvPr>
        <xdr:cNvSpPr/>
      </xdr:nvSpPr>
      <xdr:spPr>
        <a:xfrm>
          <a:off x="2095500" y="135873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FD25E9B2-FC24-4DB4-9A5F-10FE78F9A446}"/>
            </a:ext>
          </a:extLst>
        </xdr:cNvPr>
        <xdr:cNvSpPr txBox="1"/>
      </xdr:nvSpPr>
      <xdr:spPr>
        <a:xfrm>
          <a:off x="1784350" y="136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E79CC8D1-9806-4EF6-968C-C17DCC119446}"/>
            </a:ext>
          </a:extLst>
        </xdr:cNvPr>
        <xdr:cNvSpPr/>
      </xdr:nvSpPr>
      <xdr:spPr>
        <a:xfrm>
          <a:off x="1282700" y="13544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3BF49C30-2A3F-4DFA-A57F-1B010E6C1E84}"/>
            </a:ext>
          </a:extLst>
        </xdr:cNvPr>
        <xdr:cNvSpPr txBox="1"/>
      </xdr:nvSpPr>
      <xdr:spPr>
        <a:xfrm>
          <a:off x="971550" y="136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CECAAB8-F6AD-4527-87CD-C81B948D494F}"/>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5CD69EE-FFEE-4713-9D68-F3E128D7A94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B18A501-C1C2-4C7B-B4FD-A52CF66BCD95}"/>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9EDCDB4-B572-4336-BEE8-4FC44675AF0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8622096-16A9-41A6-9893-6A4298066F9D}"/>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110248</xdr:rowOff>
    </xdr:from>
    <xdr:to>
      <xdr:col>23</xdr:col>
      <xdr:colOff>184150</xdr:colOff>
      <xdr:row>82</xdr:row>
      <xdr:rowOff>40398</xdr:rowOff>
    </xdr:to>
    <xdr:sp macro="" textlink="">
      <xdr:nvSpPr>
        <xdr:cNvPr id="214" name="楕円 213">
          <a:extLst>
            <a:ext uri="{FF2B5EF4-FFF2-40B4-BE49-F238E27FC236}">
              <a16:creationId xmlns:a16="http://schemas.microsoft.com/office/drawing/2014/main" id="{05E4062D-8B7C-412A-AB19-7D4F677EBD7F}"/>
            </a:ext>
          </a:extLst>
        </xdr:cNvPr>
        <xdr:cNvSpPr/>
      </xdr:nvSpPr>
      <xdr:spPr>
        <a:xfrm>
          <a:off x="4464050" y="134833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126775</xdr:rowOff>
    </xdr:from>
    <xdr:ext cx="762000" cy="259045"/>
    <xdr:sp macro="" textlink="">
      <xdr:nvSpPr>
        <xdr:cNvPr id="215" name="人件費・物件費等の状況該当値テキスト">
          <a:extLst>
            <a:ext uri="{FF2B5EF4-FFF2-40B4-BE49-F238E27FC236}">
              <a16:creationId xmlns:a16="http://schemas.microsoft.com/office/drawing/2014/main" id="{6DEE8835-C286-4BE5-90B5-6E4A2BB792D3}"/>
            </a:ext>
          </a:extLst>
        </xdr:cNvPr>
        <xdr:cNvSpPr txBox="1"/>
      </xdr:nvSpPr>
      <xdr:spPr>
        <a:xfrm>
          <a:off x="4584700" y="1333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104256</xdr:rowOff>
    </xdr:from>
    <xdr:to>
      <xdr:col>19</xdr:col>
      <xdr:colOff>184150</xdr:colOff>
      <xdr:row>82</xdr:row>
      <xdr:rowOff>34406</xdr:rowOff>
    </xdr:to>
    <xdr:sp macro="" textlink="">
      <xdr:nvSpPr>
        <xdr:cNvPr id="216" name="楕円 215">
          <a:extLst>
            <a:ext uri="{FF2B5EF4-FFF2-40B4-BE49-F238E27FC236}">
              <a16:creationId xmlns:a16="http://schemas.microsoft.com/office/drawing/2014/main" id="{5172246E-3AAF-4B6D-BB20-6E93E8301EFA}"/>
            </a:ext>
          </a:extLst>
        </xdr:cNvPr>
        <xdr:cNvSpPr/>
      </xdr:nvSpPr>
      <xdr:spPr>
        <a:xfrm>
          <a:off x="3702050" y="13477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44583</xdr:rowOff>
    </xdr:from>
    <xdr:ext cx="736600" cy="259045"/>
    <xdr:sp macro="" textlink="">
      <xdr:nvSpPr>
        <xdr:cNvPr id="217" name="テキスト ボックス 216">
          <a:extLst>
            <a:ext uri="{FF2B5EF4-FFF2-40B4-BE49-F238E27FC236}">
              <a16:creationId xmlns:a16="http://schemas.microsoft.com/office/drawing/2014/main" id="{6793464E-8AC8-46C3-988E-23175B73D814}"/>
            </a:ext>
          </a:extLst>
        </xdr:cNvPr>
        <xdr:cNvSpPr txBox="1"/>
      </xdr:nvSpPr>
      <xdr:spPr>
        <a:xfrm>
          <a:off x="3409950" y="13252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34223</xdr:rowOff>
    </xdr:from>
    <xdr:to>
      <xdr:col>15</xdr:col>
      <xdr:colOff>133350</xdr:colOff>
      <xdr:row>81</xdr:row>
      <xdr:rowOff>135823</xdr:rowOff>
    </xdr:to>
    <xdr:sp macro="" textlink="">
      <xdr:nvSpPr>
        <xdr:cNvPr id="218" name="楕円 217">
          <a:extLst>
            <a:ext uri="{FF2B5EF4-FFF2-40B4-BE49-F238E27FC236}">
              <a16:creationId xmlns:a16="http://schemas.microsoft.com/office/drawing/2014/main" id="{D30CFFAB-5790-4C9A-A680-1B796A76736E}"/>
            </a:ext>
          </a:extLst>
        </xdr:cNvPr>
        <xdr:cNvSpPr/>
      </xdr:nvSpPr>
      <xdr:spPr>
        <a:xfrm>
          <a:off x="2889250" y="134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146000</xdr:rowOff>
    </xdr:from>
    <xdr:ext cx="762000" cy="259045"/>
    <xdr:sp macro="" textlink="">
      <xdr:nvSpPr>
        <xdr:cNvPr id="219" name="テキスト ボックス 218">
          <a:extLst>
            <a:ext uri="{FF2B5EF4-FFF2-40B4-BE49-F238E27FC236}">
              <a16:creationId xmlns:a16="http://schemas.microsoft.com/office/drawing/2014/main" id="{11B775BF-D1A5-4603-AEE6-640E195FCE9A}"/>
            </a:ext>
          </a:extLst>
        </xdr:cNvPr>
        <xdr:cNvSpPr txBox="1"/>
      </xdr:nvSpPr>
      <xdr:spPr>
        <a:xfrm>
          <a:off x="2597150" y="1318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3288</xdr:rowOff>
    </xdr:from>
    <xdr:to>
      <xdr:col>11</xdr:col>
      <xdr:colOff>82550</xdr:colOff>
      <xdr:row>81</xdr:row>
      <xdr:rowOff>104888</xdr:rowOff>
    </xdr:to>
    <xdr:sp macro="" textlink="">
      <xdr:nvSpPr>
        <xdr:cNvPr id="220" name="楕円 219">
          <a:extLst>
            <a:ext uri="{FF2B5EF4-FFF2-40B4-BE49-F238E27FC236}">
              <a16:creationId xmlns:a16="http://schemas.microsoft.com/office/drawing/2014/main" id="{FA81D804-F0E3-410A-876D-FB5ABF968429}"/>
            </a:ext>
          </a:extLst>
        </xdr:cNvPr>
        <xdr:cNvSpPr/>
      </xdr:nvSpPr>
      <xdr:spPr>
        <a:xfrm>
          <a:off x="2095500" y="133763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115065</xdr:rowOff>
    </xdr:from>
    <xdr:ext cx="762000" cy="259045"/>
    <xdr:sp macro="" textlink="">
      <xdr:nvSpPr>
        <xdr:cNvPr id="221" name="テキスト ボックス 220">
          <a:extLst>
            <a:ext uri="{FF2B5EF4-FFF2-40B4-BE49-F238E27FC236}">
              <a16:creationId xmlns:a16="http://schemas.microsoft.com/office/drawing/2014/main" id="{A27E87E0-58B6-40E9-8998-B896BA6049D3}"/>
            </a:ext>
          </a:extLst>
        </xdr:cNvPr>
        <xdr:cNvSpPr txBox="1"/>
      </xdr:nvSpPr>
      <xdr:spPr>
        <a:xfrm>
          <a:off x="1784350" y="1315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117284</xdr:rowOff>
    </xdr:from>
    <xdr:to>
      <xdr:col>7</xdr:col>
      <xdr:colOff>31750</xdr:colOff>
      <xdr:row>81</xdr:row>
      <xdr:rowOff>47434</xdr:rowOff>
    </xdr:to>
    <xdr:sp macro="" textlink="">
      <xdr:nvSpPr>
        <xdr:cNvPr id="222" name="楕円 221">
          <a:extLst>
            <a:ext uri="{FF2B5EF4-FFF2-40B4-BE49-F238E27FC236}">
              <a16:creationId xmlns:a16="http://schemas.microsoft.com/office/drawing/2014/main" id="{7D3C4788-4830-4B15-BDAF-9D01A86F7A0A}"/>
            </a:ext>
          </a:extLst>
        </xdr:cNvPr>
        <xdr:cNvSpPr/>
      </xdr:nvSpPr>
      <xdr:spPr>
        <a:xfrm>
          <a:off x="1282700" y="133252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57611</xdr:rowOff>
    </xdr:from>
    <xdr:ext cx="762000" cy="259045"/>
    <xdr:sp macro="" textlink="">
      <xdr:nvSpPr>
        <xdr:cNvPr id="223" name="テキスト ボックス 222">
          <a:extLst>
            <a:ext uri="{FF2B5EF4-FFF2-40B4-BE49-F238E27FC236}">
              <a16:creationId xmlns:a16="http://schemas.microsoft.com/office/drawing/2014/main" id="{9BFE7248-333B-4734-B11F-26BD23D9F247}"/>
            </a:ext>
          </a:extLst>
        </xdr:cNvPr>
        <xdr:cNvSpPr txBox="1"/>
      </xdr:nvSpPr>
      <xdr:spPr>
        <a:xfrm>
          <a:off x="971550" y="1310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F6FB838-353B-43C5-B35B-18E204A25D72}"/>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AAD4021-B0F2-4B99-80AB-7565C36B3EAF}"/>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D050402D-F055-406A-9E21-2D70DFBC668E}"/>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A58CDD27-C5D1-466E-9F54-C04442EE9A6B}"/>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DB91510C-4319-4C9D-B007-CB210B69CF4E}"/>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AB05D8D6-1605-42A4-BAF2-9BC89E8BCAB2}"/>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6F3CDA05-2CD0-483B-957A-B157FA60F39C}"/>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5DA57A38-1375-4862-AFCA-523CE34C4DCE}"/>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318B4846-AAE9-4032-AE17-B50E1CECD6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DAFF791A-9152-4FCF-B447-769F54EE5BC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26793DE9-9579-44DF-B2CE-52A973A678DF}"/>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7D7DB6E4-E6E9-4616-B330-577667954B3D}"/>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DD831C2E-F4A1-4377-BC12-FF205E68453B}"/>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年度におけるラスパイレス指数</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対類似団体比△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ポイント減少した。一部職員の任用替があった影響から一時的に減少したものである。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本市のラスパイレス</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指数は、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傾向がある。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しては、社会人経験者を採用していた期間や、新規採用を抑制した時期があり、経験年数階層内における職員の分布が若年層と比較すると中堅職員以上が大きく占め、そうした影響により平均給料月額が高くなったためと考えら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520973B0-020A-4860-8F74-DCA60B9BEEEB}"/>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C50E599-0D0E-4354-BF76-4F4DF98A916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EB35D4D0-A972-480D-AC1A-56DC2549199A}"/>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B7A3AD2B-9556-4D62-94FD-ECF63FA5F239}"/>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232209B7-8BE6-46F6-8965-814710F39C88}"/>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420C9059-A35F-430B-9B7F-00E9DC959A62}"/>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CB6EBC87-432A-470D-9355-4649DD50E4DA}"/>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3E4A36F2-019E-46F4-8489-2042BC4A8451}"/>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6E57D9D6-167D-4529-A53C-2EDFA4EDE357}"/>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7A08A985-093E-47A2-A25F-99DFFD1E1D32}"/>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3348AF77-03C3-4ECA-92B0-423A6539AB0E}"/>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6FE2193B-14AF-4AB9-BAB5-0B57E2E3735D}"/>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3A8A6C5E-E2C4-4EAE-B990-6F195546C9C6}"/>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78BD8EDE-08D9-4926-9CAC-81CE5B35EAC7}"/>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1C25FA83-DBE7-4D5F-892C-28A5BBA1CDCE}"/>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818D14B0-29A7-4340-8E63-D6FD0398E0BE}"/>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E94DDA16-CE8D-42C0-88AE-DF64A219B485}"/>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1B08D887-0D05-42B5-83F1-BBE70800C3A8}"/>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4CE268E-BF46-4BAD-B5AE-3F4A5E298FE9}"/>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AF094B2F-FF73-42CB-8B8D-078FF32F9F9F}"/>
            </a:ext>
          </a:extLst>
        </xdr:cNvPr>
        <xdr:cNvCxnSpPr/>
      </xdr:nvCxnSpPr>
      <xdr:spPr>
        <a:xfrm flipV="1">
          <a:off x="15474950" y="1337310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6303C539-DF77-4394-A3D8-5278B68DAC40}"/>
            </a:ext>
          </a:extLst>
        </xdr:cNvPr>
        <xdr:cNvSpPr txBox="1"/>
      </xdr:nvSpPr>
      <xdr:spPr>
        <a:xfrm>
          <a:off x="15563850" y="147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FC656902-F088-4E19-ADCD-69040A8DCF14}"/>
            </a:ext>
          </a:extLst>
        </xdr:cNvPr>
        <xdr:cNvCxnSpPr/>
      </xdr:nvCxnSpPr>
      <xdr:spPr>
        <a:xfrm>
          <a:off x="15405100" y="14763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9860A2E9-8287-426D-8DB8-F4C3941D2D3D}"/>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9528224E-162F-4942-8A16-5BBAE087BAE0}"/>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86</xdr:row>
      <xdr:rowOff>101600</xdr:rowOff>
    </xdr:to>
    <xdr:cxnSp macro="">
      <xdr:nvCxnSpPr>
        <xdr:cNvPr id="261" name="直線コネクタ 260">
          <a:extLst>
            <a:ext uri="{FF2B5EF4-FFF2-40B4-BE49-F238E27FC236}">
              <a16:creationId xmlns:a16="http://schemas.microsoft.com/office/drawing/2014/main" id="{28453AEA-F7EE-4760-89ED-2E5D2D63F439}"/>
            </a:ext>
          </a:extLst>
        </xdr:cNvPr>
        <xdr:cNvCxnSpPr/>
      </xdr:nvCxnSpPr>
      <xdr:spPr>
        <a:xfrm flipV="1">
          <a:off x="14712950" y="13981113"/>
          <a:ext cx="762000" cy="3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18573E8A-C0EE-4075-BE66-07451559160A}"/>
            </a:ext>
          </a:extLst>
        </xdr:cNvPr>
        <xdr:cNvSpPr txBox="1"/>
      </xdr:nvSpPr>
      <xdr:spPr>
        <a:xfrm>
          <a:off x="15563850" y="1391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4B71D9A9-9682-4B3D-9401-48E74911C52C}"/>
            </a:ext>
          </a:extLst>
        </xdr:cNvPr>
        <xdr:cNvSpPr/>
      </xdr:nvSpPr>
      <xdr:spPr>
        <a:xfrm>
          <a:off x="15430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101600</xdr:rowOff>
    </xdr:to>
    <xdr:cxnSp macro="">
      <xdr:nvCxnSpPr>
        <xdr:cNvPr id="264" name="直線コネクタ 263">
          <a:extLst>
            <a:ext uri="{FF2B5EF4-FFF2-40B4-BE49-F238E27FC236}">
              <a16:creationId xmlns:a16="http://schemas.microsoft.com/office/drawing/2014/main" id="{D52A68F1-CFBD-417F-85CB-34766B495732}"/>
            </a:ext>
          </a:extLst>
        </xdr:cNvPr>
        <xdr:cNvCxnSpPr/>
      </xdr:nvCxnSpPr>
      <xdr:spPr>
        <a:xfrm>
          <a:off x="13906500" y="14270038"/>
          <a:ext cx="80645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D8FA211F-50FB-444A-8F61-F88F47D9922C}"/>
            </a:ext>
          </a:extLst>
        </xdr:cNvPr>
        <xdr:cNvSpPr/>
      </xdr:nvSpPr>
      <xdr:spPr>
        <a:xfrm>
          <a:off x="14668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DA4406F6-6796-4453-9F4F-67C589C14AF1}"/>
            </a:ext>
          </a:extLst>
        </xdr:cNvPr>
        <xdr:cNvSpPr txBox="1"/>
      </xdr:nvSpPr>
      <xdr:spPr>
        <a:xfrm>
          <a:off x="14370050" y="1372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71438</xdr:rowOff>
    </xdr:to>
    <xdr:cxnSp macro="">
      <xdr:nvCxnSpPr>
        <xdr:cNvPr id="267" name="直線コネクタ 266">
          <a:extLst>
            <a:ext uri="{FF2B5EF4-FFF2-40B4-BE49-F238E27FC236}">
              <a16:creationId xmlns:a16="http://schemas.microsoft.com/office/drawing/2014/main" id="{0A1B2A5E-1D2C-465D-B026-9B1F93838B25}"/>
            </a:ext>
          </a:extLst>
        </xdr:cNvPr>
        <xdr:cNvCxnSpPr/>
      </xdr:nvCxnSpPr>
      <xdr:spPr>
        <a:xfrm>
          <a:off x="13106400" y="1427003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DB2B5E8D-3404-4A84-87AF-3549A9F8D956}"/>
            </a:ext>
          </a:extLst>
        </xdr:cNvPr>
        <xdr:cNvSpPr/>
      </xdr:nvSpPr>
      <xdr:spPr>
        <a:xfrm>
          <a:off x="13868400" y="139755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776F93F9-0647-4FF5-987B-8997A859CC80}"/>
            </a:ext>
          </a:extLst>
        </xdr:cNvPr>
        <xdr:cNvSpPr txBox="1"/>
      </xdr:nvSpPr>
      <xdr:spPr>
        <a:xfrm>
          <a:off x="13557250" y="137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71438</xdr:rowOff>
    </xdr:to>
    <xdr:cxnSp macro="">
      <xdr:nvCxnSpPr>
        <xdr:cNvPr id="270" name="直線コネクタ 269">
          <a:extLst>
            <a:ext uri="{FF2B5EF4-FFF2-40B4-BE49-F238E27FC236}">
              <a16:creationId xmlns:a16="http://schemas.microsoft.com/office/drawing/2014/main" id="{BEB714E0-3632-471E-BED0-BFC770148B18}"/>
            </a:ext>
          </a:extLst>
        </xdr:cNvPr>
        <xdr:cNvCxnSpPr/>
      </xdr:nvCxnSpPr>
      <xdr:spPr>
        <a:xfrm>
          <a:off x="12293600" y="14185900"/>
          <a:ext cx="812800" cy="8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51924562-0C37-4621-B233-58039837819C}"/>
            </a:ext>
          </a:extLst>
        </xdr:cNvPr>
        <xdr:cNvSpPr/>
      </xdr:nvSpPr>
      <xdr:spPr>
        <a:xfrm>
          <a:off x="13055600" y="1397555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72300A14-C6CE-47D3-8B0C-D7150E4E4383}"/>
            </a:ext>
          </a:extLst>
        </xdr:cNvPr>
        <xdr:cNvSpPr txBox="1"/>
      </xdr:nvSpPr>
      <xdr:spPr>
        <a:xfrm>
          <a:off x="12763500" y="137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8BF92802-ADD3-4599-8A40-EFAF9C70E637}"/>
            </a:ext>
          </a:extLst>
        </xdr:cNvPr>
        <xdr:cNvSpPr/>
      </xdr:nvSpPr>
      <xdr:spPr>
        <a:xfrm>
          <a:off x="12242800" y="140057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64484965-835B-468D-A9FD-CDCE5CF90A1D}"/>
            </a:ext>
          </a:extLst>
        </xdr:cNvPr>
        <xdr:cNvSpPr txBox="1"/>
      </xdr:nvSpPr>
      <xdr:spPr>
        <a:xfrm>
          <a:off x="11950700" y="1378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0AE7C55-C029-4366-B1CC-A7027B2156F9}"/>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A7EBFBA-FB2B-430F-BBC1-D012660476D4}"/>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08E461B-F8AB-4F3E-90F9-979814A18E9E}"/>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3877A66A-C88A-491A-AC87-F0AB8928DEA3}"/>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AC4D73C5-8F1F-4A55-A93B-678AA552DED4}"/>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80" name="楕円 279">
          <a:extLst>
            <a:ext uri="{FF2B5EF4-FFF2-40B4-BE49-F238E27FC236}">
              <a16:creationId xmlns:a16="http://schemas.microsoft.com/office/drawing/2014/main" id="{611B474C-C72E-444A-9A2C-68A339EFA2AF}"/>
            </a:ext>
          </a:extLst>
        </xdr:cNvPr>
        <xdr:cNvSpPr/>
      </xdr:nvSpPr>
      <xdr:spPr>
        <a:xfrm>
          <a:off x="15430500" y="139303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81" name="給与水準   （国との比較）該当値テキスト">
          <a:extLst>
            <a:ext uri="{FF2B5EF4-FFF2-40B4-BE49-F238E27FC236}">
              <a16:creationId xmlns:a16="http://schemas.microsoft.com/office/drawing/2014/main" id="{1891CFF5-0879-4566-AF70-1786A6430A6F}"/>
            </a:ext>
          </a:extLst>
        </xdr:cNvPr>
        <xdr:cNvSpPr txBox="1"/>
      </xdr:nvSpPr>
      <xdr:spPr>
        <a:xfrm>
          <a:off x="15563850" y="137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a:extLst>
            <a:ext uri="{FF2B5EF4-FFF2-40B4-BE49-F238E27FC236}">
              <a16:creationId xmlns:a16="http://schemas.microsoft.com/office/drawing/2014/main" id="{FC2D09AA-CFF3-4F53-AF74-ED18FF6A3FCF}"/>
            </a:ext>
          </a:extLst>
        </xdr:cNvPr>
        <xdr:cNvSpPr/>
      </xdr:nvSpPr>
      <xdr:spPr>
        <a:xfrm>
          <a:off x="1466850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a:extLst>
            <a:ext uri="{FF2B5EF4-FFF2-40B4-BE49-F238E27FC236}">
              <a16:creationId xmlns:a16="http://schemas.microsoft.com/office/drawing/2014/main" id="{B1BF2181-575F-45C3-A265-A08E9394D5DB}"/>
            </a:ext>
          </a:extLst>
        </xdr:cNvPr>
        <xdr:cNvSpPr txBox="1"/>
      </xdr:nvSpPr>
      <xdr:spPr>
        <a:xfrm>
          <a:off x="143700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84" name="楕円 283">
          <a:extLst>
            <a:ext uri="{FF2B5EF4-FFF2-40B4-BE49-F238E27FC236}">
              <a16:creationId xmlns:a16="http://schemas.microsoft.com/office/drawing/2014/main" id="{2F772E18-9066-4031-B018-77644CD55DAF}"/>
            </a:ext>
          </a:extLst>
        </xdr:cNvPr>
        <xdr:cNvSpPr/>
      </xdr:nvSpPr>
      <xdr:spPr>
        <a:xfrm>
          <a:off x="13868400" y="14219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107015</xdr:rowOff>
    </xdr:from>
    <xdr:ext cx="762000" cy="259045"/>
    <xdr:sp macro="" textlink="">
      <xdr:nvSpPr>
        <xdr:cNvPr id="285" name="テキスト ボックス 284">
          <a:extLst>
            <a:ext uri="{FF2B5EF4-FFF2-40B4-BE49-F238E27FC236}">
              <a16:creationId xmlns:a16="http://schemas.microsoft.com/office/drawing/2014/main" id="{1FE473AB-624F-45B9-AF82-6F0A05C830B9}"/>
            </a:ext>
          </a:extLst>
        </xdr:cNvPr>
        <xdr:cNvSpPr txBox="1"/>
      </xdr:nvSpPr>
      <xdr:spPr>
        <a:xfrm>
          <a:off x="13557250" y="1430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6" name="楕円 285">
          <a:extLst>
            <a:ext uri="{FF2B5EF4-FFF2-40B4-BE49-F238E27FC236}">
              <a16:creationId xmlns:a16="http://schemas.microsoft.com/office/drawing/2014/main" id="{366A9A55-F1D4-428C-BA36-CCA06C8FA503}"/>
            </a:ext>
          </a:extLst>
        </xdr:cNvPr>
        <xdr:cNvSpPr/>
      </xdr:nvSpPr>
      <xdr:spPr>
        <a:xfrm>
          <a:off x="13055600" y="1421923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87" name="テキスト ボックス 286">
          <a:extLst>
            <a:ext uri="{FF2B5EF4-FFF2-40B4-BE49-F238E27FC236}">
              <a16:creationId xmlns:a16="http://schemas.microsoft.com/office/drawing/2014/main" id="{C5AA03BD-A795-4BF2-B879-0219A9844C63}"/>
            </a:ext>
          </a:extLst>
        </xdr:cNvPr>
        <xdr:cNvSpPr txBox="1"/>
      </xdr:nvSpPr>
      <xdr:spPr>
        <a:xfrm>
          <a:off x="12763500" y="1430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a:extLst>
            <a:ext uri="{FF2B5EF4-FFF2-40B4-BE49-F238E27FC236}">
              <a16:creationId xmlns:a16="http://schemas.microsoft.com/office/drawing/2014/main" id="{B984F3C2-31BA-4FAA-BD2C-D89E4E902730}"/>
            </a:ext>
          </a:extLst>
        </xdr:cNvPr>
        <xdr:cNvSpPr/>
      </xdr:nvSpPr>
      <xdr:spPr>
        <a:xfrm>
          <a:off x="12242800" y="1413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9" name="テキスト ボックス 288">
          <a:extLst>
            <a:ext uri="{FF2B5EF4-FFF2-40B4-BE49-F238E27FC236}">
              <a16:creationId xmlns:a16="http://schemas.microsoft.com/office/drawing/2014/main" id="{D8539096-FAB8-4F53-8027-F28389FDD2C8}"/>
            </a:ext>
          </a:extLst>
        </xdr:cNvPr>
        <xdr:cNvSpPr txBox="1"/>
      </xdr:nvSpPr>
      <xdr:spPr>
        <a:xfrm>
          <a:off x="119507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56FB76CD-E7B9-4DCA-8D0A-A749FB8F682A}"/>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DC06DC83-3BF7-4397-B0D7-EDB552323BA8}"/>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8E152185-2C9B-4361-B17E-4ECD8071FE92}"/>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73A7F3F6-574E-4A17-8AE7-261EC4DE056F}"/>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93E5DCD2-4FAA-4E79-B767-88FB2356A927}"/>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A3B091E9-D083-4603-8F7D-5445E189AEDE}"/>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EF92F95-60E2-4DAB-A8F5-C78AC61046F3}"/>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C415E796-8F2B-4CCF-A529-AA4F9731B23E}"/>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BA516EEF-D313-4154-A6CF-AC464016337F}"/>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FDB38651-8135-4273-8AF9-D3A13D59340F}"/>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B7C721DD-9816-43D1-A86E-7A38FD2115C8}"/>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9A4F9BF-E8B0-4AEF-AD6C-0772F929A07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DA73C47-7B37-4F6C-A27F-54853F41DD82}"/>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人当たり職員数</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人（対類似団体比△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でほぼ横ばいとなった。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類似団体の中で比べても、少ない職員により市政を運営しているといえる。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月に策定した矢板市定員適正化計画では、令和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年度までの</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年間で職員数を</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）削減することを掲げている。自然災害の増加や、権限移譲等により業務量は増大しているが、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行政サービスを低下させることなく、各種研修等を継続的に実施し、少数精鋭による職員配置を行っていく。</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3DD9E29D-A644-43F7-907D-A6FB5C03C96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B2D4ABB2-A774-4DAC-B16B-E256AA59DBDD}"/>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50171CB4-CC34-4F85-AAFC-103767B1CA3E}"/>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3211082-242C-45DD-B7A8-6EFF673245CF}"/>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28C4481D-B402-4053-A6C7-8E1DC91BB8FA}"/>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4736165E-27BB-488D-A166-D22EB59AAC64}"/>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916186C7-2532-4346-8F95-8A2D3C5CFA46}"/>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F6269609-C9EA-4CC2-9E12-7FF9C77092A8}"/>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68941620-04A5-49FA-B4C6-B05CB04FE95C}"/>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A5A6D841-6459-431D-8493-3AA34BF44B07}"/>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748ADF7D-20F4-4016-840B-D165911C19E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3DD0D7AB-AB88-484A-A8D4-79ADBE022A8B}"/>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DC66A30-C433-479E-81E6-DC5686D0C58A}"/>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3750E17F-F05C-4B5D-99BC-BC80506FBF81}"/>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AE1E191F-26D7-436D-9828-2282C870A021}"/>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1B08FCE2-AC24-4B83-B33A-A28447EF2F51}"/>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4CFB1656-B5EA-4247-B15A-53293E45A7C9}"/>
            </a:ext>
          </a:extLst>
        </xdr:cNvPr>
        <xdr:cNvCxnSpPr/>
      </xdr:nvCxnSpPr>
      <xdr:spPr>
        <a:xfrm flipV="1">
          <a:off x="15474950" y="9876085"/>
          <a:ext cx="0" cy="1367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76BA84DC-0D30-4C43-A47C-3F2D382CA577}"/>
            </a:ext>
          </a:extLst>
        </xdr:cNvPr>
        <xdr:cNvSpPr txBox="1"/>
      </xdr:nvSpPr>
      <xdr:spPr>
        <a:xfrm>
          <a:off x="15563850" y="112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137C3230-4923-4935-906C-BC5CCF9DDA76}"/>
            </a:ext>
          </a:extLst>
        </xdr:cNvPr>
        <xdr:cNvCxnSpPr/>
      </xdr:nvCxnSpPr>
      <xdr:spPr>
        <a:xfrm>
          <a:off x="15405100" y="11243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1B23053B-1935-4FF0-BA4D-E59FC535F3DB}"/>
            </a:ext>
          </a:extLst>
        </xdr:cNvPr>
        <xdr:cNvSpPr txBox="1"/>
      </xdr:nvSpPr>
      <xdr:spPr>
        <a:xfrm>
          <a:off x="15563850" y="96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4857A6F0-0239-4FF3-9066-AC80BE6C503A}"/>
            </a:ext>
          </a:extLst>
        </xdr:cNvPr>
        <xdr:cNvCxnSpPr/>
      </xdr:nvCxnSpPr>
      <xdr:spPr>
        <a:xfrm>
          <a:off x="15405100" y="987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91229</xdr:rowOff>
    </xdr:from>
    <xdr:to>
      <xdr:col>81</xdr:col>
      <xdr:colOff>44450</xdr:colOff>
      <xdr:row>61</xdr:row>
      <xdr:rowOff>95250</xdr:rowOff>
    </xdr:to>
    <xdr:cxnSp macro="">
      <xdr:nvCxnSpPr>
        <xdr:cNvPr id="324" name="直線コネクタ 323">
          <a:extLst>
            <a:ext uri="{FF2B5EF4-FFF2-40B4-BE49-F238E27FC236}">
              <a16:creationId xmlns:a16="http://schemas.microsoft.com/office/drawing/2014/main" id="{AEEE22ED-E216-48B4-83BE-ACF69834E240}"/>
            </a:ext>
          </a:extLst>
        </xdr:cNvPr>
        <xdr:cNvCxnSpPr/>
      </xdr:nvCxnSpPr>
      <xdr:spPr>
        <a:xfrm flipV="1">
          <a:off x="14712950" y="10162329"/>
          <a:ext cx="762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249D08F7-7B15-4AB4-B0F9-8FA1D86404BD}"/>
            </a:ext>
          </a:extLst>
        </xdr:cNvPr>
        <xdr:cNvSpPr txBox="1"/>
      </xdr:nvSpPr>
      <xdr:spPr>
        <a:xfrm>
          <a:off x="15563850" y="10310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710DDE31-3449-43A5-9C80-0AAB3EE9DB43}"/>
            </a:ext>
          </a:extLst>
        </xdr:cNvPr>
        <xdr:cNvSpPr/>
      </xdr:nvSpPr>
      <xdr:spPr>
        <a:xfrm>
          <a:off x="15430500" y="10338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85866</xdr:rowOff>
    </xdr:from>
    <xdr:to>
      <xdr:col>77</xdr:col>
      <xdr:colOff>44450</xdr:colOff>
      <xdr:row>61</xdr:row>
      <xdr:rowOff>95250</xdr:rowOff>
    </xdr:to>
    <xdr:cxnSp macro="">
      <xdr:nvCxnSpPr>
        <xdr:cNvPr id="327" name="直線コネクタ 326">
          <a:extLst>
            <a:ext uri="{FF2B5EF4-FFF2-40B4-BE49-F238E27FC236}">
              <a16:creationId xmlns:a16="http://schemas.microsoft.com/office/drawing/2014/main" id="{4B673693-247F-4251-BFFA-12959666231B}"/>
            </a:ext>
          </a:extLst>
        </xdr:cNvPr>
        <xdr:cNvCxnSpPr/>
      </xdr:nvCxnSpPr>
      <xdr:spPr>
        <a:xfrm>
          <a:off x="13906500" y="10156966"/>
          <a:ext cx="80645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DA7F12CE-ED09-4D06-8EB1-9CF8D6D44562}"/>
            </a:ext>
          </a:extLst>
        </xdr:cNvPr>
        <xdr:cNvSpPr/>
      </xdr:nvSpPr>
      <xdr:spPr>
        <a:xfrm>
          <a:off x="14668500" y="103303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F7DDB6D6-22D5-475B-A335-7CD72365BDD0}"/>
            </a:ext>
          </a:extLst>
        </xdr:cNvPr>
        <xdr:cNvSpPr txBox="1"/>
      </xdr:nvSpPr>
      <xdr:spPr>
        <a:xfrm>
          <a:off x="14370050" y="1041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85866</xdr:rowOff>
    </xdr:to>
    <xdr:cxnSp macro="">
      <xdr:nvCxnSpPr>
        <xdr:cNvPr id="330" name="直線コネクタ 329">
          <a:extLst>
            <a:ext uri="{FF2B5EF4-FFF2-40B4-BE49-F238E27FC236}">
              <a16:creationId xmlns:a16="http://schemas.microsoft.com/office/drawing/2014/main" id="{6C0582D5-5D19-4C63-87A1-4565C98C86A6}"/>
            </a:ext>
          </a:extLst>
        </xdr:cNvPr>
        <xdr:cNvCxnSpPr/>
      </xdr:nvCxnSpPr>
      <xdr:spPr>
        <a:xfrm>
          <a:off x="13106400" y="10150263"/>
          <a:ext cx="8001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AEECDBB1-E256-4E0A-99A3-C33908AC56EF}"/>
            </a:ext>
          </a:extLst>
        </xdr:cNvPr>
        <xdr:cNvSpPr/>
      </xdr:nvSpPr>
      <xdr:spPr>
        <a:xfrm>
          <a:off x="13868400" y="10286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1133ED6A-9FCF-4239-951A-960C98DDCCAA}"/>
            </a:ext>
          </a:extLst>
        </xdr:cNvPr>
        <xdr:cNvSpPr txBox="1"/>
      </xdr:nvSpPr>
      <xdr:spPr>
        <a:xfrm>
          <a:off x="13557250" y="1037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81845</xdr:rowOff>
    </xdr:to>
    <xdr:cxnSp macro="">
      <xdr:nvCxnSpPr>
        <xdr:cNvPr id="333" name="直線コネクタ 332">
          <a:extLst>
            <a:ext uri="{FF2B5EF4-FFF2-40B4-BE49-F238E27FC236}">
              <a16:creationId xmlns:a16="http://schemas.microsoft.com/office/drawing/2014/main" id="{8BD4E00A-7F74-4B17-9039-02A4A3D0606C}"/>
            </a:ext>
          </a:extLst>
        </xdr:cNvPr>
        <xdr:cNvCxnSpPr/>
      </xdr:nvCxnSpPr>
      <xdr:spPr>
        <a:xfrm flipV="1">
          <a:off x="12293600" y="10150263"/>
          <a:ext cx="8128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D6162F11-EE11-4D43-85F9-DA83A1C9D143}"/>
            </a:ext>
          </a:extLst>
        </xdr:cNvPr>
        <xdr:cNvSpPr/>
      </xdr:nvSpPr>
      <xdr:spPr>
        <a:xfrm>
          <a:off x="13055600" y="1025666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F386F20-5E90-4CAE-88E0-2CACB776DCE4}"/>
            </a:ext>
          </a:extLst>
        </xdr:cNvPr>
        <xdr:cNvSpPr txBox="1"/>
      </xdr:nvSpPr>
      <xdr:spPr>
        <a:xfrm>
          <a:off x="12763500" y="1034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70A9FD46-53F9-4856-8728-B7D112A7C9B7}"/>
            </a:ext>
          </a:extLst>
        </xdr:cNvPr>
        <xdr:cNvSpPr/>
      </xdr:nvSpPr>
      <xdr:spPr>
        <a:xfrm>
          <a:off x="12242800" y="102335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E0940EB4-1C43-4E20-A6AB-B41A76A4D262}"/>
            </a:ext>
          </a:extLst>
        </xdr:cNvPr>
        <xdr:cNvSpPr txBox="1"/>
      </xdr:nvSpPr>
      <xdr:spPr>
        <a:xfrm>
          <a:off x="11950700" y="103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C2E07C5-A4F6-45E8-A941-1C211DDEF49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B3D233E9-8662-4041-9138-E4511FAADEC5}"/>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3510C85-81CB-4514-BF95-801CB076A356}"/>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8487D840-DB9E-4993-AEA3-2625BA8C91AC}"/>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5576F1E6-53C7-4A26-9E3B-6BA6C21846FF}"/>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43" name="楕円 342">
          <a:extLst>
            <a:ext uri="{FF2B5EF4-FFF2-40B4-BE49-F238E27FC236}">
              <a16:creationId xmlns:a16="http://schemas.microsoft.com/office/drawing/2014/main" id="{E478BB54-322F-49F4-B90D-FF103B790E75}"/>
            </a:ext>
          </a:extLst>
        </xdr:cNvPr>
        <xdr:cNvSpPr/>
      </xdr:nvSpPr>
      <xdr:spPr>
        <a:xfrm>
          <a:off x="15430500" y="101115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56956</xdr:rowOff>
    </xdr:from>
    <xdr:ext cx="762000" cy="259045"/>
    <xdr:sp macro="" textlink="">
      <xdr:nvSpPr>
        <xdr:cNvPr id="344" name="定員管理の状況該当値テキスト">
          <a:extLst>
            <a:ext uri="{FF2B5EF4-FFF2-40B4-BE49-F238E27FC236}">
              <a16:creationId xmlns:a16="http://schemas.microsoft.com/office/drawing/2014/main" id="{7A233D2F-C4AB-4703-8437-9A1C7F228687}"/>
            </a:ext>
          </a:extLst>
        </xdr:cNvPr>
        <xdr:cNvSpPr txBox="1"/>
      </xdr:nvSpPr>
      <xdr:spPr>
        <a:xfrm>
          <a:off x="15563850" y="996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5" name="楕円 344">
          <a:extLst>
            <a:ext uri="{FF2B5EF4-FFF2-40B4-BE49-F238E27FC236}">
              <a16:creationId xmlns:a16="http://schemas.microsoft.com/office/drawing/2014/main" id="{A107E365-346F-499A-91B4-724ECD99ECA6}"/>
            </a:ext>
          </a:extLst>
        </xdr:cNvPr>
        <xdr:cNvSpPr/>
      </xdr:nvSpPr>
      <xdr:spPr>
        <a:xfrm>
          <a:off x="14668500" y="101155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6" name="テキスト ボックス 345">
          <a:extLst>
            <a:ext uri="{FF2B5EF4-FFF2-40B4-BE49-F238E27FC236}">
              <a16:creationId xmlns:a16="http://schemas.microsoft.com/office/drawing/2014/main" id="{205E189A-6CF6-4A0E-93A4-5F0C4E3C44DD}"/>
            </a:ext>
          </a:extLst>
        </xdr:cNvPr>
        <xdr:cNvSpPr txBox="1"/>
      </xdr:nvSpPr>
      <xdr:spPr>
        <a:xfrm>
          <a:off x="1437005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35066</xdr:rowOff>
    </xdr:from>
    <xdr:to>
      <xdr:col>73</xdr:col>
      <xdr:colOff>44450</xdr:colOff>
      <xdr:row>61</xdr:row>
      <xdr:rowOff>136666</xdr:rowOff>
    </xdr:to>
    <xdr:sp macro="" textlink="">
      <xdr:nvSpPr>
        <xdr:cNvPr id="347" name="楕円 346">
          <a:extLst>
            <a:ext uri="{FF2B5EF4-FFF2-40B4-BE49-F238E27FC236}">
              <a16:creationId xmlns:a16="http://schemas.microsoft.com/office/drawing/2014/main" id="{4BF05619-190E-4F8C-A673-D837599F0C20}"/>
            </a:ext>
          </a:extLst>
        </xdr:cNvPr>
        <xdr:cNvSpPr/>
      </xdr:nvSpPr>
      <xdr:spPr>
        <a:xfrm>
          <a:off x="13868400" y="10106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146843</xdr:rowOff>
    </xdr:from>
    <xdr:ext cx="762000" cy="259045"/>
    <xdr:sp macro="" textlink="">
      <xdr:nvSpPr>
        <xdr:cNvPr id="348" name="テキスト ボックス 347">
          <a:extLst>
            <a:ext uri="{FF2B5EF4-FFF2-40B4-BE49-F238E27FC236}">
              <a16:creationId xmlns:a16="http://schemas.microsoft.com/office/drawing/2014/main" id="{86B5F9C7-0944-4BA3-8114-953F8BB509D3}"/>
            </a:ext>
          </a:extLst>
        </xdr:cNvPr>
        <xdr:cNvSpPr txBox="1"/>
      </xdr:nvSpPr>
      <xdr:spPr>
        <a:xfrm>
          <a:off x="13557250" y="988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9" name="楕円 348">
          <a:extLst>
            <a:ext uri="{FF2B5EF4-FFF2-40B4-BE49-F238E27FC236}">
              <a16:creationId xmlns:a16="http://schemas.microsoft.com/office/drawing/2014/main" id="{AC66C0CF-2AB0-4CCD-BF33-D647111F4754}"/>
            </a:ext>
          </a:extLst>
        </xdr:cNvPr>
        <xdr:cNvSpPr/>
      </xdr:nvSpPr>
      <xdr:spPr>
        <a:xfrm>
          <a:off x="13055600" y="1009946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50" name="テキスト ボックス 349">
          <a:extLst>
            <a:ext uri="{FF2B5EF4-FFF2-40B4-BE49-F238E27FC236}">
              <a16:creationId xmlns:a16="http://schemas.microsoft.com/office/drawing/2014/main" id="{CF85A487-EFCE-4684-9823-469CCA62AC87}"/>
            </a:ext>
          </a:extLst>
        </xdr:cNvPr>
        <xdr:cNvSpPr txBox="1"/>
      </xdr:nvSpPr>
      <xdr:spPr>
        <a:xfrm>
          <a:off x="12763500" y="988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31045</xdr:rowOff>
    </xdr:from>
    <xdr:to>
      <xdr:col>64</xdr:col>
      <xdr:colOff>152400</xdr:colOff>
      <xdr:row>61</xdr:row>
      <xdr:rowOff>132645</xdr:rowOff>
    </xdr:to>
    <xdr:sp macro="" textlink="">
      <xdr:nvSpPr>
        <xdr:cNvPr id="351" name="楕円 350">
          <a:extLst>
            <a:ext uri="{FF2B5EF4-FFF2-40B4-BE49-F238E27FC236}">
              <a16:creationId xmlns:a16="http://schemas.microsoft.com/office/drawing/2014/main" id="{E6C9B749-DB67-43F6-8E37-103E99A9C1AD}"/>
            </a:ext>
          </a:extLst>
        </xdr:cNvPr>
        <xdr:cNvSpPr/>
      </xdr:nvSpPr>
      <xdr:spPr>
        <a:xfrm>
          <a:off x="12242800" y="101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142822</xdr:rowOff>
    </xdr:from>
    <xdr:ext cx="762000" cy="259045"/>
    <xdr:sp macro="" textlink="">
      <xdr:nvSpPr>
        <xdr:cNvPr id="352" name="テキスト ボックス 351">
          <a:extLst>
            <a:ext uri="{FF2B5EF4-FFF2-40B4-BE49-F238E27FC236}">
              <a16:creationId xmlns:a16="http://schemas.microsoft.com/office/drawing/2014/main" id="{B250102D-F10A-4273-BA0F-C5A2205EB2A4}"/>
            </a:ext>
          </a:extLst>
        </xdr:cNvPr>
        <xdr:cNvSpPr txBox="1"/>
      </xdr:nvSpPr>
      <xdr:spPr>
        <a:xfrm>
          <a:off x="11950700" y="988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78A72985-52DD-4A36-A7C6-05B627F5B38E}"/>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F7019EB6-D5E1-4A04-B78A-9F16AFD795C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269D000F-15E2-47DF-9AA6-5A4830D188C4}"/>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278EA560-DA6D-4B25-8C8C-3A3F799C9142}"/>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7285E892-018A-478B-A897-CBB8FB60BCCB}"/>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5F4F37E8-C335-4903-A03C-36C9F91C930F}"/>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FF2237E2-B5FF-48D2-A015-E1946ED0C192}"/>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E1DB96CC-4749-4DC0-AC6F-E6A1D3F91528}"/>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D912E204-264B-4817-8BEA-1698D87E1F5C}"/>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79D1CFC8-0A22-4ED4-8F4C-AF4DEBF4C9E2}"/>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C276BA8B-3DAA-440A-997C-B1A23060C16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6CBC165-B0E2-4110-8C05-1AE819B77882}"/>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9657868D-6B55-4B54-A18E-661E6DBA1595}"/>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年度における実質公債費比率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8.6%（対類似団体比+0.2pt）は、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3年度の8.8%から0.2ポイント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この値は３か年の平均値であり、令和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単年度で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みると、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元利償還金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の増加や臨時財政対策債が減少した影響で</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矢板北スマート</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IC</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整備や塩谷広域行政組合のエコパークしおや建設などの大型公共事業に係る地方債の元金償還が長期間に及ぶことから、元利償還金が高水準で推移することが予想され、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実質公債費比率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が悪化する懸念がある。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財政規模とのバランスがとれた中長期的な償還計画に基づいた市債の借入れを行う必要がある。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3A6E08A0-92DD-4E98-B44F-B2200DB8FB69}"/>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42CF2A0-545A-4692-AEFF-BDE21BADA9CD}"/>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2E6E0299-343E-497C-8F21-BF899F006DA7}"/>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C8AB2A9A-68C5-4E4D-9CD4-CD00FBE619F2}"/>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94B00690-3ECC-47FC-B612-C26444F5DD82}"/>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79924FB3-00AF-455F-8101-41CCE1E38AB4}"/>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A754DE1F-3A06-4BC8-BFDB-E883353CF6E9}"/>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EC9A5836-A724-4EEC-8BAA-D32232BCDD67}"/>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A45F36C-CD56-48C1-AE96-35EA79482713}"/>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432256B7-A007-41F0-B259-02D7C9E661E5}"/>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37183035-E0A0-4D23-BDBB-20349BD989B1}"/>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6325B9A7-2EF8-43D8-8013-C48D712C90A3}"/>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C01C9561-6CAA-4BE0-9772-3C637CA0049D}"/>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E31A6993-1E10-4A76-83E4-32B4A56141E1}"/>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FF85C87E-8751-4A60-B5EE-D01586A3B7CB}"/>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C51B0CCB-A0FF-43BB-AFF3-70D56C3EA1B4}"/>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6A41BA95-4BDF-4237-B7DD-EBDB323ABEB8}"/>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62B9B2D8-D891-479D-A4FA-7E1DD7390D64}"/>
            </a:ext>
          </a:extLst>
        </xdr:cNvPr>
        <xdr:cNvCxnSpPr/>
      </xdr:nvCxnSpPr>
      <xdr:spPr>
        <a:xfrm flipV="1">
          <a:off x="15474950" y="5900964"/>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A8EE54EF-6695-4805-8995-72EDDB91D1C2}"/>
            </a:ext>
          </a:extLst>
        </xdr:cNvPr>
        <xdr:cNvSpPr txBox="1"/>
      </xdr:nvSpPr>
      <xdr:spPr>
        <a:xfrm>
          <a:off x="15563850" y="7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753A0DE8-8514-4341-AF8F-D727E79748BA}"/>
            </a:ext>
          </a:extLst>
        </xdr:cNvPr>
        <xdr:cNvCxnSpPr/>
      </xdr:nvCxnSpPr>
      <xdr:spPr>
        <a:xfrm>
          <a:off x="15405100" y="74806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6B4BABDD-D181-4989-BC04-0303814F717F}"/>
            </a:ext>
          </a:extLst>
        </xdr:cNvPr>
        <xdr:cNvSpPr txBox="1"/>
      </xdr:nvSpPr>
      <xdr:spPr>
        <a:xfrm>
          <a:off x="1556385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EC2DB9A5-5534-4CCC-BC04-18AC75B1F23E}"/>
            </a:ext>
          </a:extLst>
        </xdr:cNvPr>
        <xdr:cNvCxnSpPr/>
      </xdr:nvCxnSpPr>
      <xdr:spPr>
        <a:xfrm>
          <a:off x="15405100" y="590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104926</xdr:rowOff>
    </xdr:to>
    <xdr:cxnSp macro="">
      <xdr:nvCxnSpPr>
        <xdr:cNvPr id="388" name="直線コネクタ 387">
          <a:extLst>
            <a:ext uri="{FF2B5EF4-FFF2-40B4-BE49-F238E27FC236}">
              <a16:creationId xmlns:a16="http://schemas.microsoft.com/office/drawing/2014/main" id="{4294B489-A3F8-4785-8BB3-CDF10CA001D5}"/>
            </a:ext>
          </a:extLst>
        </xdr:cNvPr>
        <xdr:cNvCxnSpPr/>
      </xdr:nvCxnSpPr>
      <xdr:spPr>
        <a:xfrm flipV="1">
          <a:off x="14712950" y="6851045"/>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8A8A1DF6-2379-4382-9D5C-98E54096CB2C}"/>
            </a:ext>
          </a:extLst>
        </xdr:cNvPr>
        <xdr:cNvSpPr txBox="1"/>
      </xdr:nvSpPr>
      <xdr:spPr>
        <a:xfrm>
          <a:off x="15563850" y="6628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BC33144F-C0A3-4609-A922-4BD098583F56}"/>
            </a:ext>
          </a:extLst>
        </xdr:cNvPr>
        <xdr:cNvSpPr/>
      </xdr:nvSpPr>
      <xdr:spPr>
        <a:xfrm>
          <a:off x="15430500" y="67772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41</xdr:row>
      <xdr:rowOff>139398</xdr:rowOff>
    </xdr:to>
    <xdr:cxnSp macro="">
      <xdr:nvCxnSpPr>
        <xdr:cNvPr id="391" name="直線コネクタ 390">
          <a:extLst>
            <a:ext uri="{FF2B5EF4-FFF2-40B4-BE49-F238E27FC236}">
              <a16:creationId xmlns:a16="http://schemas.microsoft.com/office/drawing/2014/main" id="{074B4A08-E31A-4AE5-A075-6C809AEA2FF1}"/>
            </a:ext>
          </a:extLst>
        </xdr:cNvPr>
        <xdr:cNvCxnSpPr/>
      </xdr:nvCxnSpPr>
      <xdr:spPr>
        <a:xfrm flipV="1">
          <a:off x="13906500" y="6874026"/>
          <a:ext cx="8064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C918D88D-2DC4-4878-B47E-53CE8DBC6A5D}"/>
            </a:ext>
          </a:extLst>
        </xdr:cNvPr>
        <xdr:cNvSpPr/>
      </xdr:nvSpPr>
      <xdr:spPr>
        <a:xfrm>
          <a:off x="14668500" y="6772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384540FD-C660-487E-99FA-A5D2FAEE018C}"/>
            </a:ext>
          </a:extLst>
        </xdr:cNvPr>
        <xdr:cNvSpPr txBox="1"/>
      </xdr:nvSpPr>
      <xdr:spPr>
        <a:xfrm>
          <a:off x="14370050" y="654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139398</xdr:rowOff>
    </xdr:to>
    <xdr:cxnSp macro="">
      <xdr:nvCxnSpPr>
        <xdr:cNvPr id="394" name="直線コネクタ 393">
          <a:extLst>
            <a:ext uri="{FF2B5EF4-FFF2-40B4-BE49-F238E27FC236}">
              <a16:creationId xmlns:a16="http://schemas.microsoft.com/office/drawing/2014/main" id="{B5C2BAFA-C1C1-4E68-8ED5-5A0EC3C219C7}"/>
            </a:ext>
          </a:extLst>
        </xdr:cNvPr>
        <xdr:cNvCxnSpPr/>
      </xdr:nvCxnSpPr>
      <xdr:spPr>
        <a:xfrm>
          <a:off x="13106400" y="6897007"/>
          <a:ext cx="8001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A814692F-F890-4992-BE08-28A2F1CC8B64}"/>
            </a:ext>
          </a:extLst>
        </xdr:cNvPr>
        <xdr:cNvSpPr/>
      </xdr:nvSpPr>
      <xdr:spPr>
        <a:xfrm>
          <a:off x="13868400" y="6800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82869509-B5AC-4649-AB84-1E40B5867BE9}"/>
            </a:ext>
          </a:extLst>
        </xdr:cNvPr>
        <xdr:cNvSpPr txBox="1"/>
      </xdr:nvSpPr>
      <xdr:spPr>
        <a:xfrm>
          <a:off x="13557250" y="65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41</xdr:row>
      <xdr:rowOff>139398</xdr:rowOff>
    </xdr:to>
    <xdr:cxnSp macro="">
      <xdr:nvCxnSpPr>
        <xdr:cNvPr id="397" name="直線コネクタ 396">
          <a:extLst>
            <a:ext uri="{FF2B5EF4-FFF2-40B4-BE49-F238E27FC236}">
              <a16:creationId xmlns:a16="http://schemas.microsoft.com/office/drawing/2014/main" id="{7CD88132-7954-4FE0-9F56-26500932B2DA}"/>
            </a:ext>
          </a:extLst>
        </xdr:cNvPr>
        <xdr:cNvCxnSpPr/>
      </xdr:nvCxnSpPr>
      <xdr:spPr>
        <a:xfrm flipV="1">
          <a:off x="12293600" y="6897007"/>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26C8B368-D56B-45A4-BF01-B1076C01125A}"/>
            </a:ext>
          </a:extLst>
        </xdr:cNvPr>
        <xdr:cNvSpPr/>
      </xdr:nvSpPr>
      <xdr:spPr>
        <a:xfrm>
          <a:off x="13055600" y="686918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C21F3EA9-969F-4FDF-B0C2-E6F8CDFCA7EF}"/>
            </a:ext>
          </a:extLst>
        </xdr:cNvPr>
        <xdr:cNvSpPr txBox="1"/>
      </xdr:nvSpPr>
      <xdr:spPr>
        <a:xfrm>
          <a:off x="12763500" y="694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D6428E6B-9166-46AD-BC76-E862DC943536}"/>
            </a:ext>
          </a:extLst>
        </xdr:cNvPr>
        <xdr:cNvSpPr/>
      </xdr:nvSpPr>
      <xdr:spPr>
        <a:xfrm>
          <a:off x="12242800" y="6903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F203CA33-F470-4E67-A9D7-F2EC60844BAA}"/>
            </a:ext>
          </a:extLst>
        </xdr:cNvPr>
        <xdr:cNvSpPr txBox="1"/>
      </xdr:nvSpPr>
      <xdr:spPr>
        <a:xfrm>
          <a:off x="11950700" y="69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7726DDE-2A09-41C3-80CF-78CF98649DF4}"/>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47E048B-E69E-464D-9159-566B6F74EA0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C4C1AC79-592F-4F9F-8756-ECAB46265B37}"/>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5DE957AC-93A9-46AE-8E21-83BEBCFC528A}"/>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21375A3E-9946-4EA1-AD4E-5CC4C7A2C3E2}"/>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7" name="楕円 406">
          <a:extLst>
            <a:ext uri="{FF2B5EF4-FFF2-40B4-BE49-F238E27FC236}">
              <a16:creationId xmlns:a16="http://schemas.microsoft.com/office/drawing/2014/main" id="{F3F7C0C6-46AE-4B25-901D-AA07C86D6DC8}"/>
            </a:ext>
          </a:extLst>
        </xdr:cNvPr>
        <xdr:cNvSpPr/>
      </xdr:nvSpPr>
      <xdr:spPr>
        <a:xfrm>
          <a:off x="15430500" y="68002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8" name="公債費負担の状況該当値テキスト">
          <a:extLst>
            <a:ext uri="{FF2B5EF4-FFF2-40B4-BE49-F238E27FC236}">
              <a16:creationId xmlns:a16="http://schemas.microsoft.com/office/drawing/2014/main" id="{4C5BA2F9-828C-4593-B12F-023D9CBFA600}"/>
            </a:ext>
          </a:extLst>
        </xdr:cNvPr>
        <xdr:cNvSpPr txBox="1"/>
      </xdr:nvSpPr>
      <xdr:spPr>
        <a:xfrm>
          <a:off x="15563850" y="677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9" name="楕円 408">
          <a:extLst>
            <a:ext uri="{FF2B5EF4-FFF2-40B4-BE49-F238E27FC236}">
              <a16:creationId xmlns:a16="http://schemas.microsoft.com/office/drawing/2014/main" id="{35D9C6EB-5003-4D73-BDD1-A7C5D429DA31}"/>
            </a:ext>
          </a:extLst>
        </xdr:cNvPr>
        <xdr:cNvSpPr/>
      </xdr:nvSpPr>
      <xdr:spPr>
        <a:xfrm>
          <a:off x="14668500" y="68232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10" name="テキスト ボックス 409">
          <a:extLst>
            <a:ext uri="{FF2B5EF4-FFF2-40B4-BE49-F238E27FC236}">
              <a16:creationId xmlns:a16="http://schemas.microsoft.com/office/drawing/2014/main" id="{F50A2768-FA7A-4482-ACCB-53AC42F7CF2F}"/>
            </a:ext>
          </a:extLst>
        </xdr:cNvPr>
        <xdr:cNvSpPr txBox="1"/>
      </xdr:nvSpPr>
      <xdr:spPr>
        <a:xfrm>
          <a:off x="14370050" y="6909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11" name="楕円 410">
          <a:extLst>
            <a:ext uri="{FF2B5EF4-FFF2-40B4-BE49-F238E27FC236}">
              <a16:creationId xmlns:a16="http://schemas.microsoft.com/office/drawing/2014/main" id="{F1C3F213-D0DA-4261-931D-2983F9BD88EE}"/>
            </a:ext>
          </a:extLst>
        </xdr:cNvPr>
        <xdr:cNvSpPr/>
      </xdr:nvSpPr>
      <xdr:spPr>
        <a:xfrm>
          <a:off x="13868400" y="68576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12" name="テキスト ボックス 411">
          <a:extLst>
            <a:ext uri="{FF2B5EF4-FFF2-40B4-BE49-F238E27FC236}">
              <a16:creationId xmlns:a16="http://schemas.microsoft.com/office/drawing/2014/main" id="{6BA2BFB2-FCA2-4C36-B9FE-5D3CD417EA2B}"/>
            </a:ext>
          </a:extLst>
        </xdr:cNvPr>
        <xdr:cNvSpPr txBox="1"/>
      </xdr:nvSpPr>
      <xdr:spPr>
        <a:xfrm>
          <a:off x="13557250" y="693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3" name="楕円 412">
          <a:extLst>
            <a:ext uri="{FF2B5EF4-FFF2-40B4-BE49-F238E27FC236}">
              <a16:creationId xmlns:a16="http://schemas.microsoft.com/office/drawing/2014/main" id="{D05A71C0-EB4E-4EBC-8BC0-0E40794FFAFC}"/>
            </a:ext>
          </a:extLst>
        </xdr:cNvPr>
        <xdr:cNvSpPr/>
      </xdr:nvSpPr>
      <xdr:spPr>
        <a:xfrm>
          <a:off x="13055600" y="684620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414" name="テキスト ボックス 413">
          <a:extLst>
            <a:ext uri="{FF2B5EF4-FFF2-40B4-BE49-F238E27FC236}">
              <a16:creationId xmlns:a16="http://schemas.microsoft.com/office/drawing/2014/main" id="{500FB669-88F8-449D-91C4-1020F3B0849C}"/>
            </a:ext>
          </a:extLst>
        </xdr:cNvPr>
        <xdr:cNvSpPr txBox="1"/>
      </xdr:nvSpPr>
      <xdr:spPr>
        <a:xfrm>
          <a:off x="1276350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15" name="楕円 414">
          <a:extLst>
            <a:ext uri="{FF2B5EF4-FFF2-40B4-BE49-F238E27FC236}">
              <a16:creationId xmlns:a16="http://schemas.microsoft.com/office/drawing/2014/main" id="{451C469C-A3F2-4184-983B-A9D433781D03}"/>
            </a:ext>
          </a:extLst>
        </xdr:cNvPr>
        <xdr:cNvSpPr/>
      </xdr:nvSpPr>
      <xdr:spPr>
        <a:xfrm>
          <a:off x="12242800" y="68576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416" name="テキスト ボックス 415">
          <a:extLst>
            <a:ext uri="{FF2B5EF4-FFF2-40B4-BE49-F238E27FC236}">
              <a16:creationId xmlns:a16="http://schemas.microsoft.com/office/drawing/2014/main" id="{BA953FD7-9D6D-405B-BE5B-CF4C763E3946}"/>
            </a:ext>
          </a:extLst>
        </xdr:cNvPr>
        <xdr:cNvSpPr txBox="1"/>
      </xdr:nvSpPr>
      <xdr:spPr>
        <a:xfrm>
          <a:off x="11950700" y="663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49A4A6E2-7421-441B-BAAB-EC36DFC22057}"/>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17C6B7DB-ACFC-452B-9BDA-667A369563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8DEA30CD-47D0-4A3C-9A55-13B9EA21189F}"/>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25E84366-BF37-4F8D-9F09-4316B6D78BEC}"/>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6941A23-5174-4C9E-9F1D-F43D85D4A525}"/>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4C10565C-75F5-4F95-B96C-5549B123301F}"/>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ECD397EA-EFB1-4D05-B105-712F24E1FC44}"/>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CFB20D66-E9C2-49F6-9EF8-029496F1D74F}"/>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D5317F7B-12FC-4640-A3E5-B72EDC060A91}"/>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DB1EF13D-6B72-4B5F-917A-79D73962D85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A4567258-A6D6-475C-B18D-8E0F8B325255}"/>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7B635434-743A-4218-98A3-6EAB99C8420F}"/>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3C21733D-93F3-46B0-A6BD-2CCA2600EB15}"/>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年度における将来負担比率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7.3%（対類似団体比</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10.3pt）は、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度の29.1%から21.8ポイント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年振りに類似団体平均値を下回った。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大型公共事業が一段落した一般会計等に係る地方債の現在高が減少したことと、令和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年度決算剰余金を財政調整基金、公共施設整備基金等に積み立てたことで、充当可能基金が大幅に増加したことが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主な要因と考えられる。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一時的に将来負担は減少しているが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も老朽</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公共施設の更新、長寿命化などが見込まれるため、将来に過度な負担とならないよう中長期的な計画に基づき市債の借入れを行う必要がある。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A4A676C5-B760-4940-BA3C-2843F897A17E}"/>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3D818F1B-4928-4DD1-BF63-1F8345F69A4D}"/>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CC79D5D4-2708-45DE-B1A7-8E036AE954D1}"/>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69FEB33D-C54B-4C58-B7D1-F35A7D49EF19}"/>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974F5836-A2DC-4786-9766-E5189967BA87}"/>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2A1F02FC-E0D1-48D7-9D67-91A64076A3F8}"/>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6E5222D7-F298-438D-815D-22FE15F562EC}"/>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B8D84B44-6696-44B9-AC69-3D2569D8AC9B}"/>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67DDA444-FA57-427C-A0CC-5739BA7E93E9}"/>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AA94FB37-8995-46A7-98BE-0637DFFD74A9}"/>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3FDC1AC1-72C3-4222-AB34-9A8BD87C4C28}"/>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B9D5B1E0-1A51-4A41-BF01-2A1391FAC72D}"/>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7FA85C16-5EA8-4BE1-90D7-F31E6DFFADC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BA4C72C4-4F34-4D60-A31C-CFD39C13BFCA}"/>
            </a:ext>
          </a:extLst>
        </xdr:cNvPr>
        <xdr:cNvCxnSpPr/>
      </xdr:nvCxnSpPr>
      <xdr:spPr>
        <a:xfrm flipV="1">
          <a:off x="15474950" y="2362200"/>
          <a:ext cx="0" cy="1093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9E2287B8-5123-4D44-B89B-25043D7D7EE5}"/>
            </a:ext>
          </a:extLst>
        </xdr:cNvPr>
        <xdr:cNvSpPr txBox="1"/>
      </xdr:nvSpPr>
      <xdr:spPr>
        <a:xfrm>
          <a:off x="15563850" y="34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5021BAAD-DD8B-4AE6-9724-379A11C2D38F}"/>
            </a:ext>
          </a:extLst>
        </xdr:cNvPr>
        <xdr:cNvCxnSpPr/>
      </xdr:nvCxnSpPr>
      <xdr:spPr>
        <a:xfrm>
          <a:off x="15405100" y="345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14236D67-B4D9-47EF-8134-32E16BF545B2}"/>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584A3B2C-B352-4F3B-9D8A-4A9DA90DC056}"/>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86030</xdr:rowOff>
    </xdr:from>
    <xdr:to>
      <xdr:col>81</xdr:col>
      <xdr:colOff>44450</xdr:colOff>
      <xdr:row>15</xdr:row>
      <xdr:rowOff>19787</xdr:rowOff>
    </xdr:to>
    <xdr:cxnSp macro="">
      <xdr:nvCxnSpPr>
        <xdr:cNvPr id="448" name="直線コネクタ 447">
          <a:extLst>
            <a:ext uri="{FF2B5EF4-FFF2-40B4-BE49-F238E27FC236}">
              <a16:creationId xmlns:a16="http://schemas.microsoft.com/office/drawing/2014/main" id="{967F573E-24F0-4E6A-8BC4-064A19F371C9}"/>
            </a:ext>
          </a:extLst>
        </xdr:cNvPr>
        <xdr:cNvCxnSpPr/>
      </xdr:nvCxnSpPr>
      <xdr:spPr>
        <a:xfrm flipV="1">
          <a:off x="14712950" y="2397430"/>
          <a:ext cx="762000" cy="9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70807</xdr:rowOff>
    </xdr:from>
    <xdr:ext cx="762000" cy="259045"/>
    <xdr:sp macro="" textlink="">
      <xdr:nvSpPr>
        <xdr:cNvPr id="449" name="将来負担の状況平均値テキスト">
          <a:extLst>
            <a:ext uri="{FF2B5EF4-FFF2-40B4-BE49-F238E27FC236}">
              <a16:creationId xmlns:a16="http://schemas.microsoft.com/office/drawing/2014/main" id="{760A74BB-29B3-476B-A4D9-53BACEA6A774}"/>
            </a:ext>
          </a:extLst>
        </xdr:cNvPr>
        <xdr:cNvSpPr txBox="1"/>
      </xdr:nvSpPr>
      <xdr:spPr>
        <a:xfrm>
          <a:off x="15563850" y="2382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403803E6-62CB-4903-845F-135E3C2E2486}"/>
            </a:ext>
          </a:extLst>
        </xdr:cNvPr>
        <xdr:cNvSpPr/>
      </xdr:nvSpPr>
      <xdr:spPr>
        <a:xfrm>
          <a:off x="15430500" y="2396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19787</xdr:rowOff>
    </xdr:from>
    <xdr:to>
      <xdr:col>77</xdr:col>
      <xdr:colOff>44450</xdr:colOff>
      <xdr:row>15</xdr:row>
      <xdr:rowOff>130302</xdr:rowOff>
    </xdr:to>
    <xdr:cxnSp macro="">
      <xdr:nvCxnSpPr>
        <xdr:cNvPr id="451" name="直線コネクタ 450">
          <a:extLst>
            <a:ext uri="{FF2B5EF4-FFF2-40B4-BE49-F238E27FC236}">
              <a16:creationId xmlns:a16="http://schemas.microsoft.com/office/drawing/2014/main" id="{54513727-B1D2-47A2-B55C-2D6D02073F57}"/>
            </a:ext>
          </a:extLst>
        </xdr:cNvPr>
        <xdr:cNvCxnSpPr/>
      </xdr:nvCxnSpPr>
      <xdr:spPr>
        <a:xfrm flipV="1">
          <a:off x="13906500" y="2496287"/>
          <a:ext cx="806450" cy="1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3A492EC2-B176-43B5-A9B5-5ED607839D9E}"/>
            </a:ext>
          </a:extLst>
        </xdr:cNvPr>
        <xdr:cNvSpPr/>
      </xdr:nvSpPr>
      <xdr:spPr>
        <a:xfrm>
          <a:off x="14668500" y="2432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3F88B00D-69EA-463B-AA83-8623E5D7B0C8}"/>
            </a:ext>
          </a:extLst>
        </xdr:cNvPr>
        <xdr:cNvSpPr txBox="1"/>
      </xdr:nvSpPr>
      <xdr:spPr>
        <a:xfrm>
          <a:off x="14370050" y="220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121615</xdr:rowOff>
    </xdr:from>
    <xdr:to>
      <xdr:col>72</xdr:col>
      <xdr:colOff>203200</xdr:colOff>
      <xdr:row>15</xdr:row>
      <xdr:rowOff>130302</xdr:rowOff>
    </xdr:to>
    <xdr:cxnSp macro="">
      <xdr:nvCxnSpPr>
        <xdr:cNvPr id="454" name="直線コネクタ 453">
          <a:extLst>
            <a:ext uri="{FF2B5EF4-FFF2-40B4-BE49-F238E27FC236}">
              <a16:creationId xmlns:a16="http://schemas.microsoft.com/office/drawing/2014/main" id="{E1CE8ABE-630C-458F-AD41-9AF56ABD367E}"/>
            </a:ext>
          </a:extLst>
        </xdr:cNvPr>
        <xdr:cNvCxnSpPr/>
      </xdr:nvCxnSpPr>
      <xdr:spPr>
        <a:xfrm>
          <a:off x="13106400" y="2598115"/>
          <a:ext cx="8001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289CC18A-FDD9-494C-9AEF-63F845073307}"/>
            </a:ext>
          </a:extLst>
        </xdr:cNvPr>
        <xdr:cNvSpPr/>
      </xdr:nvSpPr>
      <xdr:spPr>
        <a:xfrm>
          <a:off x="13868400" y="2485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CD5B42D4-EA18-4E20-969F-D19C41A85655}"/>
            </a:ext>
          </a:extLst>
        </xdr:cNvPr>
        <xdr:cNvSpPr txBox="1"/>
      </xdr:nvSpPr>
      <xdr:spPr>
        <a:xfrm>
          <a:off x="13557250" y="226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87351</xdr:rowOff>
    </xdr:from>
    <xdr:to>
      <xdr:col>68</xdr:col>
      <xdr:colOff>152400</xdr:colOff>
      <xdr:row>15</xdr:row>
      <xdr:rowOff>121615</xdr:rowOff>
    </xdr:to>
    <xdr:cxnSp macro="">
      <xdr:nvCxnSpPr>
        <xdr:cNvPr id="457" name="直線コネクタ 456">
          <a:extLst>
            <a:ext uri="{FF2B5EF4-FFF2-40B4-BE49-F238E27FC236}">
              <a16:creationId xmlns:a16="http://schemas.microsoft.com/office/drawing/2014/main" id="{604E8FA4-6A14-498C-99B4-9F77EC51D9FF}"/>
            </a:ext>
          </a:extLst>
        </xdr:cNvPr>
        <xdr:cNvCxnSpPr/>
      </xdr:nvCxnSpPr>
      <xdr:spPr>
        <a:xfrm>
          <a:off x="12293600" y="2563851"/>
          <a:ext cx="8128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CEC84536-AF22-4309-98CD-19343DAF2C66}"/>
            </a:ext>
          </a:extLst>
        </xdr:cNvPr>
        <xdr:cNvSpPr/>
      </xdr:nvSpPr>
      <xdr:spPr>
        <a:xfrm>
          <a:off x="13055600" y="254490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3474E3CF-39EF-41A3-B7EF-96D8CF361E29}"/>
            </a:ext>
          </a:extLst>
        </xdr:cNvPr>
        <xdr:cNvSpPr txBox="1"/>
      </xdr:nvSpPr>
      <xdr:spPr>
        <a:xfrm>
          <a:off x="12763500" y="232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2656675A-CC1C-42AD-A888-439ADBDCE81F}"/>
            </a:ext>
          </a:extLst>
        </xdr:cNvPr>
        <xdr:cNvSpPr/>
      </xdr:nvSpPr>
      <xdr:spPr>
        <a:xfrm>
          <a:off x="12242800" y="2559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61" name="テキスト ボックス 460">
          <a:extLst>
            <a:ext uri="{FF2B5EF4-FFF2-40B4-BE49-F238E27FC236}">
              <a16:creationId xmlns:a16="http://schemas.microsoft.com/office/drawing/2014/main" id="{3AA0C393-8696-4902-B199-F542A64BD6B4}"/>
            </a:ext>
          </a:extLst>
        </xdr:cNvPr>
        <xdr:cNvSpPr txBox="1"/>
      </xdr:nvSpPr>
      <xdr:spPr>
        <a:xfrm>
          <a:off x="11950700" y="263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5E4E035-BA4B-48DA-9CA8-83D990FBDC1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9AEA65D-7752-4CEF-85AD-33AF1F305BA7}"/>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26004324-3378-4A8D-BABB-A8E91F7F8ABD}"/>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6ACF1830-A0DF-450F-8E2D-AB2EE9371A98}"/>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D818F83F-B07F-4828-A7A2-58CCED4BFE5E}"/>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35230</xdr:rowOff>
    </xdr:from>
    <xdr:to>
      <xdr:col>81</xdr:col>
      <xdr:colOff>95250</xdr:colOff>
      <xdr:row>14</xdr:row>
      <xdr:rowOff>136830</xdr:rowOff>
    </xdr:to>
    <xdr:sp macro="" textlink="">
      <xdr:nvSpPr>
        <xdr:cNvPr id="467" name="楕円 466">
          <a:extLst>
            <a:ext uri="{FF2B5EF4-FFF2-40B4-BE49-F238E27FC236}">
              <a16:creationId xmlns:a16="http://schemas.microsoft.com/office/drawing/2014/main" id="{6456D610-440D-47E8-8BC4-F1E3D2B2F4DB}"/>
            </a:ext>
          </a:extLst>
        </xdr:cNvPr>
        <xdr:cNvSpPr/>
      </xdr:nvSpPr>
      <xdr:spPr>
        <a:xfrm>
          <a:off x="15430500" y="2346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127957</xdr:rowOff>
    </xdr:from>
    <xdr:ext cx="762000" cy="259045"/>
    <xdr:sp macro="" textlink="">
      <xdr:nvSpPr>
        <xdr:cNvPr id="468" name="将来負担の状況該当値テキスト">
          <a:extLst>
            <a:ext uri="{FF2B5EF4-FFF2-40B4-BE49-F238E27FC236}">
              <a16:creationId xmlns:a16="http://schemas.microsoft.com/office/drawing/2014/main" id="{A3B8612C-54D2-49C7-97DF-907D59627044}"/>
            </a:ext>
          </a:extLst>
        </xdr:cNvPr>
        <xdr:cNvSpPr txBox="1"/>
      </xdr:nvSpPr>
      <xdr:spPr>
        <a:xfrm>
          <a:off x="15563850" y="227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140437</xdr:rowOff>
    </xdr:from>
    <xdr:to>
      <xdr:col>77</xdr:col>
      <xdr:colOff>95250</xdr:colOff>
      <xdr:row>15</xdr:row>
      <xdr:rowOff>70587</xdr:rowOff>
    </xdr:to>
    <xdr:sp macro="" textlink="">
      <xdr:nvSpPr>
        <xdr:cNvPr id="469" name="楕円 468">
          <a:extLst>
            <a:ext uri="{FF2B5EF4-FFF2-40B4-BE49-F238E27FC236}">
              <a16:creationId xmlns:a16="http://schemas.microsoft.com/office/drawing/2014/main" id="{0062374C-ECF4-4300-A08D-0254A87094D7}"/>
            </a:ext>
          </a:extLst>
        </xdr:cNvPr>
        <xdr:cNvSpPr/>
      </xdr:nvSpPr>
      <xdr:spPr>
        <a:xfrm>
          <a:off x="14668500" y="24518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55364</xdr:rowOff>
    </xdr:from>
    <xdr:ext cx="736600" cy="259045"/>
    <xdr:sp macro="" textlink="">
      <xdr:nvSpPr>
        <xdr:cNvPr id="470" name="テキスト ボックス 469">
          <a:extLst>
            <a:ext uri="{FF2B5EF4-FFF2-40B4-BE49-F238E27FC236}">
              <a16:creationId xmlns:a16="http://schemas.microsoft.com/office/drawing/2014/main" id="{DD3D4E36-87F6-4D56-B4A9-569E20912F29}"/>
            </a:ext>
          </a:extLst>
        </xdr:cNvPr>
        <xdr:cNvSpPr txBox="1"/>
      </xdr:nvSpPr>
      <xdr:spPr>
        <a:xfrm>
          <a:off x="14370050" y="2531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79502</xdr:rowOff>
    </xdr:from>
    <xdr:to>
      <xdr:col>73</xdr:col>
      <xdr:colOff>44450</xdr:colOff>
      <xdr:row>16</xdr:row>
      <xdr:rowOff>9652</xdr:rowOff>
    </xdr:to>
    <xdr:sp macro="" textlink="">
      <xdr:nvSpPr>
        <xdr:cNvPr id="471" name="楕円 470">
          <a:extLst>
            <a:ext uri="{FF2B5EF4-FFF2-40B4-BE49-F238E27FC236}">
              <a16:creationId xmlns:a16="http://schemas.microsoft.com/office/drawing/2014/main" id="{25B5B9FC-7429-4099-A6D7-C985A122D161}"/>
            </a:ext>
          </a:extLst>
        </xdr:cNvPr>
        <xdr:cNvSpPr/>
      </xdr:nvSpPr>
      <xdr:spPr>
        <a:xfrm>
          <a:off x="13868400" y="25560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165879</xdr:rowOff>
    </xdr:from>
    <xdr:ext cx="762000" cy="259045"/>
    <xdr:sp macro="" textlink="">
      <xdr:nvSpPr>
        <xdr:cNvPr id="472" name="テキスト ボックス 471">
          <a:extLst>
            <a:ext uri="{FF2B5EF4-FFF2-40B4-BE49-F238E27FC236}">
              <a16:creationId xmlns:a16="http://schemas.microsoft.com/office/drawing/2014/main" id="{4468C063-58E8-431B-A929-29F182DD2C29}"/>
            </a:ext>
          </a:extLst>
        </xdr:cNvPr>
        <xdr:cNvSpPr txBox="1"/>
      </xdr:nvSpPr>
      <xdr:spPr>
        <a:xfrm>
          <a:off x="13557250" y="264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70815</xdr:rowOff>
    </xdr:from>
    <xdr:to>
      <xdr:col>68</xdr:col>
      <xdr:colOff>203200</xdr:colOff>
      <xdr:row>16</xdr:row>
      <xdr:rowOff>965</xdr:rowOff>
    </xdr:to>
    <xdr:sp macro="" textlink="">
      <xdr:nvSpPr>
        <xdr:cNvPr id="473" name="楕円 472">
          <a:extLst>
            <a:ext uri="{FF2B5EF4-FFF2-40B4-BE49-F238E27FC236}">
              <a16:creationId xmlns:a16="http://schemas.microsoft.com/office/drawing/2014/main" id="{A3058B4F-F927-4C84-958A-2193B01AAA2A}"/>
            </a:ext>
          </a:extLst>
        </xdr:cNvPr>
        <xdr:cNvSpPr/>
      </xdr:nvSpPr>
      <xdr:spPr>
        <a:xfrm>
          <a:off x="13055600" y="254731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157192</xdr:rowOff>
    </xdr:from>
    <xdr:ext cx="762000" cy="259045"/>
    <xdr:sp macro="" textlink="">
      <xdr:nvSpPr>
        <xdr:cNvPr id="474" name="テキスト ボックス 473">
          <a:extLst>
            <a:ext uri="{FF2B5EF4-FFF2-40B4-BE49-F238E27FC236}">
              <a16:creationId xmlns:a16="http://schemas.microsoft.com/office/drawing/2014/main" id="{EEFE8394-E981-4F2E-ABE2-A1969F2C88BE}"/>
            </a:ext>
          </a:extLst>
        </xdr:cNvPr>
        <xdr:cNvSpPr txBox="1"/>
      </xdr:nvSpPr>
      <xdr:spPr>
        <a:xfrm>
          <a:off x="12763500" y="26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36551</xdr:rowOff>
    </xdr:from>
    <xdr:to>
      <xdr:col>64</xdr:col>
      <xdr:colOff>152400</xdr:colOff>
      <xdr:row>15</xdr:row>
      <xdr:rowOff>138151</xdr:rowOff>
    </xdr:to>
    <xdr:sp macro="" textlink="">
      <xdr:nvSpPr>
        <xdr:cNvPr id="475" name="楕円 474">
          <a:extLst>
            <a:ext uri="{FF2B5EF4-FFF2-40B4-BE49-F238E27FC236}">
              <a16:creationId xmlns:a16="http://schemas.microsoft.com/office/drawing/2014/main" id="{7BD5D921-31A1-4EA6-8F1C-A1B61FFC3FA2}"/>
            </a:ext>
          </a:extLst>
        </xdr:cNvPr>
        <xdr:cNvSpPr/>
      </xdr:nvSpPr>
      <xdr:spPr>
        <a:xfrm>
          <a:off x="12242800" y="25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148328</xdr:rowOff>
    </xdr:from>
    <xdr:ext cx="762000" cy="259045"/>
    <xdr:sp macro="" textlink="">
      <xdr:nvSpPr>
        <xdr:cNvPr id="476" name="テキスト ボックス 475">
          <a:extLst>
            <a:ext uri="{FF2B5EF4-FFF2-40B4-BE49-F238E27FC236}">
              <a16:creationId xmlns:a16="http://schemas.microsoft.com/office/drawing/2014/main" id="{2ED07D18-F9F2-4A71-9ED2-2D9FE665630B}"/>
            </a:ext>
          </a:extLst>
        </xdr:cNvPr>
        <xdr:cNvSpPr txBox="1"/>
      </xdr:nvSpPr>
      <xdr:spPr>
        <a:xfrm>
          <a:off x="11950700" y="229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30,946
30,589
170.46
15,515,336
14,798,197
670,028
7,946,151
12,043,778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年度における人件費に係る経常収支比率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1.0pt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類似団体平均よりも低い水準となった。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人口当たりの職員数が少ない（上位である）ことに加え、令和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年度は国体開催準備にかかる経費や新型コロナウイルス対策に係る各種臨時給付金の支給にかかる経費など、人件費全体に占める臨時的経費の割合が上昇したこと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が、類似団体平均を下回った要因と考えられる。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101600</xdr:rowOff>
    </xdr:from>
    <xdr:to>
      <xdr:col>24</xdr:col>
      <xdr:colOff>25400</xdr:colOff>
      <xdr:row>36</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37</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19050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3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88900</xdr:rowOff>
    </xdr:from>
    <xdr:to>
      <xdr:col>24</xdr:col>
      <xdr:colOff>76200</xdr:colOff>
      <xdr:row>37</xdr:row>
      <xdr:rowOff>19050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50800</xdr:rowOff>
    </xdr:from>
    <xdr:to>
      <xdr:col>20</xdr:col>
      <xdr:colOff>38100</xdr:colOff>
      <xdr:row>36</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年度の物件費</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に係る経常収支比率</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14.8%</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+0.3pt</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し、類似団体平均を</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これは、前年度の普通交付税再算定に伴う臨時的な財源の増加の影響がなくなったことや電気料金高騰の影響に伴う光熱水費等の増加によるものである。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物件費を含む経常経費については、徹底した削減に取り組んでいるが、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老朽化した公共施設の解体事業が予定されることもあり、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事務事業の見直しや委託施設等の整理などにより一層の圧縮を図っていく。</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08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130810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年度における扶助費に係る経常収支比率</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+1.8pt</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し、類似団体平均よりも高い状況が続いている。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年度にかけて、経常的扶助費総額は微増で推移したが、前年度再算定により大きく増加していた普通交付税の減少により経常一般財源が減少したため、比率としては増加したと考えられる。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本市では</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障害福祉サービス給付費等が増加傾向にあり、今後もこの傾向が続くことが考えられる。</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資格審査等の適正化や各種手当への独自加算等の見直しを進めていくことで、財政を圧迫する上昇傾向に歯止めをかけるよう努める。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53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04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5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年度におけるその他の経費に係る経常収支比率</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0.7pt</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類似団体平均を下回った。</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類似団体と共通した動きを見せていることから、前年度再算定があった普通交付税の減少などにより経常一般財源額が減少したため、比率としては増加したと考えられる。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国民健康保険特別会計繰出金</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の増加傾向は変わっておらず、社会保障費の増加が続く限りそれらに係る繰出金も増加が続くと思われる。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また、老朽化した公共施設の維持補修費の増加が見込まれることから、その他費用について引き続き注視が必要である。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58</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367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96520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4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年度における補助費等に係る経常収支比率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ふるさと納税が好調であったことによる返礼品の増加等の影響である。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今後は、各種団体への運営費補助金等について、社会情勢の変化等を踏まえ、個々の団体ごとに十分な精査と検証を行い、積極的に見直しを行っていく予定である。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39370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77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35560</xdr:rowOff>
    </xdr:from>
    <xdr:to>
      <xdr:col>73</xdr:col>
      <xdr:colOff>180975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363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35560</xdr:rowOff>
    </xdr:from>
    <xdr:to>
      <xdr:col>69</xdr:col>
      <xdr:colOff>92075</xdr:colOff>
      <xdr:row>35</xdr:row>
      <xdr:rowOff>73660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36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160020</xdr:rowOff>
    </xdr:from>
    <xdr:to>
      <xdr:col>82</xdr:col>
      <xdr:colOff>158750</xdr:colOff>
      <xdr:row>36</xdr:row>
      <xdr:rowOff>90170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132097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40657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156210</xdr:rowOff>
    </xdr:from>
    <xdr:to>
      <xdr:col>69</xdr:col>
      <xdr:colOff>142875</xdr:colOff>
      <xdr:row>35</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96537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22860</xdr:rowOff>
    </xdr:from>
    <xdr:to>
      <xdr:col>65</xdr:col>
      <xdr:colOff>53975</xdr:colOff>
      <xdr:row>35</xdr:row>
      <xdr:rowOff>124460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134637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本市における令和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年度の公債費に係る経常収支比率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1.7pt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、類似団体平均よりも少ない水準であ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大型公共事業に係る起債の元金償還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が開始することや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老朽公共施設の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更新</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等に係る起債事業が予定される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、公債費に係る経常収支比率は上昇するものと思われる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83565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303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42418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年度の公債費以外の経費に係る経常収支比率</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74.5%</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70.9%</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し、類似団体平均</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公債費以外の経常収支比率は、</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前年度再算定があった普通交付税の減少に伴う経常一般財源額の減少</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悪化</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今後も企業誘致や定住促進等による税収確保策に加え、経常的収入増に向けての取組みを</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更に</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推進していく必要がある。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84048"/>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840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89425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1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80670</xdr:rowOff>
    </xdr:from>
    <xdr:to>
      <xdr:col>29</xdr:col>
      <xdr:colOff>127000</xdr:colOff>
      <xdr:row>17</xdr:row>
      <xdr:rowOff>84857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2945"/>
          <a:ext cx="647700" cy="4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84857</xdr:rowOff>
    </xdr:from>
    <xdr:to>
      <xdr:col>26</xdr:col>
      <xdr:colOff>50800</xdr:colOff>
      <xdr:row>18</xdr:row>
      <xdr:rowOff>4832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47132"/>
          <a:ext cx="698500" cy="9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121075</xdr:rowOff>
    </xdr:from>
    <xdr:to>
      <xdr:col>22</xdr:col>
      <xdr:colOff>114300</xdr:colOff>
      <xdr:row>18</xdr:row>
      <xdr:rowOff>4832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083350"/>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121075</xdr:rowOff>
    </xdr:from>
    <xdr:to>
      <xdr:col>18</xdr:col>
      <xdr:colOff>177800</xdr:colOff>
      <xdr:row>17</xdr:row>
      <xdr:rowOff>170724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3350"/>
          <a:ext cx="698500" cy="4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29870</xdr:rowOff>
    </xdr:from>
    <xdr:to>
      <xdr:col>29</xdr:col>
      <xdr:colOff>177800</xdr:colOff>
      <xdr:row>17</xdr:row>
      <xdr:rowOff>131470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1947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34057</xdr:rowOff>
    </xdr:from>
    <xdr:to>
      <xdr:col>26</xdr:col>
      <xdr:colOff>101600</xdr:colOff>
      <xdr:row>17</xdr:row>
      <xdr:rowOff>135657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9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120434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8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125482</xdr:rowOff>
    </xdr:from>
    <xdr:to>
      <xdr:col>22</xdr:col>
      <xdr:colOff>165100</xdr:colOff>
      <xdr:row>18</xdr:row>
      <xdr:rowOff>55632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8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7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70275</xdr:rowOff>
    </xdr:from>
    <xdr:to>
      <xdr:col>19</xdr:col>
      <xdr:colOff>38100</xdr:colOff>
      <xdr:row>18</xdr:row>
      <xdr:rowOff>425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119924</xdr:rowOff>
    </xdr:from>
    <xdr:to>
      <xdr:col>15</xdr:col>
      <xdr:colOff>101600</xdr:colOff>
      <xdr:row>18</xdr:row>
      <xdr:rowOff>50074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34851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6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322649</xdr:rowOff>
    </xdr:from>
    <xdr:to>
      <xdr:col>29</xdr:col>
      <xdr:colOff>127000</xdr:colOff>
      <xdr:row>36</xdr:row>
      <xdr:rowOff>54795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32999"/>
          <a:ext cx="647700" cy="7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4503</xdr:rowOff>
    </xdr:from>
    <xdr:to>
      <xdr:col>26</xdr:col>
      <xdr:colOff>50800</xdr:colOff>
      <xdr:row>36</xdr:row>
      <xdr:rowOff>54795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57753"/>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4503</xdr:rowOff>
    </xdr:from>
    <xdr:to>
      <xdr:col>22</xdr:col>
      <xdr:colOff>114300</xdr:colOff>
      <xdr:row>36</xdr:row>
      <xdr:rowOff>4993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57753"/>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4993</xdr:rowOff>
    </xdr:from>
    <xdr:to>
      <xdr:col>18</xdr:col>
      <xdr:colOff>177800</xdr:colOff>
      <xdr:row>36</xdr:row>
      <xdr:rowOff>77753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958243"/>
          <a:ext cx="698500" cy="7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271849</xdr:rowOff>
    </xdr:from>
    <xdr:to>
      <xdr:col>29</xdr:col>
      <xdr:colOff>177800</xdr:colOff>
      <xdr:row>36</xdr:row>
      <xdr:rowOff>30549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8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243926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5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3995</xdr:rowOff>
    </xdr:from>
    <xdr:to>
      <xdr:col>26</xdr:col>
      <xdr:colOff>101600</xdr:colOff>
      <xdr:row>36</xdr:row>
      <xdr:rowOff>105595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5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90372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4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296603</xdr:rowOff>
    </xdr:from>
    <xdr:to>
      <xdr:col>22</xdr:col>
      <xdr:colOff>165100</xdr:colOff>
      <xdr:row>36</xdr:row>
      <xdr:rowOff>55303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40080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297093</xdr:rowOff>
    </xdr:from>
    <xdr:to>
      <xdr:col>19</xdr:col>
      <xdr:colOff>38100</xdr:colOff>
      <xdr:row>36</xdr:row>
      <xdr:rowOff>55793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0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40570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9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26953</xdr:rowOff>
    </xdr:from>
    <xdr:to>
      <xdr:col>15</xdr:col>
      <xdr:colOff>101600</xdr:colOff>
      <xdr:row>36</xdr:row>
      <xdr:rowOff>128553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113330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30,946
30,589
170.46
15,515,336
14,798,197
670,028
7,946,151
12,043,778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141692</xdr:rowOff>
    </xdr:from>
    <xdr:to>
      <xdr:col>24</xdr:col>
      <xdr:colOff>63500</xdr:colOff>
      <xdr:row>36</xdr:row>
      <xdr:rowOff>150183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13892"/>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150183</xdr:rowOff>
    </xdr:from>
    <xdr:to>
      <xdr:col>19</xdr:col>
      <xdr:colOff>177800</xdr:colOff>
      <xdr:row>36</xdr:row>
      <xdr:rowOff>162625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2383"/>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162625</xdr:rowOff>
    </xdr:from>
    <xdr:to>
      <xdr:col>15</xdr:col>
      <xdr:colOff>50800</xdr:colOff>
      <xdr:row>37</xdr:row>
      <xdr:rowOff>46088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4825"/>
          <a:ext cx="8890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46088</xdr:rowOff>
    </xdr:from>
    <xdr:to>
      <xdr:col>10</xdr:col>
      <xdr:colOff>114300</xdr:colOff>
      <xdr:row>37</xdr:row>
      <xdr:rowOff>99679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9738"/>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90892</xdr:rowOff>
    </xdr:from>
    <xdr:to>
      <xdr:col>24</xdr:col>
      <xdr:colOff>114300</xdr:colOff>
      <xdr:row>37</xdr:row>
      <xdr:rowOff>21042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69319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99383</xdr:rowOff>
    </xdr:from>
    <xdr:to>
      <xdr:col>20</xdr:col>
      <xdr:colOff>38100</xdr:colOff>
      <xdr:row>37</xdr:row>
      <xdr:rowOff>29533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20660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111825</xdr:rowOff>
    </xdr:from>
    <xdr:to>
      <xdr:col>15</xdr:col>
      <xdr:colOff>101600</xdr:colOff>
      <xdr:row>37</xdr:row>
      <xdr:rowOff>41975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33102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166738</xdr:rowOff>
    </xdr:from>
    <xdr:to>
      <xdr:col>10</xdr:col>
      <xdr:colOff>165100</xdr:colOff>
      <xdr:row>37</xdr:row>
      <xdr:rowOff>96888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88015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48879</xdr:rowOff>
    </xdr:from>
    <xdr:to>
      <xdr:col>6</xdr:col>
      <xdr:colOff>38100</xdr:colOff>
      <xdr:row>37</xdr:row>
      <xdr:rowOff>150479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141605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41704</xdr:rowOff>
    </xdr:from>
    <xdr:to>
      <xdr:col>24</xdr:col>
      <xdr:colOff>63500</xdr:colOff>
      <xdr:row>58</xdr:row>
      <xdr:rowOff>47684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5804"/>
          <a:ext cx="8382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47684</xdr:rowOff>
    </xdr:from>
    <xdr:to>
      <xdr:col>19</xdr:col>
      <xdr:colOff>177800</xdr:colOff>
      <xdr:row>58</xdr:row>
      <xdr:rowOff>118083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1784"/>
          <a:ext cx="889000" cy="7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108181</xdr:rowOff>
    </xdr:from>
    <xdr:to>
      <xdr:col>15</xdr:col>
      <xdr:colOff>50800</xdr:colOff>
      <xdr:row>58</xdr:row>
      <xdr:rowOff>118083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2281"/>
          <a:ext cx="889000" cy="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108181</xdr:rowOff>
    </xdr:from>
    <xdr:to>
      <xdr:col>10</xdr:col>
      <xdr:colOff>114300</xdr:colOff>
      <xdr:row>58</xdr:row>
      <xdr:rowOff>140642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228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162354</xdr:rowOff>
    </xdr:from>
    <xdr:to>
      <xdr:col>24</xdr:col>
      <xdr:colOff>114300</xdr:colOff>
      <xdr:row>58</xdr:row>
      <xdr:rowOff>92504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77281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168334</xdr:rowOff>
    </xdr:from>
    <xdr:to>
      <xdr:col>20</xdr:col>
      <xdr:colOff>38100</xdr:colOff>
      <xdr:row>58</xdr:row>
      <xdr:rowOff>98484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89611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67283</xdr:rowOff>
    </xdr:from>
    <xdr:to>
      <xdr:col>15</xdr:col>
      <xdr:colOff>101600</xdr:colOff>
      <xdr:row>58</xdr:row>
      <xdr:rowOff>168883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160010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57381</xdr:rowOff>
    </xdr:from>
    <xdr:to>
      <xdr:col>10</xdr:col>
      <xdr:colOff>165100</xdr:colOff>
      <xdr:row>58</xdr:row>
      <xdr:rowOff>158981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150108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89842</xdr:rowOff>
    </xdr:from>
    <xdr:to>
      <xdr:col>6</xdr:col>
      <xdr:colOff>38100</xdr:colOff>
      <xdr:row>59</xdr:row>
      <xdr:rowOff>19992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11119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68743</xdr:rowOff>
    </xdr:from>
    <xdr:to>
      <xdr:col>24</xdr:col>
      <xdr:colOff>63500</xdr:colOff>
      <xdr:row>78</xdr:row>
      <xdr:rowOff>70845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1843"/>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68743</xdr:rowOff>
    </xdr:from>
    <xdr:to>
      <xdr:col>19</xdr:col>
      <xdr:colOff>177800</xdr:colOff>
      <xdr:row>78</xdr:row>
      <xdr:rowOff>80652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1843"/>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80652</xdr:rowOff>
    </xdr:from>
    <xdr:to>
      <xdr:col>15</xdr:col>
      <xdr:colOff>50800</xdr:colOff>
      <xdr:row>78</xdr:row>
      <xdr:rowOff>98050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3752"/>
          <a:ext cx="8890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98050</xdr:rowOff>
    </xdr:from>
    <xdr:to>
      <xdr:col>10</xdr:col>
      <xdr:colOff>114300</xdr:colOff>
      <xdr:row>78</xdr:row>
      <xdr:rowOff>107170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1150"/>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20045</xdr:rowOff>
    </xdr:from>
    <xdr:to>
      <xdr:col>24</xdr:col>
      <xdr:colOff>114300</xdr:colOff>
      <xdr:row>78</xdr:row>
      <xdr:rowOff>121645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106422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17943</xdr:rowOff>
    </xdr:from>
    <xdr:to>
      <xdr:col>20</xdr:col>
      <xdr:colOff>38100</xdr:colOff>
      <xdr:row>78</xdr:row>
      <xdr:rowOff>119543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110670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29852</xdr:rowOff>
    </xdr:from>
    <xdr:to>
      <xdr:col>15</xdr:col>
      <xdr:colOff>101600</xdr:colOff>
      <xdr:row>78</xdr:row>
      <xdr:rowOff>131452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122579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9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47250</xdr:rowOff>
    </xdr:from>
    <xdr:to>
      <xdr:col>10</xdr:col>
      <xdr:colOff>165100</xdr:colOff>
      <xdr:row>78</xdr:row>
      <xdr:rowOff>148850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139977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56370</xdr:rowOff>
    </xdr:from>
    <xdr:to>
      <xdr:col>6</xdr:col>
      <xdr:colOff>38100</xdr:colOff>
      <xdr:row>78</xdr:row>
      <xdr:rowOff>157970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149097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90805</xdr:rowOff>
    </xdr:from>
    <xdr:to>
      <xdr:col>24</xdr:col>
      <xdr:colOff>63500</xdr:colOff>
      <xdr:row>96</xdr:row>
      <xdr:rowOff>78042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78555"/>
          <a:ext cx="838200" cy="1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90805</xdr:rowOff>
    </xdr:from>
    <xdr:to>
      <xdr:col>19</xdr:col>
      <xdr:colOff>177800</xdr:colOff>
      <xdr:row>97</xdr:row>
      <xdr:rowOff>6719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78555"/>
          <a:ext cx="889000" cy="2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164212</xdr:rowOff>
    </xdr:from>
    <xdr:to>
      <xdr:col>15</xdr:col>
      <xdr:colOff>50800</xdr:colOff>
      <xdr:row>97</xdr:row>
      <xdr:rowOff>6719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623412"/>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164212</xdr:rowOff>
    </xdr:from>
    <xdr:to>
      <xdr:col>10</xdr:col>
      <xdr:colOff>114300</xdr:colOff>
      <xdr:row>97</xdr:row>
      <xdr:rowOff>47892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23412"/>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27242</xdr:rowOff>
    </xdr:from>
    <xdr:to>
      <xdr:col>24</xdr:col>
      <xdr:colOff>114300</xdr:colOff>
      <xdr:row>96</xdr:row>
      <xdr:rowOff>128842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50119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40005</xdr:rowOff>
    </xdr:from>
    <xdr:to>
      <xdr:col>20</xdr:col>
      <xdr:colOff>38100</xdr:colOff>
      <xdr:row>95</xdr:row>
      <xdr:rowOff>141605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158132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0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127369</xdr:rowOff>
    </xdr:from>
    <xdr:to>
      <xdr:col>15</xdr:col>
      <xdr:colOff>101600</xdr:colOff>
      <xdr:row>97</xdr:row>
      <xdr:rowOff>57519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74046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113412</xdr:rowOff>
    </xdr:from>
    <xdr:to>
      <xdr:col>10</xdr:col>
      <xdr:colOff>165100</xdr:colOff>
      <xdr:row>97</xdr:row>
      <xdr:rowOff>43562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60089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168542</xdr:rowOff>
    </xdr:from>
    <xdr:to>
      <xdr:col>6</xdr:col>
      <xdr:colOff>38100</xdr:colOff>
      <xdr:row>97</xdr:row>
      <xdr:rowOff>98692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115219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112812</xdr:rowOff>
    </xdr:from>
    <xdr:to>
      <xdr:col>55</xdr:col>
      <xdr:colOff>0</xdr:colOff>
      <xdr:row>37</xdr:row>
      <xdr:rowOff>36656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85012"/>
          <a:ext cx="838200" cy="9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138111</xdr:rowOff>
    </xdr:from>
    <xdr:to>
      <xdr:col>50</xdr:col>
      <xdr:colOff>114300</xdr:colOff>
      <xdr:row>37</xdr:row>
      <xdr:rowOff>36656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81611"/>
          <a:ext cx="889000" cy="109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138111</xdr:rowOff>
    </xdr:from>
    <xdr:to>
      <xdr:col>45</xdr:col>
      <xdr:colOff>177800</xdr:colOff>
      <xdr:row>36</xdr:row>
      <xdr:rowOff>157150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81611"/>
          <a:ext cx="889000" cy="10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143270</xdr:rowOff>
    </xdr:from>
    <xdr:to>
      <xdr:col>41</xdr:col>
      <xdr:colOff>50800</xdr:colOff>
      <xdr:row>36</xdr:row>
      <xdr:rowOff>157150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44020"/>
          <a:ext cx="889000" cy="18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62012</xdr:rowOff>
    </xdr:from>
    <xdr:to>
      <xdr:col>55</xdr:col>
      <xdr:colOff>50800</xdr:colOff>
      <xdr:row>36</xdr:row>
      <xdr:rowOff>163612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40439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157306</xdr:rowOff>
    </xdr:from>
    <xdr:to>
      <xdr:col>50</xdr:col>
      <xdr:colOff>165100</xdr:colOff>
      <xdr:row>37</xdr:row>
      <xdr:rowOff>87456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78583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87311</xdr:rowOff>
    </xdr:from>
    <xdr:to>
      <xdr:col>46</xdr:col>
      <xdr:colOff>38100</xdr:colOff>
      <xdr:row>31</xdr:row>
      <xdr:rowOff>17461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2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106350</xdr:rowOff>
    </xdr:from>
    <xdr:to>
      <xdr:col>41</xdr:col>
      <xdr:colOff>101600</xdr:colOff>
      <xdr:row>37</xdr:row>
      <xdr:rowOff>36500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53027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0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92470</xdr:rowOff>
    </xdr:from>
    <xdr:to>
      <xdr:col>36</xdr:col>
      <xdr:colOff>165100</xdr:colOff>
      <xdr:row>36</xdr:row>
      <xdr:rowOff>22620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39147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8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26703</xdr:rowOff>
    </xdr:from>
    <xdr:to>
      <xdr:col>55</xdr:col>
      <xdr:colOff>0</xdr:colOff>
      <xdr:row>57</xdr:row>
      <xdr:rowOff>106279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99353"/>
          <a:ext cx="838200" cy="7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133566</xdr:rowOff>
    </xdr:from>
    <xdr:to>
      <xdr:col>50</xdr:col>
      <xdr:colOff>114300</xdr:colOff>
      <xdr:row>57</xdr:row>
      <xdr:rowOff>106279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63316"/>
          <a:ext cx="889000" cy="3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133566</xdr:rowOff>
    </xdr:from>
    <xdr:to>
      <xdr:col>45</xdr:col>
      <xdr:colOff>177800</xdr:colOff>
      <xdr:row>56</xdr:row>
      <xdr:rowOff>97546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63316"/>
          <a:ext cx="889000" cy="1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97546</xdr:rowOff>
    </xdr:from>
    <xdr:to>
      <xdr:col>41</xdr:col>
      <xdr:colOff>50800</xdr:colOff>
      <xdr:row>57</xdr:row>
      <xdr:rowOff>25012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98746"/>
          <a:ext cx="889000" cy="9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147353</xdr:rowOff>
    </xdr:from>
    <xdr:to>
      <xdr:col>55</xdr:col>
      <xdr:colOff>50800</xdr:colOff>
      <xdr:row>57</xdr:row>
      <xdr:rowOff>77503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125780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55479</xdr:rowOff>
    </xdr:from>
    <xdr:to>
      <xdr:col>50</xdr:col>
      <xdr:colOff>165100</xdr:colOff>
      <xdr:row>57</xdr:row>
      <xdr:rowOff>157079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148206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82766</xdr:rowOff>
    </xdr:from>
    <xdr:to>
      <xdr:col>46</xdr:col>
      <xdr:colOff>38100</xdr:colOff>
      <xdr:row>56</xdr:row>
      <xdr:rowOff>12916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29443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46746</xdr:rowOff>
    </xdr:from>
    <xdr:to>
      <xdr:col>41</xdr:col>
      <xdr:colOff>101600</xdr:colOff>
      <xdr:row>56</xdr:row>
      <xdr:rowOff>148346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139473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145662</xdr:rowOff>
    </xdr:from>
    <xdr:to>
      <xdr:col>36</xdr:col>
      <xdr:colOff>165100</xdr:colOff>
      <xdr:row>57</xdr:row>
      <xdr:rowOff>75812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66939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115981</xdr:rowOff>
    </xdr:from>
    <xdr:to>
      <xdr:col>55</xdr:col>
      <xdr:colOff>0</xdr:colOff>
      <xdr:row>79</xdr:row>
      <xdr:rowOff>56784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9081"/>
          <a:ext cx="838200" cy="1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3084</xdr:rowOff>
    </xdr:from>
    <xdr:to>
      <xdr:col>50</xdr:col>
      <xdr:colOff>114300</xdr:colOff>
      <xdr:row>79</xdr:row>
      <xdr:rowOff>56784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76184"/>
          <a:ext cx="889000" cy="22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146732</xdr:rowOff>
    </xdr:from>
    <xdr:to>
      <xdr:col>45</xdr:col>
      <xdr:colOff>177800</xdr:colOff>
      <xdr:row>78</xdr:row>
      <xdr:rowOff>3084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48382"/>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146732</xdr:rowOff>
    </xdr:from>
    <xdr:to>
      <xdr:col>41</xdr:col>
      <xdr:colOff>50800</xdr:colOff>
      <xdr:row>78</xdr:row>
      <xdr:rowOff>138829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48382"/>
          <a:ext cx="8890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65181</xdr:rowOff>
    </xdr:from>
    <xdr:to>
      <xdr:col>55</xdr:col>
      <xdr:colOff>50800</xdr:colOff>
      <xdr:row>78</xdr:row>
      <xdr:rowOff>166781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43608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1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5984</xdr:rowOff>
    </xdr:from>
    <xdr:to>
      <xdr:col>50</xdr:col>
      <xdr:colOff>165100</xdr:colOff>
      <xdr:row>79</xdr:row>
      <xdr:rowOff>107584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98711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123734</xdr:rowOff>
    </xdr:from>
    <xdr:to>
      <xdr:col>46</xdr:col>
      <xdr:colOff>38100</xdr:colOff>
      <xdr:row>78</xdr:row>
      <xdr:rowOff>53884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70411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0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95932</xdr:rowOff>
    </xdr:from>
    <xdr:to>
      <xdr:col>41</xdr:col>
      <xdr:colOff>101600</xdr:colOff>
      <xdr:row>78</xdr:row>
      <xdr:rowOff>26082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42609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88029</xdr:rowOff>
    </xdr:from>
    <xdr:to>
      <xdr:col>36</xdr:col>
      <xdr:colOff>165100</xdr:colOff>
      <xdr:row>79</xdr:row>
      <xdr:rowOff>18179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9306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5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120069</xdr:rowOff>
    </xdr:from>
    <xdr:to>
      <xdr:col>55</xdr:col>
      <xdr:colOff>0</xdr:colOff>
      <xdr:row>97</xdr:row>
      <xdr:rowOff>132370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50719"/>
          <a:ext cx="8382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11227</xdr:rowOff>
    </xdr:from>
    <xdr:to>
      <xdr:col>50</xdr:col>
      <xdr:colOff>114300</xdr:colOff>
      <xdr:row>97</xdr:row>
      <xdr:rowOff>132370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470427"/>
          <a:ext cx="889000" cy="29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11227</xdr:rowOff>
    </xdr:from>
    <xdr:to>
      <xdr:col>45</xdr:col>
      <xdr:colOff>177800</xdr:colOff>
      <xdr:row>97</xdr:row>
      <xdr:rowOff>63877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70427"/>
          <a:ext cx="889000" cy="2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63877</xdr:rowOff>
    </xdr:from>
    <xdr:to>
      <xdr:col>41</xdr:col>
      <xdr:colOff>50800</xdr:colOff>
      <xdr:row>97</xdr:row>
      <xdr:rowOff>154130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694527"/>
          <a:ext cx="889000" cy="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69269</xdr:rowOff>
    </xdr:from>
    <xdr:to>
      <xdr:col>55</xdr:col>
      <xdr:colOff>50800</xdr:colOff>
      <xdr:row>97</xdr:row>
      <xdr:rowOff>170869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47696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81570</xdr:rowOff>
    </xdr:from>
    <xdr:to>
      <xdr:col>50</xdr:col>
      <xdr:colOff>165100</xdr:colOff>
      <xdr:row>98</xdr:row>
      <xdr:rowOff>11720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2847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0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131877</xdr:rowOff>
    </xdr:from>
    <xdr:to>
      <xdr:col>46</xdr:col>
      <xdr:colOff>38100</xdr:colOff>
      <xdr:row>96</xdr:row>
      <xdr:rowOff>62027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78554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13077</xdr:rowOff>
    </xdr:from>
    <xdr:to>
      <xdr:col>41</xdr:col>
      <xdr:colOff>101600</xdr:colOff>
      <xdr:row>97</xdr:row>
      <xdr:rowOff>114677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105804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103330</xdr:rowOff>
    </xdr:from>
    <xdr:to>
      <xdr:col>36</xdr:col>
      <xdr:colOff>165100</xdr:colOff>
      <xdr:row>98</xdr:row>
      <xdr:rowOff>33480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24607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17216</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32316"/>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96357</xdr:rowOff>
    </xdr:from>
    <xdr:to>
      <xdr:col>76</xdr:col>
      <xdr:colOff>114300</xdr:colOff>
      <xdr:row>38</xdr:row>
      <xdr:rowOff>17216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268557"/>
          <a:ext cx="889000" cy="2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96357</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268557"/>
          <a:ext cx="889000" cy="38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60012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137866</xdr:rowOff>
    </xdr:from>
    <xdr:to>
      <xdr:col>76</xdr:col>
      <xdr:colOff>165100</xdr:colOff>
      <xdr:row>38</xdr:row>
      <xdr:rowOff>68016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8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59143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57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45557</xdr:rowOff>
    </xdr:from>
    <xdr:to>
      <xdr:col>72</xdr:col>
      <xdr:colOff>38100</xdr:colOff>
      <xdr:row>36</xdr:row>
      <xdr:rowOff>147157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163684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599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36055</xdr:rowOff>
    </xdr:from>
    <xdr:to>
      <xdr:col>85</xdr:col>
      <xdr:colOff>127000</xdr:colOff>
      <xdr:row>76</xdr:row>
      <xdr:rowOff>53924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66255"/>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53924</xdr:rowOff>
    </xdr:from>
    <xdr:to>
      <xdr:col>81</xdr:col>
      <xdr:colOff>50800</xdr:colOff>
      <xdr:row>76</xdr:row>
      <xdr:rowOff>83032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8412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82765</xdr:rowOff>
    </xdr:from>
    <xdr:to>
      <xdr:col>76</xdr:col>
      <xdr:colOff>114300</xdr:colOff>
      <xdr:row>76</xdr:row>
      <xdr:rowOff>83032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129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58586</xdr:rowOff>
    </xdr:from>
    <xdr:to>
      <xdr:col>71</xdr:col>
      <xdr:colOff>177800</xdr:colOff>
      <xdr:row>76</xdr:row>
      <xdr:rowOff>82765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88786"/>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156705</xdr:rowOff>
    </xdr:from>
    <xdr:to>
      <xdr:col>85</xdr:col>
      <xdr:colOff>177800</xdr:colOff>
      <xdr:row>76</xdr:row>
      <xdr:rowOff>86855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135132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9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3124</xdr:rowOff>
    </xdr:from>
    <xdr:to>
      <xdr:col>81</xdr:col>
      <xdr:colOff>101600</xdr:colOff>
      <xdr:row>76</xdr:row>
      <xdr:rowOff>104724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95851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32232</xdr:rowOff>
    </xdr:from>
    <xdr:to>
      <xdr:col>76</xdr:col>
      <xdr:colOff>165100</xdr:colOff>
      <xdr:row>76</xdr:row>
      <xdr:rowOff>133832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124959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31965</xdr:rowOff>
    </xdr:from>
    <xdr:to>
      <xdr:col>72</xdr:col>
      <xdr:colOff>38100</xdr:colOff>
      <xdr:row>76</xdr:row>
      <xdr:rowOff>133565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124692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7786</xdr:rowOff>
    </xdr:from>
    <xdr:to>
      <xdr:col>67</xdr:col>
      <xdr:colOff>101600</xdr:colOff>
      <xdr:row>76</xdr:row>
      <xdr:rowOff>109386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100513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145162</xdr:rowOff>
    </xdr:from>
    <xdr:to>
      <xdr:col>85</xdr:col>
      <xdr:colOff>127000</xdr:colOff>
      <xdr:row>96</xdr:row>
      <xdr:rowOff>84125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32912"/>
          <a:ext cx="8382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145162</xdr:rowOff>
    </xdr:from>
    <xdr:to>
      <xdr:col>81</xdr:col>
      <xdr:colOff>50800</xdr:colOff>
      <xdr:row>98</xdr:row>
      <xdr:rowOff>77915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32912"/>
          <a:ext cx="889000" cy="44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77915</xdr:rowOff>
    </xdr:from>
    <xdr:to>
      <xdr:col>76</xdr:col>
      <xdr:colOff>114300</xdr:colOff>
      <xdr:row>98</xdr:row>
      <xdr:rowOff>102260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80015"/>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41923</xdr:rowOff>
    </xdr:from>
    <xdr:to>
      <xdr:col>71</xdr:col>
      <xdr:colOff>177800</xdr:colOff>
      <xdr:row>98</xdr:row>
      <xdr:rowOff>102260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44023"/>
          <a:ext cx="889000" cy="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33325</xdr:rowOff>
    </xdr:from>
    <xdr:to>
      <xdr:col>85</xdr:col>
      <xdr:colOff>177800</xdr:colOff>
      <xdr:row>96</xdr:row>
      <xdr:rowOff>134925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56202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4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94362</xdr:rowOff>
    </xdr:from>
    <xdr:to>
      <xdr:col>81</xdr:col>
      <xdr:colOff>101600</xdr:colOff>
      <xdr:row>96</xdr:row>
      <xdr:rowOff>24512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3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41039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1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27115</xdr:rowOff>
    </xdr:from>
    <xdr:to>
      <xdr:col>76</xdr:col>
      <xdr:colOff>165100</xdr:colOff>
      <xdr:row>98</xdr:row>
      <xdr:rowOff>128715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119842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51460</xdr:rowOff>
    </xdr:from>
    <xdr:to>
      <xdr:col>72</xdr:col>
      <xdr:colOff>38100</xdr:colOff>
      <xdr:row>98</xdr:row>
      <xdr:rowOff>153060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144187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162573</xdr:rowOff>
    </xdr:from>
    <xdr:to>
      <xdr:col>67</xdr:col>
      <xdr:colOff>101600</xdr:colOff>
      <xdr:row>98</xdr:row>
      <xdr:rowOff>92723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109250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65764</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52314"/>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14964</xdr:rowOff>
    </xdr:from>
    <xdr:to>
      <xdr:col>98</xdr:col>
      <xdr:colOff>38100</xdr:colOff>
      <xdr:row>39</xdr:row>
      <xdr:rowOff>116564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107691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88760</xdr:rowOff>
    </xdr:from>
    <xdr:to>
      <xdr:col>116</xdr:col>
      <xdr:colOff>63500</xdr:colOff>
      <xdr:row>57</xdr:row>
      <xdr:rowOff>93866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861410"/>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85369</xdr:rowOff>
    </xdr:from>
    <xdr:to>
      <xdr:col>111</xdr:col>
      <xdr:colOff>177800</xdr:colOff>
      <xdr:row>57</xdr:row>
      <xdr:rowOff>93866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5801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85369</xdr:rowOff>
    </xdr:from>
    <xdr:to>
      <xdr:col>107</xdr:col>
      <xdr:colOff>50800</xdr:colOff>
      <xdr:row>57</xdr:row>
      <xdr:rowOff>89484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8580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89179</xdr:rowOff>
    </xdr:from>
    <xdr:to>
      <xdr:col>102</xdr:col>
      <xdr:colOff>114300</xdr:colOff>
      <xdr:row>57</xdr:row>
      <xdr:rowOff>89484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86182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37960</xdr:rowOff>
    </xdr:from>
    <xdr:to>
      <xdr:col>116</xdr:col>
      <xdr:colOff>114300</xdr:colOff>
      <xdr:row>57</xdr:row>
      <xdr:rowOff>139560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60837</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43066</xdr:rowOff>
    </xdr:from>
    <xdr:to>
      <xdr:col>112</xdr:col>
      <xdr:colOff>38100</xdr:colOff>
      <xdr:row>57</xdr:row>
      <xdr:rowOff>144666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161193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5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34569</xdr:rowOff>
    </xdr:from>
    <xdr:to>
      <xdr:col>107</xdr:col>
      <xdr:colOff>101600</xdr:colOff>
      <xdr:row>57</xdr:row>
      <xdr:rowOff>136169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152696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5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38684</xdr:rowOff>
    </xdr:from>
    <xdr:to>
      <xdr:col>102</xdr:col>
      <xdr:colOff>165100</xdr:colOff>
      <xdr:row>57</xdr:row>
      <xdr:rowOff>140284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156811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58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38379</xdr:rowOff>
    </xdr:from>
    <xdr:to>
      <xdr:col>98</xdr:col>
      <xdr:colOff>38100</xdr:colOff>
      <xdr:row>57</xdr:row>
      <xdr:rowOff>139979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156506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58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40984</xdr:rowOff>
    </xdr:from>
    <xdr:to>
      <xdr:col>116</xdr:col>
      <xdr:colOff>63500</xdr:colOff>
      <xdr:row>77</xdr:row>
      <xdr:rowOff>43326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242634"/>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40984</xdr:rowOff>
    </xdr:from>
    <xdr:to>
      <xdr:col>111</xdr:col>
      <xdr:colOff>177800</xdr:colOff>
      <xdr:row>77</xdr:row>
      <xdr:rowOff>65787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42634"/>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29496</xdr:rowOff>
    </xdr:from>
    <xdr:to>
      <xdr:col>107</xdr:col>
      <xdr:colOff>50800</xdr:colOff>
      <xdr:row>77</xdr:row>
      <xdr:rowOff>65787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59696"/>
          <a:ext cx="889000" cy="20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15399</xdr:rowOff>
    </xdr:from>
    <xdr:to>
      <xdr:col>102</xdr:col>
      <xdr:colOff>114300</xdr:colOff>
      <xdr:row>76</xdr:row>
      <xdr:rowOff>29496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04559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163976</xdr:rowOff>
    </xdr:from>
    <xdr:to>
      <xdr:col>116</xdr:col>
      <xdr:colOff>114300</xdr:colOff>
      <xdr:row>77</xdr:row>
      <xdr:rowOff>94126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142403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7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161634</xdr:rowOff>
    </xdr:from>
    <xdr:to>
      <xdr:col>112</xdr:col>
      <xdr:colOff>38100</xdr:colOff>
      <xdr:row>77</xdr:row>
      <xdr:rowOff>91784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82911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14987</xdr:rowOff>
    </xdr:from>
    <xdr:to>
      <xdr:col>107</xdr:col>
      <xdr:colOff>101600</xdr:colOff>
      <xdr:row>77</xdr:row>
      <xdr:rowOff>116587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107714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150146</xdr:rowOff>
    </xdr:from>
    <xdr:to>
      <xdr:col>102</xdr:col>
      <xdr:colOff>165100</xdr:colOff>
      <xdr:row>76</xdr:row>
      <xdr:rowOff>80296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71423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136049</xdr:rowOff>
    </xdr:from>
    <xdr:to>
      <xdr:col>98</xdr:col>
      <xdr:colOff>38100</xdr:colOff>
      <xdr:row>76</xdr:row>
      <xdr:rowOff>66199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57326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年度における歳出決算総額は、住民一人当たり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同額であった。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これらのうち大きなウエイトを占めているのは、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97,855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減となったが、子育て世帯や住民税非課税世帯等への臨時給付金の支給などの影響で、依然として高い水準となっている。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次に大きいのは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新型コロナウイルスワクチン接種に係る国庫支出金の返還、ふるさと納税返礼品の増加などにより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75,970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円、対前年度比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60,717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円）及び維持補修費（住民一人当たり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円）は、ともに前年度とほぼ同額の支出であるが、類似団体内での順位は低い。老朽化した施設の維持管理に係る経費の増加が予想されるが、今後も経常費用の削減に一層努める。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年度決算剰余金を財政調整基金等に積み立てたことなどにより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37,376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円（対前年度△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ポイント）となり、令和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年度に比べ減少したが、類似団体平均よりも高い水準を維持している。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30,946
30,589
170.46
15,515,336
14,798,197
670,028
7,946,151
12,043,778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73406</xdr:rowOff>
    </xdr:from>
    <xdr:to>
      <xdr:col>24</xdr:col>
      <xdr:colOff>63500</xdr:colOff>
      <xdr:row>35</xdr:row>
      <xdr:rowOff>115316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4156"/>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74930</xdr:rowOff>
    </xdr:from>
    <xdr:to>
      <xdr:col>19</xdr:col>
      <xdr:colOff>177800</xdr:colOff>
      <xdr:row>35</xdr:row>
      <xdr:rowOff>115316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568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10541</xdr:rowOff>
    </xdr:from>
    <xdr:to>
      <xdr:col>15</xdr:col>
      <xdr:colOff>50800</xdr:colOff>
      <xdr:row>35</xdr:row>
      <xdr:rowOff>74930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1291"/>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9017</xdr:rowOff>
    </xdr:from>
    <xdr:to>
      <xdr:col>10</xdr:col>
      <xdr:colOff>114300</xdr:colOff>
      <xdr:row>35</xdr:row>
      <xdr:rowOff>10541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976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22606</xdr:rowOff>
    </xdr:from>
    <xdr:to>
      <xdr:col>24</xdr:col>
      <xdr:colOff>114300</xdr:colOff>
      <xdr:row>35</xdr:row>
      <xdr:rowOff>124206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45483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64516</xdr:rowOff>
    </xdr:from>
    <xdr:to>
      <xdr:col>20</xdr:col>
      <xdr:colOff>38100</xdr:colOff>
      <xdr:row>35</xdr:row>
      <xdr:rowOff>166116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157243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24130</xdr:rowOff>
    </xdr:from>
    <xdr:to>
      <xdr:col>15</xdr:col>
      <xdr:colOff>101600</xdr:colOff>
      <xdr:row>35</xdr:row>
      <xdr:rowOff>125730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142257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131191</xdr:rowOff>
    </xdr:from>
    <xdr:to>
      <xdr:col>10</xdr:col>
      <xdr:colOff>165100</xdr:colOff>
      <xdr:row>35</xdr:row>
      <xdr:rowOff>61341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77868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129667</xdr:rowOff>
    </xdr:from>
    <xdr:to>
      <xdr:col>6</xdr:col>
      <xdr:colOff>38100</xdr:colOff>
      <xdr:row>35</xdr:row>
      <xdr:rowOff>59817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76344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93308</xdr:rowOff>
    </xdr:from>
    <xdr:to>
      <xdr:col>24</xdr:col>
      <xdr:colOff>63500</xdr:colOff>
      <xdr:row>56</xdr:row>
      <xdr:rowOff>114846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94508"/>
          <a:ext cx="838200" cy="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134963</xdr:rowOff>
    </xdr:from>
    <xdr:to>
      <xdr:col>19</xdr:col>
      <xdr:colOff>177800</xdr:colOff>
      <xdr:row>56</xdr:row>
      <xdr:rowOff>93308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93263"/>
          <a:ext cx="889000" cy="30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134963</xdr:rowOff>
    </xdr:from>
    <xdr:to>
      <xdr:col>15</xdr:col>
      <xdr:colOff>50800</xdr:colOff>
      <xdr:row>57</xdr:row>
      <xdr:rowOff>90688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93263"/>
          <a:ext cx="889000" cy="47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56206</xdr:rowOff>
    </xdr:from>
    <xdr:to>
      <xdr:col>10</xdr:col>
      <xdr:colOff>114300</xdr:colOff>
      <xdr:row>57</xdr:row>
      <xdr:rowOff>90688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8856"/>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64046</xdr:rowOff>
    </xdr:from>
    <xdr:to>
      <xdr:col>24</xdr:col>
      <xdr:colOff>114300</xdr:colOff>
      <xdr:row>56</xdr:row>
      <xdr:rowOff>165646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42473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42508</xdr:rowOff>
    </xdr:from>
    <xdr:to>
      <xdr:col>20</xdr:col>
      <xdr:colOff>38100</xdr:colOff>
      <xdr:row>56</xdr:row>
      <xdr:rowOff>144108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135235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84163</xdr:rowOff>
    </xdr:from>
    <xdr:to>
      <xdr:col>15</xdr:col>
      <xdr:colOff>101600</xdr:colOff>
      <xdr:row>55</xdr:row>
      <xdr:rowOff>14313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5440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3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39888</xdr:rowOff>
    </xdr:from>
    <xdr:to>
      <xdr:col>10</xdr:col>
      <xdr:colOff>165100</xdr:colOff>
      <xdr:row>57</xdr:row>
      <xdr:rowOff>141488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132615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5406</xdr:rowOff>
    </xdr:from>
    <xdr:to>
      <xdr:col>6</xdr:col>
      <xdr:colOff>38100</xdr:colOff>
      <xdr:row>57</xdr:row>
      <xdr:rowOff>107006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98133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31855</xdr:rowOff>
    </xdr:from>
    <xdr:to>
      <xdr:col>24</xdr:col>
      <xdr:colOff>63500</xdr:colOff>
      <xdr:row>77</xdr:row>
      <xdr:rowOff>14145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62055"/>
          <a:ext cx="838200" cy="1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31855</xdr:rowOff>
    </xdr:from>
    <xdr:to>
      <xdr:col>19</xdr:col>
      <xdr:colOff>177800</xdr:colOff>
      <xdr:row>77</xdr:row>
      <xdr:rowOff>59364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2055"/>
          <a:ext cx="889000" cy="19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59364</xdr:rowOff>
    </xdr:from>
    <xdr:to>
      <xdr:col>15</xdr:col>
      <xdr:colOff>50800</xdr:colOff>
      <xdr:row>77</xdr:row>
      <xdr:rowOff>101752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1014"/>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101752</xdr:rowOff>
    </xdr:from>
    <xdr:to>
      <xdr:col>10</xdr:col>
      <xdr:colOff>114300</xdr:colOff>
      <xdr:row>77</xdr:row>
      <xdr:rowOff>116349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3402"/>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134795</xdr:rowOff>
    </xdr:from>
    <xdr:to>
      <xdr:col>24</xdr:col>
      <xdr:colOff>114300</xdr:colOff>
      <xdr:row>77</xdr:row>
      <xdr:rowOff>64945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113222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152505</xdr:rowOff>
    </xdr:from>
    <xdr:to>
      <xdr:col>20</xdr:col>
      <xdr:colOff>38100</xdr:colOff>
      <xdr:row>76</xdr:row>
      <xdr:rowOff>82655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73782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0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8564</xdr:rowOff>
    </xdr:from>
    <xdr:to>
      <xdr:col>15</xdr:col>
      <xdr:colOff>101600</xdr:colOff>
      <xdr:row>77</xdr:row>
      <xdr:rowOff>110164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101291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50952</xdr:rowOff>
    </xdr:from>
    <xdr:to>
      <xdr:col>10</xdr:col>
      <xdr:colOff>165100</xdr:colOff>
      <xdr:row>77</xdr:row>
      <xdr:rowOff>152552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143679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65549</xdr:rowOff>
    </xdr:from>
    <xdr:to>
      <xdr:col>6</xdr:col>
      <xdr:colOff>38100</xdr:colOff>
      <xdr:row>77</xdr:row>
      <xdr:rowOff>167149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4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8310</xdr:rowOff>
    </xdr:from>
    <xdr:to>
      <xdr:col>24</xdr:col>
      <xdr:colOff>63500</xdr:colOff>
      <xdr:row>99</xdr:row>
      <xdr:rowOff>85162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81860"/>
          <a:ext cx="838200" cy="7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85162</xdr:rowOff>
    </xdr:from>
    <xdr:to>
      <xdr:col>19</xdr:col>
      <xdr:colOff>177800</xdr:colOff>
      <xdr:row>99</xdr:row>
      <xdr:rowOff>147723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58712"/>
          <a:ext cx="889000" cy="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143042</xdr:rowOff>
    </xdr:from>
    <xdr:to>
      <xdr:col>15</xdr:col>
      <xdr:colOff>50800</xdr:colOff>
      <xdr:row>99</xdr:row>
      <xdr:rowOff>147723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45142"/>
          <a:ext cx="889000" cy="17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118484</xdr:rowOff>
    </xdr:from>
    <xdr:to>
      <xdr:col>10</xdr:col>
      <xdr:colOff>114300</xdr:colOff>
      <xdr:row>98</xdr:row>
      <xdr:rowOff>143042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49134"/>
          <a:ext cx="889000" cy="19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128960</xdr:rowOff>
    </xdr:from>
    <xdr:to>
      <xdr:col>24</xdr:col>
      <xdr:colOff>114300</xdr:colOff>
      <xdr:row>99</xdr:row>
      <xdr:rowOff>59110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43887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34362</xdr:rowOff>
    </xdr:from>
    <xdr:to>
      <xdr:col>20</xdr:col>
      <xdr:colOff>38100</xdr:colOff>
      <xdr:row>99</xdr:row>
      <xdr:rowOff>135962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70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127089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1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96923</xdr:rowOff>
    </xdr:from>
    <xdr:to>
      <xdr:col>15</xdr:col>
      <xdr:colOff>101600</xdr:colOff>
      <xdr:row>100</xdr:row>
      <xdr:rowOff>27073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18200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92242</xdr:rowOff>
    </xdr:from>
    <xdr:to>
      <xdr:col>10</xdr:col>
      <xdr:colOff>165100</xdr:colOff>
      <xdr:row>99</xdr:row>
      <xdr:rowOff>22392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67684</xdr:rowOff>
    </xdr:from>
    <xdr:to>
      <xdr:col>6</xdr:col>
      <xdr:colOff>38100</xdr:colOff>
      <xdr:row>97</xdr:row>
      <xdr:rowOff>169284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14361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82876</xdr:rowOff>
    </xdr:from>
    <xdr:to>
      <xdr:col>55</xdr:col>
      <xdr:colOff>0</xdr:colOff>
      <xdr:row>39</xdr:row>
      <xdr:rowOff>85162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694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72753</xdr:rowOff>
    </xdr:from>
    <xdr:to>
      <xdr:col>50</xdr:col>
      <xdr:colOff>114300</xdr:colOff>
      <xdr:row>39</xdr:row>
      <xdr:rowOff>82876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5930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54791</xdr:rowOff>
    </xdr:from>
    <xdr:to>
      <xdr:col>45</xdr:col>
      <xdr:colOff>177800</xdr:colOff>
      <xdr:row>39</xdr:row>
      <xdr:rowOff>72753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4134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109655</xdr:rowOff>
    </xdr:from>
    <xdr:to>
      <xdr:col>41</xdr:col>
      <xdr:colOff>50800</xdr:colOff>
      <xdr:row>39</xdr:row>
      <xdr:rowOff>54791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24755"/>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34362</xdr:rowOff>
    </xdr:from>
    <xdr:to>
      <xdr:col>55</xdr:col>
      <xdr:colOff>50800</xdr:colOff>
      <xdr:row>39</xdr:row>
      <xdr:rowOff>135962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120739</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35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32076</xdr:rowOff>
    </xdr:from>
    <xdr:to>
      <xdr:col>50</xdr:col>
      <xdr:colOff>165100</xdr:colOff>
      <xdr:row>39</xdr:row>
      <xdr:rowOff>133676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124803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21953</xdr:rowOff>
    </xdr:from>
    <xdr:to>
      <xdr:col>46</xdr:col>
      <xdr:colOff>38100</xdr:colOff>
      <xdr:row>39</xdr:row>
      <xdr:rowOff>123553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114680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0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3991</xdr:rowOff>
    </xdr:from>
    <xdr:to>
      <xdr:col>41</xdr:col>
      <xdr:colOff>101600</xdr:colOff>
      <xdr:row>39</xdr:row>
      <xdr:rowOff>105591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96718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58855</xdr:rowOff>
    </xdr:from>
    <xdr:to>
      <xdr:col>36</xdr:col>
      <xdr:colOff>165100</xdr:colOff>
      <xdr:row>38</xdr:row>
      <xdr:rowOff>160455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151582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37192</xdr:rowOff>
    </xdr:from>
    <xdr:to>
      <xdr:col>55</xdr:col>
      <xdr:colOff>0</xdr:colOff>
      <xdr:row>57</xdr:row>
      <xdr:rowOff>86531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09842"/>
          <a:ext cx="8382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164350</xdr:rowOff>
    </xdr:from>
    <xdr:to>
      <xdr:col>50</xdr:col>
      <xdr:colOff>114300</xdr:colOff>
      <xdr:row>57</xdr:row>
      <xdr:rowOff>37192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65550"/>
          <a:ext cx="889000" cy="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164350</xdr:rowOff>
    </xdr:from>
    <xdr:to>
      <xdr:col>45</xdr:col>
      <xdr:colOff>177800</xdr:colOff>
      <xdr:row>57</xdr:row>
      <xdr:rowOff>47231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65550"/>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47231</xdr:rowOff>
    </xdr:from>
    <xdr:to>
      <xdr:col>41</xdr:col>
      <xdr:colOff>50800</xdr:colOff>
      <xdr:row>57</xdr:row>
      <xdr:rowOff>62700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81988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35731</xdr:rowOff>
    </xdr:from>
    <xdr:to>
      <xdr:col>55</xdr:col>
      <xdr:colOff>50800</xdr:colOff>
      <xdr:row>57</xdr:row>
      <xdr:rowOff>137331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14158</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157842</xdr:rowOff>
    </xdr:from>
    <xdr:to>
      <xdr:col>50</xdr:col>
      <xdr:colOff>165100</xdr:colOff>
      <xdr:row>57</xdr:row>
      <xdr:rowOff>87992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113550</xdr:rowOff>
    </xdr:from>
    <xdr:to>
      <xdr:col>46</xdr:col>
      <xdr:colOff>38100</xdr:colOff>
      <xdr:row>57</xdr:row>
      <xdr:rowOff>43700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34827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80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167881</xdr:rowOff>
    </xdr:from>
    <xdr:to>
      <xdr:col>41</xdr:col>
      <xdr:colOff>101600</xdr:colOff>
      <xdr:row>57</xdr:row>
      <xdr:rowOff>98031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89158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8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11900</xdr:rowOff>
    </xdr:from>
    <xdr:to>
      <xdr:col>36</xdr:col>
      <xdr:colOff>165100</xdr:colOff>
      <xdr:row>57</xdr:row>
      <xdr:rowOff>113500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104627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8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146512</xdr:rowOff>
    </xdr:from>
    <xdr:to>
      <xdr:col>55</xdr:col>
      <xdr:colOff>0</xdr:colOff>
      <xdr:row>76</xdr:row>
      <xdr:rowOff>168411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76712"/>
          <a:ext cx="8382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101958</xdr:rowOff>
    </xdr:from>
    <xdr:to>
      <xdr:col>50</xdr:col>
      <xdr:colOff>114300</xdr:colOff>
      <xdr:row>76</xdr:row>
      <xdr:rowOff>168411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132158"/>
          <a:ext cx="889000" cy="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101958</xdr:rowOff>
    </xdr:from>
    <xdr:to>
      <xdr:col>45</xdr:col>
      <xdr:colOff>177800</xdr:colOff>
      <xdr:row>77</xdr:row>
      <xdr:rowOff>8987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32158"/>
          <a:ext cx="889000" cy="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8987</xdr:rowOff>
    </xdr:from>
    <xdr:to>
      <xdr:col>41</xdr:col>
      <xdr:colOff>50800</xdr:colOff>
      <xdr:row>77</xdr:row>
      <xdr:rowOff>37150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10637"/>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95712</xdr:rowOff>
    </xdr:from>
    <xdr:to>
      <xdr:col>55</xdr:col>
      <xdr:colOff>50800</xdr:colOff>
      <xdr:row>77</xdr:row>
      <xdr:rowOff>25862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74139</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117611</xdr:rowOff>
    </xdr:from>
    <xdr:to>
      <xdr:col>50</xdr:col>
      <xdr:colOff>165100</xdr:colOff>
      <xdr:row>77</xdr:row>
      <xdr:rowOff>47761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38888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51158</xdr:rowOff>
    </xdr:from>
    <xdr:to>
      <xdr:col>46</xdr:col>
      <xdr:colOff>38100</xdr:colOff>
      <xdr:row>76</xdr:row>
      <xdr:rowOff>152758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143885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7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129637</xdr:rowOff>
    </xdr:from>
    <xdr:to>
      <xdr:col>41</xdr:col>
      <xdr:colOff>101600</xdr:colOff>
      <xdr:row>77</xdr:row>
      <xdr:rowOff>59787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50914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157800</xdr:rowOff>
    </xdr:from>
    <xdr:to>
      <xdr:col>36</xdr:col>
      <xdr:colOff>165100</xdr:colOff>
      <xdr:row>77</xdr:row>
      <xdr:rowOff>87950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79077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97789</xdr:rowOff>
    </xdr:from>
    <xdr:to>
      <xdr:col>55</xdr:col>
      <xdr:colOff>0</xdr:colOff>
      <xdr:row>98</xdr:row>
      <xdr:rowOff>151194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99889"/>
          <a:ext cx="8382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99416</xdr:rowOff>
    </xdr:from>
    <xdr:to>
      <xdr:col>50</xdr:col>
      <xdr:colOff>114300</xdr:colOff>
      <xdr:row>98</xdr:row>
      <xdr:rowOff>151194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30066"/>
          <a:ext cx="8890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99416</xdr:rowOff>
    </xdr:from>
    <xdr:to>
      <xdr:col>45</xdr:col>
      <xdr:colOff>177800</xdr:colOff>
      <xdr:row>97</xdr:row>
      <xdr:rowOff>127775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30066"/>
          <a:ext cx="8890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127775</xdr:rowOff>
    </xdr:from>
    <xdr:to>
      <xdr:col>41</xdr:col>
      <xdr:colOff>50800</xdr:colOff>
      <xdr:row>98</xdr:row>
      <xdr:rowOff>8737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58425"/>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46989</xdr:rowOff>
    </xdr:from>
    <xdr:to>
      <xdr:col>55</xdr:col>
      <xdr:colOff>50800</xdr:colOff>
      <xdr:row>98</xdr:row>
      <xdr:rowOff>148589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25416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100394</xdr:rowOff>
    </xdr:from>
    <xdr:to>
      <xdr:col>50</xdr:col>
      <xdr:colOff>165100</xdr:colOff>
      <xdr:row>99</xdr:row>
      <xdr:rowOff>30544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21671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9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48616</xdr:rowOff>
    </xdr:from>
    <xdr:to>
      <xdr:col>46</xdr:col>
      <xdr:colOff>38100</xdr:colOff>
      <xdr:row>97</xdr:row>
      <xdr:rowOff>150216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141343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76975</xdr:rowOff>
    </xdr:from>
    <xdr:to>
      <xdr:col>41</xdr:col>
      <xdr:colOff>101600</xdr:colOff>
      <xdr:row>98</xdr:row>
      <xdr:rowOff>7125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169702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129387</xdr:rowOff>
    </xdr:from>
    <xdr:to>
      <xdr:col>36</xdr:col>
      <xdr:colOff>165100</xdr:colOff>
      <xdr:row>98</xdr:row>
      <xdr:rowOff>59537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50664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63843</xdr:rowOff>
    </xdr:from>
    <xdr:to>
      <xdr:col>85</xdr:col>
      <xdr:colOff>127000</xdr:colOff>
      <xdr:row>36</xdr:row>
      <xdr:rowOff>91427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36043"/>
          <a:ext cx="8382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56871</xdr:rowOff>
    </xdr:from>
    <xdr:to>
      <xdr:col>81</xdr:col>
      <xdr:colOff>50800</xdr:colOff>
      <xdr:row>36</xdr:row>
      <xdr:rowOff>91427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057621"/>
          <a:ext cx="889000" cy="20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56871</xdr:rowOff>
    </xdr:from>
    <xdr:to>
      <xdr:col>76</xdr:col>
      <xdr:colOff>114300</xdr:colOff>
      <xdr:row>37</xdr:row>
      <xdr:rowOff>136842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57621"/>
          <a:ext cx="889000" cy="4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128384</xdr:rowOff>
    </xdr:from>
    <xdr:to>
      <xdr:col>71</xdr:col>
      <xdr:colOff>177800</xdr:colOff>
      <xdr:row>37</xdr:row>
      <xdr:rowOff>136842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7203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13043</xdr:rowOff>
    </xdr:from>
    <xdr:to>
      <xdr:col>85</xdr:col>
      <xdr:colOff>177800</xdr:colOff>
      <xdr:row>36</xdr:row>
      <xdr:rowOff>114643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35920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40627</xdr:rowOff>
    </xdr:from>
    <xdr:to>
      <xdr:col>81</xdr:col>
      <xdr:colOff>101600</xdr:colOff>
      <xdr:row>36</xdr:row>
      <xdr:rowOff>142227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158754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6071</xdr:rowOff>
    </xdr:from>
    <xdr:to>
      <xdr:col>76</xdr:col>
      <xdr:colOff>165100</xdr:colOff>
      <xdr:row>35</xdr:row>
      <xdr:rowOff>107671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124198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8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86042</xdr:rowOff>
    </xdr:from>
    <xdr:to>
      <xdr:col>72</xdr:col>
      <xdr:colOff>38100</xdr:colOff>
      <xdr:row>38</xdr:row>
      <xdr:rowOff>16193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7320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77584</xdr:rowOff>
    </xdr:from>
    <xdr:to>
      <xdr:col>67</xdr:col>
      <xdr:colOff>101600</xdr:colOff>
      <xdr:row>38</xdr:row>
      <xdr:rowOff>7734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170311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159462</xdr:rowOff>
    </xdr:from>
    <xdr:to>
      <xdr:col>85</xdr:col>
      <xdr:colOff>127000</xdr:colOff>
      <xdr:row>57</xdr:row>
      <xdr:rowOff>82931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60662"/>
          <a:ext cx="838200" cy="9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597</xdr:rowOff>
    </xdr:from>
    <xdr:to>
      <xdr:col>81</xdr:col>
      <xdr:colOff>50800</xdr:colOff>
      <xdr:row>57</xdr:row>
      <xdr:rowOff>82931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73247"/>
          <a:ext cx="8890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135979</xdr:rowOff>
    </xdr:from>
    <xdr:to>
      <xdr:col>76</xdr:col>
      <xdr:colOff>114300</xdr:colOff>
      <xdr:row>57</xdr:row>
      <xdr:rowOff>597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37179"/>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135979</xdr:rowOff>
    </xdr:from>
    <xdr:to>
      <xdr:col>71</xdr:col>
      <xdr:colOff>177800</xdr:colOff>
      <xdr:row>58</xdr:row>
      <xdr:rowOff>42431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37179"/>
          <a:ext cx="889000" cy="2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108662</xdr:rowOff>
    </xdr:from>
    <xdr:to>
      <xdr:col>85</xdr:col>
      <xdr:colOff>177800</xdr:colOff>
      <xdr:row>57</xdr:row>
      <xdr:rowOff>38812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131539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32131</xdr:rowOff>
    </xdr:from>
    <xdr:to>
      <xdr:col>81</xdr:col>
      <xdr:colOff>101600</xdr:colOff>
      <xdr:row>57</xdr:row>
      <xdr:rowOff>133731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124858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121247</xdr:rowOff>
    </xdr:from>
    <xdr:to>
      <xdr:col>76</xdr:col>
      <xdr:colOff>165100</xdr:colOff>
      <xdr:row>57</xdr:row>
      <xdr:rowOff>51397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42524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85179</xdr:rowOff>
    </xdr:from>
    <xdr:to>
      <xdr:col>72</xdr:col>
      <xdr:colOff>38100</xdr:colOff>
      <xdr:row>57</xdr:row>
      <xdr:rowOff>15329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31856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6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163081</xdr:rowOff>
    </xdr:from>
    <xdr:to>
      <xdr:col>67</xdr:col>
      <xdr:colOff>101600</xdr:colOff>
      <xdr:row>58</xdr:row>
      <xdr:rowOff>93231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84358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17216</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90316"/>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96357</xdr:rowOff>
    </xdr:from>
    <xdr:to>
      <xdr:col>76</xdr:col>
      <xdr:colOff>114300</xdr:colOff>
      <xdr:row>78</xdr:row>
      <xdr:rowOff>17216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126557"/>
          <a:ext cx="889000" cy="2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96357</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126557"/>
          <a:ext cx="889000" cy="38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59600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137866</xdr:rowOff>
    </xdr:from>
    <xdr:to>
      <xdr:col>76</xdr:col>
      <xdr:colOff>165100</xdr:colOff>
      <xdr:row>78</xdr:row>
      <xdr:rowOff>68016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59143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45557</xdr:rowOff>
    </xdr:from>
    <xdr:to>
      <xdr:col>72</xdr:col>
      <xdr:colOff>38100</xdr:colOff>
      <xdr:row>76</xdr:row>
      <xdr:rowOff>147157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0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163685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285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36055</xdr:rowOff>
    </xdr:from>
    <xdr:to>
      <xdr:col>85</xdr:col>
      <xdr:colOff>127000</xdr:colOff>
      <xdr:row>96</xdr:row>
      <xdr:rowOff>53924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95255"/>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53924</xdr:rowOff>
    </xdr:from>
    <xdr:to>
      <xdr:col>81</xdr:col>
      <xdr:colOff>50800</xdr:colOff>
      <xdr:row>96</xdr:row>
      <xdr:rowOff>83032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1312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82765</xdr:rowOff>
    </xdr:from>
    <xdr:to>
      <xdr:col>76</xdr:col>
      <xdr:colOff>114300</xdr:colOff>
      <xdr:row>96</xdr:row>
      <xdr:rowOff>83032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419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58586</xdr:rowOff>
    </xdr:from>
    <xdr:to>
      <xdr:col>71</xdr:col>
      <xdr:colOff>177800</xdr:colOff>
      <xdr:row>96</xdr:row>
      <xdr:rowOff>82765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17786"/>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156705</xdr:rowOff>
    </xdr:from>
    <xdr:to>
      <xdr:col>85</xdr:col>
      <xdr:colOff>177800</xdr:colOff>
      <xdr:row>96</xdr:row>
      <xdr:rowOff>86855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135132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3124</xdr:rowOff>
    </xdr:from>
    <xdr:to>
      <xdr:col>81</xdr:col>
      <xdr:colOff>101600</xdr:colOff>
      <xdr:row>96</xdr:row>
      <xdr:rowOff>104724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95851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32232</xdr:rowOff>
    </xdr:from>
    <xdr:to>
      <xdr:col>76</xdr:col>
      <xdr:colOff>165100</xdr:colOff>
      <xdr:row>96</xdr:row>
      <xdr:rowOff>133832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124959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31965</xdr:rowOff>
    </xdr:from>
    <xdr:to>
      <xdr:col>72</xdr:col>
      <xdr:colOff>38100</xdr:colOff>
      <xdr:row>96</xdr:row>
      <xdr:rowOff>133565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124692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7786</xdr:rowOff>
    </xdr:from>
    <xdr:to>
      <xdr:col>67</xdr:col>
      <xdr:colOff>101600</xdr:colOff>
      <xdr:row>96</xdr:row>
      <xdr:rowOff>109386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100513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年度歳出決算総額に対する住民一人当たりコスト</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千円の内訳を目的別で見てみると、令和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年度に引き続き、民生費に係るコストが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159,284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円と最も大きく、コスト全体の約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を占めている。令和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老人福祉費や児童福祉費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が減少した一方、住民税非課税世帯等への臨時特別給付金の支給により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社会福祉費が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増加した。次いで大きなコストは、総務費に係るコストで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80,436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調整基金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に積み立てたこと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などが主な要因である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。結果的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、民生費と総務費の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つで経費の全体の半分以上を占めることとなった。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そのほか、衛生費に係るコストは、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新型コロナウイルスワクチン接種事業費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38,320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）、教育費に係るコストは、文化スポーツ複合施設の建設着手により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61,444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一方、農林水産業費に係るコストは、産地生産基盤パワーアップ補助金の減少によりコストは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15,791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円、対前年度比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年度における実質収支額は、令和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し、実質単年度収支は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赤字に転じた。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積み増した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結果標準財政規模比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つの目安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当初予算編成</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繰入</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れをゼロとしたが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将来的に予定されている公共施設の更新等に備えるため、今後も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事務事業の見直しをゼロベースで行うなど、予算規模のスリム化を図るとともに、財政調整基金残高を一定水準確保すること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、健全な財政運営に努める必要がある。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年度に引き続き、全ての会計において黒字決算となった。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水道事業会計については、一般会計からの繰入金に依存することなく経営できている。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各会計の実質収支額のうち大きいものを見ていくと、一般会計が約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万円、水道事業会計が約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万円、介護保険特別会計が約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下水道事業会計が約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などである。</a:t>
          </a:r>
          <a:b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いずれも黒字決算となっている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連結実質黒字額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一般会計においては、扶助費や医療・保険系特別会計への繰出金、更新時期を迎えている老朽公共施設の改修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・解体等により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歳出決算規模の拡大が予想されるため、今後も注視していく必要がある。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W34" sqref="BW34:BX34"/>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15515336</v>
      </c>
      <c r="BO4" s="371"/>
      <c r="BP4" s="371"/>
      <c r="BQ4" s="371"/>
      <c r="BR4" s="371"/>
      <c r="BS4" s="371"/>
      <c r="BT4" s="371"/>
      <c r="BU4" s="372"/>
      <c r="BV4" s="370">
        <v>16047903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12.3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14798197</v>
      </c>
      <c r="BO5" s="408"/>
      <c r="BP5" s="408"/>
      <c r="BQ5" s="408"/>
      <c r="BR5" s="408"/>
      <c r="BS5" s="408"/>
      <c r="BT5" s="408"/>
      <c r="BU5" s="409"/>
      <c r="BV5" s="407">
        <v>14986448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89.8</v>
      </c>
      <c r="CU5" s="405"/>
      <c r="CV5" s="405"/>
      <c r="CW5" s="405"/>
      <c r="CX5" s="405"/>
      <c r="CY5" s="405"/>
      <c r="CZ5" s="405"/>
      <c r="DA5" s="406"/>
      <c r="DB5" s="404">
        <v>85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717139</v>
      </c>
      <c r="BO6" s="408"/>
      <c r="BP6" s="408"/>
      <c r="BQ6" s="408"/>
      <c r="BR6" s="408"/>
      <c r="BS6" s="408"/>
      <c r="BT6" s="408"/>
      <c r="BU6" s="409"/>
      <c r="BV6" s="407">
        <v>1061455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91.6</v>
      </c>
      <c r="CU6" s="445"/>
      <c r="CV6" s="445"/>
      <c r="CW6" s="445"/>
      <c r="CX6" s="445"/>
      <c r="CY6" s="445"/>
      <c r="CZ6" s="445"/>
      <c r="DA6" s="446"/>
      <c r="DB6" s="444">
        <v>91.3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47111</v>
      </c>
      <c r="BO7" s="408"/>
      <c r="BP7" s="408"/>
      <c r="BQ7" s="408"/>
      <c r="BR7" s="408"/>
      <c r="BS7" s="408"/>
      <c r="BT7" s="408"/>
      <c r="BU7" s="409"/>
      <c r="BV7" s="407">
        <v>49808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7946151</v>
      </c>
      <c r="CU7" s="408"/>
      <c r="CV7" s="408"/>
      <c r="CW7" s="408"/>
      <c r="CX7" s="408"/>
      <c r="CY7" s="408"/>
      <c r="CZ7" s="408"/>
      <c r="DA7" s="409"/>
      <c r="DB7" s="407">
        <v>8219415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670028</v>
      </c>
      <c r="BO8" s="408"/>
      <c r="BP8" s="408"/>
      <c r="BQ8" s="408"/>
      <c r="BR8" s="408"/>
      <c r="BS8" s="408"/>
      <c r="BT8" s="408"/>
      <c r="BU8" s="409"/>
      <c r="BV8" s="407">
        <v>1011647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0.66</v>
      </c>
      <c r="CU8" s="448"/>
      <c r="CV8" s="448"/>
      <c r="CW8" s="448"/>
      <c r="CX8" s="448"/>
      <c r="CY8" s="448"/>
      <c r="CZ8" s="448"/>
      <c r="DA8" s="449"/>
      <c r="DB8" s="447">
        <v>0.67</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31165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-341619</v>
      </c>
      <c r="BO9" s="408"/>
      <c r="BP9" s="408"/>
      <c r="BQ9" s="408"/>
      <c r="BR9" s="408"/>
      <c r="BS9" s="408"/>
      <c r="BT9" s="408"/>
      <c r="BU9" s="409"/>
      <c r="BV9" s="407">
        <v>17540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v>
      </c>
      <c r="CU9" s="405"/>
      <c r="CV9" s="405"/>
      <c r="CW9" s="405"/>
      <c r="CX9" s="405"/>
      <c r="CY9" s="405"/>
      <c r="CZ9" s="405"/>
      <c r="DA9" s="406"/>
      <c r="DB9" s="404">
        <v>11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33354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103137</v>
      </c>
      <c r="BO10" s="408"/>
      <c r="BP10" s="408"/>
      <c r="BQ10" s="408"/>
      <c r="BR10" s="408"/>
      <c r="BS10" s="408"/>
      <c r="BT10" s="408"/>
      <c r="BU10" s="409"/>
      <c r="BV10" s="407">
        <v>860170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30946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30589</v>
      </c>
      <c r="S13" s="492"/>
      <c r="T13" s="492"/>
      <c r="U13" s="492"/>
      <c r="V13" s="493"/>
      <c r="W13" s="423" t="s">
        <v>142</v>
      </c>
      <c r="X13" s="424"/>
      <c r="Y13" s="424"/>
      <c r="Z13" s="424"/>
      <c r="AA13" s="424"/>
      <c r="AB13" s="414"/>
      <c r="AC13" s="458">
        <v>1145</v>
      </c>
      <c r="AD13" s="459"/>
      <c r="AE13" s="459"/>
      <c r="AF13" s="459"/>
      <c r="AG13" s="501"/>
      <c r="AH13" s="458">
        <v>1187</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-238482</v>
      </c>
      <c r="BO13" s="408"/>
      <c r="BP13" s="408"/>
      <c r="BQ13" s="408"/>
      <c r="BR13" s="408"/>
      <c r="BS13" s="408"/>
      <c r="BT13" s="408"/>
      <c r="BU13" s="409"/>
      <c r="BV13" s="407">
        <v>877710</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8.6</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31373</v>
      </c>
      <c r="S14" s="492"/>
      <c r="T14" s="492"/>
      <c r="U14" s="492"/>
      <c r="V14" s="493"/>
      <c r="W14" s="397"/>
      <c r="X14" s="398"/>
      <c r="Y14" s="398"/>
      <c r="Z14" s="398"/>
      <c r="AA14" s="398"/>
      <c r="AB14" s="387"/>
      <c r="AC14" s="494">
        <v>7.7</v>
      </c>
      <c r="AD14" s="495"/>
      <c r="AE14" s="495"/>
      <c r="AF14" s="495"/>
      <c r="AG14" s="496"/>
      <c r="AH14" s="494">
        <v>7.3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7.3</v>
      </c>
      <c r="CU14" s="506"/>
      <c r="CV14" s="506"/>
      <c r="CW14" s="506"/>
      <c r="CX14" s="506"/>
      <c r="CY14" s="506"/>
      <c r="CZ14" s="506"/>
      <c r="DA14" s="507"/>
      <c r="DB14" s="505">
        <v>29.1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31045</v>
      </c>
      <c r="S15" s="492"/>
      <c r="T15" s="492"/>
      <c r="U15" s="492"/>
      <c r="V15" s="493"/>
      <c r="W15" s="423" t="s">
        <v>150</v>
      </c>
      <c r="X15" s="424"/>
      <c r="Y15" s="424"/>
      <c r="Z15" s="424"/>
      <c r="AA15" s="424"/>
      <c r="AB15" s="414"/>
      <c r="AC15" s="458">
        <v>4667</v>
      </c>
      <c r="AD15" s="459"/>
      <c r="AE15" s="459"/>
      <c r="AF15" s="459"/>
      <c r="AG15" s="501"/>
      <c r="AH15" s="458">
        <v>5503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4311730</v>
      </c>
      <c r="BO15" s="371"/>
      <c r="BP15" s="371"/>
      <c r="BQ15" s="371"/>
      <c r="BR15" s="371"/>
      <c r="BS15" s="371"/>
      <c r="BT15" s="371"/>
      <c r="BU15" s="372"/>
      <c r="BV15" s="370">
        <v>4159785</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31.3</v>
      </c>
      <c r="AD16" s="495"/>
      <c r="AE16" s="495"/>
      <c r="AF16" s="495"/>
      <c r="AG16" s="496"/>
      <c r="AH16" s="494">
        <v>33.799999999999997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6658815</v>
      </c>
      <c r="BO16" s="408"/>
      <c r="BP16" s="408"/>
      <c r="BQ16" s="408"/>
      <c r="BR16" s="408"/>
      <c r="BS16" s="408"/>
      <c r="BT16" s="408"/>
      <c r="BU16" s="409"/>
      <c r="BV16" s="407">
        <v>6544560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9085</v>
      </c>
      <c r="AD17" s="459"/>
      <c r="AE17" s="459"/>
      <c r="AF17" s="459"/>
      <c r="AG17" s="501"/>
      <c r="AH17" s="458">
        <v>9579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5436154</v>
      </c>
      <c r="BO17" s="408"/>
      <c r="BP17" s="408"/>
      <c r="BQ17" s="408"/>
      <c r="BR17" s="408"/>
      <c r="BS17" s="408"/>
      <c r="BT17" s="408"/>
      <c r="BU17" s="409"/>
      <c r="BV17" s="407">
        <v>5244739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170.46</v>
      </c>
      <c r="M18" s="531"/>
      <c r="N18" s="531"/>
      <c r="O18" s="531"/>
      <c r="P18" s="531"/>
      <c r="Q18" s="531"/>
      <c r="R18" s="532"/>
      <c r="S18" s="532"/>
      <c r="T18" s="532"/>
      <c r="U18" s="532"/>
      <c r="V18" s="533"/>
      <c r="W18" s="425"/>
      <c r="X18" s="426"/>
      <c r="Y18" s="426"/>
      <c r="Z18" s="426"/>
      <c r="AA18" s="426"/>
      <c r="AB18" s="417"/>
      <c r="AC18" s="534">
        <v>61</v>
      </c>
      <c r="AD18" s="535"/>
      <c r="AE18" s="535"/>
      <c r="AF18" s="535"/>
      <c r="AG18" s="536"/>
      <c r="AH18" s="534">
        <v>58.9</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7298613</v>
      </c>
      <c r="BO18" s="408"/>
      <c r="BP18" s="408"/>
      <c r="BQ18" s="408"/>
      <c r="BR18" s="408"/>
      <c r="BS18" s="408"/>
      <c r="BT18" s="408"/>
      <c r="BU18" s="409"/>
      <c r="BV18" s="407">
        <v>7235398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183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10379302</v>
      </c>
      <c r="BO19" s="408"/>
      <c r="BP19" s="408"/>
      <c r="BQ19" s="408"/>
      <c r="BR19" s="408"/>
      <c r="BS19" s="408"/>
      <c r="BT19" s="408"/>
      <c r="BU19" s="409"/>
      <c r="BV19" s="407">
        <v>10837784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12012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12043778</v>
      </c>
      <c r="BO22" s="371"/>
      <c r="BP22" s="371"/>
      <c r="BQ22" s="371"/>
      <c r="BR22" s="371"/>
      <c r="BS22" s="371"/>
      <c r="BT22" s="371"/>
      <c r="BU22" s="372"/>
      <c r="BV22" s="370">
        <v>12418173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10518431</v>
      </c>
      <c r="BO23" s="408"/>
      <c r="BP23" s="408"/>
      <c r="BQ23" s="408"/>
      <c r="BR23" s="408"/>
      <c r="BS23" s="408"/>
      <c r="BT23" s="408"/>
      <c r="BU23" s="409"/>
      <c r="BV23" s="407">
        <v>10760340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8900</v>
      </c>
      <c r="R24" s="459"/>
      <c r="S24" s="459"/>
      <c r="T24" s="459"/>
      <c r="U24" s="459"/>
      <c r="V24" s="501"/>
      <c r="W24" s="553"/>
      <c r="X24" s="554"/>
      <c r="Y24" s="555"/>
      <c r="Z24" s="457" t="s">
        <v>175</v>
      </c>
      <c r="AA24" s="437"/>
      <c r="AB24" s="437"/>
      <c r="AC24" s="437"/>
      <c r="AD24" s="437"/>
      <c r="AE24" s="437"/>
      <c r="AF24" s="437"/>
      <c r="AG24" s="438"/>
      <c r="AH24" s="458">
        <v>218</v>
      </c>
      <c r="AI24" s="459"/>
      <c r="AJ24" s="459"/>
      <c r="AK24" s="459"/>
      <c r="AL24" s="501"/>
      <c r="AM24" s="458">
        <v>695856</v>
      </c>
      <c r="AN24" s="459"/>
      <c r="AO24" s="459"/>
      <c r="AP24" s="459"/>
      <c r="AQ24" s="459"/>
      <c r="AR24" s="501"/>
      <c r="AS24" s="458">
        <v>3192</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6169285</v>
      </c>
      <c r="BO24" s="408"/>
      <c r="BP24" s="408"/>
      <c r="BQ24" s="408"/>
      <c r="BR24" s="408"/>
      <c r="BS24" s="408"/>
      <c r="BT24" s="408"/>
      <c r="BU24" s="409"/>
      <c r="BV24" s="407">
        <v>6160900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7050</v>
      </c>
      <c r="R25" s="459"/>
      <c r="S25" s="459"/>
      <c r="T25" s="459"/>
      <c r="U25" s="459"/>
      <c r="V25" s="501"/>
      <c r="W25" s="553"/>
      <c r="X25" s="554"/>
      <c r="Y25" s="555"/>
      <c r="Z25" s="457" t="s">
        <v>178</v>
      </c>
      <c r="AA25" s="437"/>
      <c r="AB25" s="437"/>
      <c r="AC25" s="437"/>
      <c r="AD25" s="437"/>
      <c r="AE25" s="437"/>
      <c r="AF25" s="437"/>
      <c r="AG25" s="438"/>
      <c r="AH25" s="458" t="s">
        <v>131</v>
      </c>
      <c r="AI25" s="459"/>
      <c r="AJ25" s="459"/>
      <c r="AK25" s="459"/>
      <c r="AL25" s="501"/>
      <c r="AM25" s="458" t="s">
        <v>179</v>
      </c>
      <c r="AN25" s="459"/>
      <c r="AO25" s="459"/>
      <c r="AP25" s="459"/>
      <c r="AQ25" s="459"/>
      <c r="AR25" s="501"/>
      <c r="AS25" s="458" t="s">
        <v>180</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925453</v>
      </c>
      <c r="BO25" s="371"/>
      <c r="BP25" s="371"/>
      <c r="BQ25" s="371"/>
      <c r="BR25" s="371"/>
      <c r="BS25" s="371"/>
      <c r="BT25" s="371"/>
      <c r="BU25" s="372"/>
      <c r="BV25" s="370">
        <v>480374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6400</v>
      </c>
      <c r="R26" s="459"/>
      <c r="S26" s="459"/>
      <c r="T26" s="459"/>
      <c r="U26" s="459"/>
      <c r="V26" s="501"/>
      <c r="W26" s="553"/>
      <c r="X26" s="554"/>
      <c r="Y26" s="555"/>
      <c r="Z26" s="457" t="s">
        <v>183</v>
      </c>
      <c r="AA26" s="559"/>
      <c r="AB26" s="559"/>
      <c r="AC26" s="559"/>
      <c r="AD26" s="559"/>
      <c r="AE26" s="559"/>
      <c r="AF26" s="559"/>
      <c r="AG26" s="560"/>
      <c r="AH26" s="458">
        <v>6</v>
      </c>
      <c r="AI26" s="459"/>
      <c r="AJ26" s="459"/>
      <c r="AK26" s="459"/>
      <c r="AL26" s="501"/>
      <c r="AM26" s="458">
        <v>18402</v>
      </c>
      <c r="AN26" s="459"/>
      <c r="AO26" s="459"/>
      <c r="AP26" s="459"/>
      <c r="AQ26" s="459"/>
      <c r="AR26" s="501"/>
      <c r="AS26" s="458">
        <v>3067</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4400</v>
      </c>
      <c r="R27" s="459"/>
      <c r="S27" s="459"/>
      <c r="T27" s="459"/>
      <c r="U27" s="459"/>
      <c r="V27" s="501"/>
      <c r="W27" s="553"/>
      <c r="X27" s="554"/>
      <c r="Y27" s="555"/>
      <c r="Z27" s="457" t="s">
        <v>186</v>
      </c>
      <c r="AA27" s="437"/>
      <c r="AB27" s="437"/>
      <c r="AC27" s="437"/>
      <c r="AD27" s="437"/>
      <c r="AE27" s="437"/>
      <c r="AF27" s="437"/>
      <c r="AG27" s="438"/>
      <c r="AH27" s="458">
        <v>4</v>
      </c>
      <c r="AI27" s="459"/>
      <c r="AJ27" s="459"/>
      <c r="AK27" s="459"/>
      <c r="AL27" s="501"/>
      <c r="AM27" s="458">
        <v>15380</v>
      </c>
      <c r="AN27" s="459"/>
      <c r="AO27" s="459"/>
      <c r="AP27" s="459"/>
      <c r="AQ27" s="459"/>
      <c r="AR27" s="501"/>
      <c r="AS27" s="458">
        <v>3845</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181166</v>
      </c>
      <c r="BO27" s="527"/>
      <c r="BP27" s="527"/>
      <c r="BQ27" s="527"/>
      <c r="BR27" s="527"/>
      <c r="BS27" s="527"/>
      <c r="BT27" s="527"/>
      <c r="BU27" s="528"/>
      <c r="BV27" s="526">
        <v>180827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3550</v>
      </c>
      <c r="R28" s="459"/>
      <c r="S28" s="459"/>
      <c r="T28" s="459"/>
      <c r="U28" s="459"/>
      <c r="V28" s="501"/>
      <c r="W28" s="553"/>
      <c r="X28" s="554"/>
      <c r="Y28" s="555"/>
      <c r="Z28" s="457" t="s">
        <v>189</v>
      </c>
      <c r="AA28" s="437"/>
      <c r="AB28" s="437"/>
      <c r="AC28" s="437"/>
      <c r="AD28" s="437"/>
      <c r="AE28" s="437"/>
      <c r="AF28" s="437"/>
      <c r="AG28" s="438"/>
      <c r="AH28" s="458" t="s">
        <v>131</v>
      </c>
      <c r="AI28" s="459"/>
      <c r="AJ28" s="459"/>
      <c r="AK28" s="459"/>
      <c r="AL28" s="501"/>
      <c r="AM28" s="458" t="s">
        <v>131</v>
      </c>
      <c r="AN28" s="459"/>
      <c r="AO28" s="459"/>
      <c r="AP28" s="459"/>
      <c r="AQ28" s="459"/>
      <c r="AR28" s="501"/>
      <c r="AS28" s="458" t="s">
        <v>179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1687366</v>
      </c>
      <c r="BO28" s="371"/>
      <c r="BP28" s="371"/>
      <c r="BQ28" s="371"/>
      <c r="BR28" s="371"/>
      <c r="BS28" s="371"/>
      <c r="BT28" s="371"/>
      <c r="BU28" s="372"/>
      <c r="BV28" s="370">
        <v>1584229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14</v>
      </c>
      <c r="M29" s="459"/>
      <c r="N29" s="459"/>
      <c r="O29" s="459"/>
      <c r="P29" s="501"/>
      <c r="Q29" s="458">
        <v>3250</v>
      </c>
      <c r="R29" s="459"/>
      <c r="S29" s="459"/>
      <c r="T29" s="459"/>
      <c r="U29" s="459"/>
      <c r="V29" s="501"/>
      <c r="W29" s="556"/>
      <c r="X29" s="557"/>
      <c r="Y29" s="558"/>
      <c r="Z29" s="457" t="s">
        <v>192</v>
      </c>
      <c r="AA29" s="437"/>
      <c r="AB29" s="437"/>
      <c r="AC29" s="437"/>
      <c r="AD29" s="437"/>
      <c r="AE29" s="437"/>
      <c r="AF29" s="437"/>
      <c r="AG29" s="438"/>
      <c r="AH29" s="458">
        <v>222</v>
      </c>
      <c r="AI29" s="459"/>
      <c r="AJ29" s="459"/>
      <c r="AK29" s="459"/>
      <c r="AL29" s="501"/>
      <c r="AM29" s="458">
        <v>711236</v>
      </c>
      <c r="AN29" s="459"/>
      <c r="AO29" s="459"/>
      <c r="AP29" s="459"/>
      <c r="AQ29" s="459"/>
      <c r="AR29" s="501"/>
      <c r="AS29" s="458">
        <v>3204</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435793</v>
      </c>
      <c r="BO29" s="408"/>
      <c r="BP29" s="408"/>
      <c r="BQ29" s="408"/>
      <c r="BR29" s="408"/>
      <c r="BS29" s="408"/>
      <c r="BT29" s="408"/>
      <c r="BU29" s="409"/>
      <c r="BV29" s="407">
        <v>369783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97.4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1769572</v>
      </c>
      <c r="BO30" s="527"/>
      <c r="BP30" s="527"/>
      <c r="BQ30" s="527"/>
      <c r="BR30" s="527"/>
      <c r="BS30" s="527"/>
      <c r="BT30" s="527"/>
      <c r="BU30" s="528"/>
      <c r="BV30" s="526">
        <v>1101866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203</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介護保険特別会計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塩谷広域行政組合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矢板市農業公社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ハッピーハイランド矢板排水処理事業特別会計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塩谷広域行政組合　塩谷地方ふるさと市町村圏基金特別会計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株式会社やいた未来</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栃木県市町村総合事務組合　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栃木県市町村総合事務組合　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栃木県後期高齢者医療広域連合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栃木県後期高齢者医療広域連合　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Jp0AIw0bLJr/+ENOVmP4OaJTbSydRdrizJL/YYh5EooauvznXxCSpXiK5WjAIpntgE20pc9Q1ZjD7A0NYbgBGw==" saltValue="f2PM3c2yYnKIFO/Ci+FNt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R14" sqref="R14:V14"/>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570</v>
      </c>
      <c r="D34" s="1151"/>
      <c r="E34" s="1152"/>
      <c r="F34" s="32">
        <v>10.94</v>
      </c>
      <c r="G34" s="33">
        <v>6.24</v>
      </c>
      <c r="H34" s="33">
        <v>12.66</v>
      </c>
      <c r="I34" s="33">
        <v>12.25</v>
      </c>
      <c r="J34" s="34">
        <v>8.4</v>
      </c>
      <c r="K34" s="22"/>
      <c r="L34" s="22"/>
      <c r="M34" s="22"/>
      <c r="N34" s="22"/>
      <c r="O34" s="22"/>
      <c r="P34" s="22"/>
    </row>
    <row r="35" spans="1:16" ht="39" customHeight="1" x14ac:dyDescent="0.2">
      <c r="A35" s="22"/>
      <c r="B35" s="35"/>
      <c r="C35" s="1145" t="s">
        <v>571</v>
      </c>
      <c r="D35" s="1146"/>
      <c r="E35" s="1147"/>
      <c r="F35" s="36">
        <v>6.04</v>
      </c>
      <c r="G35" s="37">
        <v>6.42</v>
      </c>
      <c r="H35" s="37">
        <v>6.19</v>
      </c>
      <c r="I35" s="37">
        <v>5.97</v>
      </c>
      <c r="J35" s="38">
        <v>8.2799999999999994</v>
      </c>
      <c r="K35" s="22"/>
      <c r="L35" s="22"/>
      <c r="M35" s="22"/>
      <c r="N35" s="22"/>
      <c r="O35" s="22"/>
      <c r="P35" s="22"/>
    </row>
    <row r="36" spans="1:16" ht="39" customHeight="1" x14ac:dyDescent="0.2">
      <c r="A36" s="22"/>
      <c r="B36" s="35"/>
      <c r="C36" s="1145" t="s">
        <v>572</v>
      </c>
      <c r="D36" s="1146"/>
      <c r="E36" s="1147"/>
      <c r="F36" s="36">
        <v>1.26</v>
      </c>
      <c r="G36" s="37">
        <v>1.76</v>
      </c>
      <c r="H36" s="37">
        <v>2.4500000000000002</v>
      </c>
      <c r="I36" s="37">
        <v>2.04</v>
      </c>
      <c r="J36" s="38">
        <v>2.33</v>
      </c>
      <c r="K36" s="22"/>
      <c r="L36" s="22"/>
      <c r="M36" s="22"/>
      <c r="N36" s="22"/>
      <c r="O36" s="22"/>
      <c r="P36" s="22"/>
    </row>
    <row r="37" spans="1:16" ht="39" customHeight="1" x14ac:dyDescent="0.2">
      <c r="A37" s="22"/>
      <c r="B37" s="35"/>
      <c r="C37" s="1145" t="s">
        <v>573</v>
      </c>
      <c r="D37" s="1146"/>
      <c r="E37" s="1147"/>
      <c r="F37" s="36" t="s">
        <v>522</v>
      </c>
      <c r="G37" s="37" t="s">
        <v>522</v>
      </c>
      <c r="H37" s="37">
        <v>1.53</v>
      </c>
      <c r="I37" s="37">
        <v>1.69</v>
      </c>
      <c r="J37" s="38">
        <v>1.72</v>
      </c>
      <c r="K37" s="22"/>
      <c r="L37" s="22"/>
      <c r="M37" s="22"/>
      <c r="N37" s="22"/>
      <c r="O37" s="22"/>
      <c r="P37" s="22"/>
    </row>
    <row r="38" spans="1:16" ht="39" customHeight="1" x14ac:dyDescent="0.2">
      <c r="A38" s="22"/>
      <c r="B38" s="35"/>
      <c r="C38" s="1145" t="s">
        <v>574</v>
      </c>
      <c r="D38" s="1146"/>
      <c r="E38" s="1147"/>
      <c r="F38" s="36">
        <v>1.1200000000000001</v>
      </c>
      <c r="G38" s="37">
        <v>0.91</v>
      </c>
      <c r="H38" s="37">
        <v>0.91</v>
      </c>
      <c r="I38" s="37">
        <v>1.3</v>
      </c>
      <c r="J38" s="38">
        <v>0.32</v>
      </c>
      <c r="K38" s="22"/>
      <c r="L38" s="22"/>
      <c r="M38" s="22"/>
      <c r="N38" s="22"/>
      <c r="O38" s="22"/>
      <c r="P38" s="22"/>
    </row>
    <row r="39" spans="1:16" ht="39" customHeight="1" x14ac:dyDescent="0.2">
      <c r="A39" s="22"/>
      <c r="B39" s="35"/>
      <c r="C39" s="1145" t="s">
        <v>575</v>
      </c>
      <c r="D39" s="1146"/>
      <c r="E39" s="1147"/>
      <c r="F39" s="36">
        <v>0.15</v>
      </c>
      <c r="G39" s="37">
        <v>0.14000000000000001</v>
      </c>
      <c r="H39" s="37">
        <v>0.16</v>
      </c>
      <c r="I39" s="37">
        <v>0.25</v>
      </c>
      <c r="J39" s="38">
        <v>0.31</v>
      </c>
      <c r="K39" s="22"/>
      <c r="L39" s="22"/>
      <c r="M39" s="22"/>
      <c r="N39" s="22"/>
      <c r="O39" s="22"/>
      <c r="P39" s="22"/>
    </row>
    <row r="40" spans="1:16" ht="39" customHeight="1" x14ac:dyDescent="0.2">
      <c r="A40" s="22"/>
      <c r="B40" s="35"/>
      <c r="C40" s="1145" t="s">
        <v>576</v>
      </c>
      <c r="D40" s="1146"/>
      <c r="E40" s="1147"/>
      <c r="F40" s="36" t="s">
        <v>522</v>
      </c>
      <c r="G40" s="37" t="s">
        <v>522</v>
      </c>
      <c r="H40" s="37">
        <v>0.02</v>
      </c>
      <c r="I40" s="37">
        <v>0.05</v>
      </c>
      <c r="J40" s="38">
        <v>0.03</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577</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578</v>
      </c>
      <c r="D43" s="1149"/>
      <c r="E43" s="1150"/>
      <c r="F43" s="41">
        <v>0.42</v>
      </c>
      <c r="G43" s="42">
        <v>1.1000000000000001</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ouMMOcQvLYt+kC+Hmh0Mu7y1OB8YIH81O6Do0+GTLOT67+igzhP1f4vFJLVJnzkGn+N4KRTRBfs3mX07KqHvw==" saltValue="qoQjvMFfp8NSyGbdyn5H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election activeCell="R14" sqref="R14:V1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1188</v>
      </c>
      <c r="L45" s="60">
        <v>1201</v>
      </c>
      <c r="M45" s="60">
        <v>1188</v>
      </c>
      <c r="N45" s="60">
        <v>1247</v>
      </c>
      <c r="O45" s="61">
        <v>1274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2">
      <c r="A48" s="48"/>
      <c r="B48" s="1155"/>
      <c r="C48" s="1156"/>
      <c r="D48" s="62"/>
      <c r="E48" s="1161" t="s">
        <v>15</v>
      </c>
      <c r="F48" s="1161"/>
      <c r="G48" s="1161"/>
      <c r="H48" s="1161"/>
      <c r="I48" s="1161"/>
      <c r="J48" s="1162"/>
      <c r="K48" s="63">
        <v>373</v>
      </c>
      <c r="L48" s="64">
        <v>317</v>
      </c>
      <c r="M48" s="64">
        <v>308</v>
      </c>
      <c r="N48" s="64">
        <v>183</v>
      </c>
      <c r="O48" s="65">
        <v>170</v>
      </c>
      <c r="P48" s="48"/>
      <c r="Q48" s="48"/>
      <c r="R48" s="48"/>
      <c r="S48" s="48"/>
      <c r="T48" s="48"/>
      <c r="U48" s="48"/>
    </row>
    <row r="49" spans="1:21" ht="30.75" customHeight="1" x14ac:dyDescent="0.2">
      <c r="A49" s="48"/>
      <c r="B49" s="1155"/>
      <c r="C49" s="1156"/>
      <c r="D49" s="62"/>
      <c r="E49" s="1161" t="s">
        <v>16</v>
      </c>
      <c r="F49" s="1161"/>
      <c r="G49" s="1161"/>
      <c r="H49" s="1161"/>
      <c r="I49" s="1161"/>
      <c r="J49" s="1162"/>
      <c r="K49" s="63">
        <v>35</v>
      </c>
      <c r="L49" s="64">
        <v>41</v>
      </c>
      <c r="M49" s="64">
        <v>41</v>
      </c>
      <c r="N49" s="64">
        <v>45</v>
      </c>
      <c r="O49" s="65">
        <v>64</v>
      </c>
      <c r="P49" s="48"/>
      <c r="Q49" s="48"/>
      <c r="R49" s="48"/>
      <c r="S49" s="48"/>
      <c r="T49" s="48"/>
      <c r="U49" s="48"/>
    </row>
    <row r="50" spans="1:21" ht="30.75" customHeight="1" x14ac:dyDescent="0.2">
      <c r="A50" s="48"/>
      <c r="B50" s="1155"/>
      <c r="C50" s="1156"/>
      <c r="D50" s="62"/>
      <c r="E50" s="1161" t="s">
        <v>17</v>
      </c>
      <c r="F50" s="1161"/>
      <c r="G50" s="1161"/>
      <c r="H50" s="1161"/>
      <c r="I50" s="1161"/>
      <c r="J50" s="1162"/>
      <c r="K50" s="63">
        <v>97</v>
      </c>
      <c r="L50" s="64">
        <v>166</v>
      </c>
      <c r="M50" s="64">
        <v>166</v>
      </c>
      <c r="N50" s="64">
        <v>129</v>
      </c>
      <c r="O50" s="65">
        <v>126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1116</v>
      </c>
      <c r="L52" s="64">
        <v>1085</v>
      </c>
      <c r="M52" s="64">
        <v>1069</v>
      </c>
      <c r="N52" s="64">
        <v>1027</v>
      </c>
      <c r="O52" s="65">
        <v>991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577</v>
      </c>
      <c r="L53" s="69">
        <v>640</v>
      </c>
      <c r="M53" s="69">
        <v>634</v>
      </c>
      <c r="N53" s="69">
        <v>577</v>
      </c>
      <c r="O53" s="70">
        <v>643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3">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sceO/K8ZCE0b1CXkRjXvMuc4O69envujLGeXLgcpiLhjifN173IGaLrGSp+oBywVCGFasaud5rgkOVANq/mPA==" saltValue="oSnSWW8cmdLydg1b7/aoX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M47" sqref="M47"/>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84" t="s">
        <v>32</v>
      </c>
      <c r="C41" s="1185"/>
      <c r="D41" s="105"/>
      <c r="E41" s="1190" t="s">
        <v>33</v>
      </c>
      <c r="F41" s="1190"/>
      <c r="G41" s="1190"/>
      <c r="H41" s="1191"/>
      <c r="I41" s="355">
        <v>11775</v>
      </c>
      <c r="J41" s="356">
        <v>12065</v>
      </c>
      <c r="K41" s="356">
        <v>12583</v>
      </c>
      <c r="L41" s="356">
        <v>12418</v>
      </c>
      <c r="M41" s="357">
        <v>12044</v>
      </c>
    </row>
    <row r="42" spans="2:13" ht="27.75" customHeight="1" x14ac:dyDescent="0.2">
      <c r="B42" s="1186"/>
      <c r="C42" s="1187"/>
      <c r="D42" s="106"/>
      <c r="E42" s="1192" t="s">
        <v>34</v>
      </c>
      <c r="F42" s="1192"/>
      <c r="G42" s="1192"/>
      <c r="H42" s="1193"/>
      <c r="I42" s="358">
        <v>38</v>
      </c>
      <c r="J42" s="359">
        <v>41</v>
      </c>
      <c r="K42" s="359">
        <v>50</v>
      </c>
      <c r="L42" s="359">
        <v>54</v>
      </c>
      <c r="M42" s="360">
        <v>38</v>
      </c>
    </row>
    <row r="43" spans="2:13" ht="27.75" customHeight="1" x14ac:dyDescent="0.2">
      <c r="B43" s="1186"/>
      <c r="C43" s="1187"/>
      <c r="D43" s="106"/>
      <c r="E43" s="1192" t="s">
        <v>35</v>
      </c>
      <c r="F43" s="1192"/>
      <c r="G43" s="1192"/>
      <c r="H43" s="1193"/>
      <c r="I43" s="358">
        <v>3497</v>
      </c>
      <c r="J43" s="359">
        <v>3216</v>
      </c>
      <c r="K43" s="359">
        <v>3057</v>
      </c>
      <c r="L43" s="359">
        <v>2631</v>
      </c>
      <c r="M43" s="360">
        <v>2288</v>
      </c>
    </row>
    <row r="44" spans="2:13" ht="27.75" customHeight="1" x14ac:dyDescent="0.2">
      <c r="B44" s="1186"/>
      <c r="C44" s="1187"/>
      <c r="D44" s="106"/>
      <c r="E44" s="1192" t="s">
        <v>36</v>
      </c>
      <c r="F44" s="1192"/>
      <c r="G44" s="1192"/>
      <c r="H44" s="1193"/>
      <c r="I44" s="358">
        <v>332</v>
      </c>
      <c r="J44" s="359">
        <v>736</v>
      </c>
      <c r="K44" s="359">
        <v>741</v>
      </c>
      <c r="L44" s="359">
        <v>917</v>
      </c>
      <c r="M44" s="360">
        <v>834</v>
      </c>
    </row>
    <row r="45" spans="2:13" ht="27.75" customHeight="1" x14ac:dyDescent="0.2">
      <c r="B45" s="1186"/>
      <c r="C45" s="1187"/>
      <c r="D45" s="106"/>
      <c r="E45" s="1192" t="s">
        <v>37</v>
      </c>
      <c r="F45" s="1192"/>
      <c r="G45" s="1192"/>
      <c r="H45" s="1193"/>
      <c r="I45" s="358">
        <v>2113</v>
      </c>
      <c r="J45" s="359">
        <v>2088</v>
      </c>
      <c r="K45" s="359">
        <v>2046</v>
      </c>
      <c r="L45" s="359">
        <v>2047</v>
      </c>
      <c r="M45" s="360">
        <v>1979</v>
      </c>
    </row>
    <row r="46" spans="2:13" ht="27.75" customHeight="1" x14ac:dyDescent="0.2">
      <c r="B46" s="1186"/>
      <c r="C46" s="1187"/>
      <c r="D46" s="107"/>
      <c r="E46" s="1192" t="s">
        <v>38</v>
      </c>
      <c r="F46" s="1192"/>
      <c r="G46" s="1192"/>
      <c r="H46" s="1193"/>
      <c r="I46" s="358" t="s">
        <v>522</v>
      </c>
      <c r="J46" s="359" t="s">
        <v>522</v>
      </c>
      <c r="K46" s="359" t="s">
        <v>522</v>
      </c>
      <c r="L46" s="359" t="s">
        <v>522</v>
      </c>
      <c r="M46" s="360" t="s">
        <v>522</v>
      </c>
    </row>
    <row r="47" spans="2:13" ht="27.75" customHeight="1" x14ac:dyDescent="0.2">
      <c r="B47" s="1186"/>
      <c r="C47" s="1187"/>
      <c r="D47" s="108"/>
      <c r="E47" s="1194" t="s">
        <v>39</v>
      </c>
      <c r="F47" s="1195"/>
      <c r="G47" s="1195"/>
      <c r="H47" s="1196"/>
      <c r="I47" s="358" t="s">
        <v>522</v>
      </c>
      <c r="J47" s="359" t="s">
        <v>522</v>
      </c>
      <c r="K47" s="359" t="s">
        <v>522</v>
      </c>
      <c r="L47" s="359" t="s">
        <v>522</v>
      </c>
      <c r="M47" s="360" t="s">
        <v>522</v>
      </c>
    </row>
    <row r="48" spans="2:13" ht="27.75" customHeight="1" x14ac:dyDescent="0.2">
      <c r="B48" s="1186"/>
      <c r="C48" s="1187"/>
      <c r="D48" s="106"/>
      <c r="E48" s="1192" t="s">
        <v>40</v>
      </c>
      <c r="F48" s="1192"/>
      <c r="G48" s="1192"/>
      <c r="H48" s="1193"/>
      <c r="I48" s="358" t="s">
        <v>522</v>
      </c>
      <c r="J48" s="359" t="s">
        <v>522</v>
      </c>
      <c r="K48" s="359" t="s">
        <v>522</v>
      </c>
      <c r="L48" s="359" t="s">
        <v>522</v>
      </c>
      <c r="M48" s="360" t="s">
        <v>522</v>
      </c>
    </row>
    <row r="49" spans="2:13" ht="27.75" customHeight="1" x14ac:dyDescent="0.2">
      <c r="B49" s="1188"/>
      <c r="C49" s="1189"/>
      <c r="D49" s="106"/>
      <c r="E49" s="1192" t="s">
        <v>41</v>
      </c>
      <c r="F49" s="1192"/>
      <c r="G49" s="1192"/>
      <c r="H49" s="1193"/>
      <c r="I49" s="358" t="s">
        <v>522</v>
      </c>
      <c r="J49" s="359" t="s">
        <v>522</v>
      </c>
      <c r="K49" s="359" t="s">
        <v>522</v>
      </c>
      <c r="L49" s="359" t="s">
        <v>522</v>
      </c>
      <c r="M49" s="360" t="s">
        <v>522</v>
      </c>
    </row>
    <row r="50" spans="2:13" ht="27.75" customHeight="1" x14ac:dyDescent="0.2">
      <c r="B50" s="1197" t="s">
        <v>42</v>
      </c>
      <c r="C50" s="1198"/>
      <c r="D50" s="109"/>
      <c r="E50" s="1192" t="s">
        <v>43</v>
      </c>
      <c r="F50" s="1192"/>
      <c r="G50" s="1192"/>
      <c r="H50" s="1193"/>
      <c r="I50" s="358">
        <v>2817</v>
      </c>
      <c r="J50" s="359">
        <v>2599</v>
      </c>
      <c r="K50" s="359">
        <v>2716</v>
      </c>
      <c r="L50" s="359">
        <v>4059</v>
      </c>
      <c r="M50" s="360">
        <v>5135</v>
      </c>
    </row>
    <row r="51" spans="2:13" ht="27.75" customHeight="1" x14ac:dyDescent="0.2">
      <c r="B51" s="1186"/>
      <c r="C51" s="1187"/>
      <c r="D51" s="106"/>
      <c r="E51" s="1192" t="s">
        <v>44</v>
      </c>
      <c r="F51" s="1192"/>
      <c r="G51" s="1192"/>
      <c r="H51" s="1193"/>
      <c r="I51" s="358">
        <v>1718</v>
      </c>
      <c r="J51" s="359">
        <v>1780</v>
      </c>
      <c r="K51" s="359">
        <v>1794</v>
      </c>
      <c r="L51" s="359">
        <v>1634</v>
      </c>
      <c r="M51" s="360">
        <v>1940</v>
      </c>
    </row>
    <row r="52" spans="2:13" ht="27.75" customHeight="1" x14ac:dyDescent="0.2">
      <c r="B52" s="1188"/>
      <c r="C52" s="1189"/>
      <c r="D52" s="106"/>
      <c r="E52" s="1192" t="s">
        <v>45</v>
      </c>
      <c r="F52" s="1192"/>
      <c r="G52" s="1192"/>
      <c r="H52" s="1193"/>
      <c r="I52" s="358">
        <v>10350</v>
      </c>
      <c r="J52" s="359">
        <v>10402</v>
      </c>
      <c r="K52" s="359">
        <v>10349</v>
      </c>
      <c r="L52" s="359">
        <v>10229</v>
      </c>
      <c r="M52" s="360">
        <v>9585</v>
      </c>
    </row>
    <row r="53" spans="2:13" ht="27.75" customHeight="1" thickBot="1" x14ac:dyDescent="0.25">
      <c r="B53" s="1199" t="s">
        <v>46</v>
      </c>
      <c r="C53" s="1200"/>
      <c r="D53" s="110"/>
      <c r="E53" s="1201" t="s">
        <v>47</v>
      </c>
      <c r="F53" s="1201"/>
      <c r="G53" s="1201"/>
      <c r="H53" s="1202"/>
      <c r="I53" s="361">
        <v>2870</v>
      </c>
      <c r="J53" s="362">
        <v>3365</v>
      </c>
      <c r="K53" s="362">
        <v>3619</v>
      </c>
      <c r="L53" s="362">
        <v>2145</v>
      </c>
      <c r="M53" s="363">
        <v>523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KhzSxd14DtkDwb11PraeQAVZ133D5w6SSNDAb/TzLazdHb7QcH8IR7D9usQjkLbZjjpspvyaccQ19gfuqN0GvQ==" saltValue="bfs/lq5QONlN6BXdmxa5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8" zoomScale="70" zoomScaleNormal="70" zoomScaleSheetLayoutView="100" workbookViewId="0">
      <selection activeCell="C62" sqref="C62:E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565</v>
      </c>
      <c r="G54" s="119" t="s">
        <v>566</v>
      </c>
      <c r="H54" s="120" t="s">
        <v>567</v>
      </c>
    </row>
    <row r="55" spans="2:8" ht="52.5" customHeight="1" x14ac:dyDescent="0.2">
      <c r="B55" s="121"/>
      <c r="C55" s="1211" t="s">
        <v>50</v>
      </c>
      <c r="D55" s="1211"/>
      <c r="E55" s="1212"/>
      <c r="F55" s="122">
        <v>724</v>
      </c>
      <c r="G55" s="122">
        <v>1584</v>
      </c>
      <c r="H55" s="123">
        <v>1687</v>
      </c>
    </row>
    <row r="56" spans="2:8" ht="52.5" customHeight="1" x14ac:dyDescent="0.2">
      <c r="B56" s="124"/>
      <c r="C56" s="1213" t="s">
        <v>51</v>
      </c>
      <c r="D56" s="1213"/>
      <c r="E56" s="1214"/>
      <c r="F56" s="125">
        <v>167</v>
      </c>
      <c r="G56" s="125">
        <v>370</v>
      </c>
      <c r="H56" s="126">
        <v>436</v>
      </c>
    </row>
    <row r="57" spans="2:8" ht="53.25" customHeight="1" x14ac:dyDescent="0.2">
      <c r="B57" s="124"/>
      <c r="C57" s="1215" t="s">
        <v>52</v>
      </c>
      <c r="D57" s="1215"/>
      <c r="E57" s="1216"/>
      <c r="F57" s="127">
        <v>926</v>
      </c>
      <c r="G57" s="127">
        <v>1102</v>
      </c>
      <c r="H57" s="128">
        <v>1770</v>
      </c>
    </row>
    <row r="58" spans="2:8" ht="45.75" customHeight="1" x14ac:dyDescent="0.2">
      <c r="B58" s="129"/>
      <c r="C58" s="1203" t="s">
        <v>600</v>
      </c>
      <c r="D58" s="1204"/>
      <c r="E58" s="1205"/>
      <c r="F58" s="130">
        <v>297</v>
      </c>
      <c r="G58" s="130">
        <v>295</v>
      </c>
      <c r="H58" s="131">
        <v>782</v>
      </c>
    </row>
    <row r="59" spans="2:8" ht="45.75" customHeight="1" x14ac:dyDescent="0.2">
      <c r="B59" s="129"/>
      <c r="C59" s="1203" t="s">
        <v>601</v>
      </c>
      <c r="D59" s="1204"/>
      <c r="E59" s="1205"/>
      <c r="F59" s="130">
        <v>200</v>
      </c>
      <c r="G59" s="130">
        <v>200</v>
      </c>
      <c r="H59" s="131">
        <v>400</v>
      </c>
    </row>
    <row r="60" spans="2:8" ht="45.75" customHeight="1" x14ac:dyDescent="0.2">
      <c r="B60" s="129"/>
      <c r="C60" s="1203" t="s">
        <v>602</v>
      </c>
      <c r="D60" s="1204"/>
      <c r="E60" s="1205"/>
      <c r="F60" s="130">
        <v>117</v>
      </c>
      <c r="G60" s="130">
        <v>308</v>
      </c>
      <c r="H60" s="131">
        <v>236</v>
      </c>
    </row>
    <row r="61" spans="2:8" ht="45.75" customHeight="1" x14ac:dyDescent="0.2">
      <c r="B61" s="129"/>
      <c r="C61" s="1203" t="s">
        <v>603</v>
      </c>
      <c r="D61" s="1204"/>
      <c r="E61" s="1205"/>
      <c r="F61" s="130">
        <v>209</v>
      </c>
      <c r="G61" s="130">
        <v>159</v>
      </c>
      <c r="H61" s="131">
        <v>159</v>
      </c>
    </row>
    <row r="62" spans="2:8" ht="45.75" customHeight="1" thickBot="1" x14ac:dyDescent="0.25">
      <c r="B62" s="132"/>
      <c r="C62" s="1206" t="s">
        <v>604</v>
      </c>
      <c r="D62" s="1207"/>
      <c r="E62" s="1208"/>
      <c r="F62" s="133">
        <v>52</v>
      </c>
      <c r="G62" s="133">
        <v>80</v>
      </c>
      <c r="H62" s="134">
        <v>124</v>
      </c>
    </row>
    <row r="63" spans="2:8" ht="52.5" customHeight="1" thickBot="1" x14ac:dyDescent="0.25">
      <c r="B63" s="135"/>
      <c r="C63" s="1209" t="s">
        <v>53</v>
      </c>
      <c r="D63" s="1209"/>
      <c r="E63" s="1210"/>
      <c r="F63" s="136">
        <v>1817</v>
      </c>
      <c r="G63" s="136">
        <v>3056</v>
      </c>
      <c r="H63" s="137">
        <v>3893</v>
      </c>
    </row>
    <row r="64" spans="2:8" ht="13" x14ac:dyDescent="0.2"/>
  </sheetData>
  <sheetProtection algorithmName="SHA-512" hashValue="sETBgD/JQ/ezLRPIIKrsh/jsckMwb+bM1xvPtFnp+GoStW6vmJGkZmXeRo30pziwpHT1R5o2BQT2A0tn36Ioqg==" saltValue="bMRrLFZ1Mr6LKerwkZtN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47551</v>
      </c>
      <c r="E3" s="156"/>
      <c r="F3" s="157">
        <v>69729</v>
      </c>
      <c r="G3" s="158"/>
      <c r="H3" s="159"/>
    </row>
    <row r="4" spans="1:8" x14ac:dyDescent="0.2">
      <c r="A4" s="160"/>
      <c r="B4" s="161"/>
      <c r="C4" s="162"/>
      <c r="D4" s="163">
        <v>27511</v>
      </c>
      <c r="E4" s="164"/>
      <c r="F4" s="165">
        <v>38908</v>
      </c>
      <c r="G4" s="166"/>
      <c r="H4" s="167"/>
    </row>
    <row r="5" spans="1:8" x14ac:dyDescent="0.2">
      <c r="A5" s="148" t="s">
        <v>555</v>
      </c>
      <c r="B5" s="153"/>
      <c r="C5" s="154"/>
      <c r="D5" s="155">
        <v>60532</v>
      </c>
      <c r="E5" s="156"/>
      <c r="F5" s="157">
        <v>74581</v>
      </c>
      <c r="G5" s="158"/>
      <c r="H5" s="159"/>
    </row>
    <row r="6" spans="1:8" x14ac:dyDescent="0.2">
      <c r="A6" s="160"/>
      <c r="B6" s="161"/>
      <c r="C6" s="162"/>
      <c r="D6" s="163">
        <v>34222</v>
      </c>
      <c r="E6" s="164"/>
      <c r="F6" s="165">
        <v>41563</v>
      </c>
      <c r="G6" s="166"/>
      <c r="H6" s="167"/>
    </row>
    <row r="7" spans="1:8" x14ac:dyDescent="0.2">
      <c r="A7" s="148" t="s">
        <v>556</v>
      </c>
      <c r="B7" s="153"/>
      <c r="C7" s="154"/>
      <c r="D7" s="155">
        <v>78305</v>
      </c>
      <c r="E7" s="156"/>
      <c r="F7" s="157">
        <v>76347</v>
      </c>
      <c r="G7" s="158"/>
      <c r="H7" s="159"/>
    </row>
    <row r="8" spans="1:8" x14ac:dyDescent="0.2">
      <c r="A8" s="160"/>
      <c r="B8" s="161"/>
      <c r="C8" s="162"/>
      <c r="D8" s="163">
        <v>50452</v>
      </c>
      <c r="E8" s="164"/>
      <c r="F8" s="165">
        <v>41762</v>
      </c>
      <c r="G8" s="166"/>
      <c r="H8" s="167"/>
    </row>
    <row r="9" spans="1:8" x14ac:dyDescent="0.2">
      <c r="A9" s="148" t="s">
        <v>557</v>
      </c>
      <c r="B9" s="153"/>
      <c r="C9" s="154"/>
      <c r="D9" s="155">
        <v>36886</v>
      </c>
      <c r="E9" s="156"/>
      <c r="F9" s="157">
        <v>69604</v>
      </c>
      <c r="G9" s="158"/>
      <c r="H9" s="159"/>
    </row>
    <row r="10" spans="1:8" x14ac:dyDescent="0.2">
      <c r="A10" s="160"/>
      <c r="B10" s="161"/>
      <c r="C10" s="162"/>
      <c r="D10" s="163">
        <v>28248</v>
      </c>
      <c r="E10" s="164"/>
      <c r="F10" s="165">
        <v>36247</v>
      </c>
      <c r="G10" s="166"/>
      <c r="H10" s="167"/>
    </row>
    <row r="11" spans="1:8" x14ac:dyDescent="0.2">
      <c r="A11" s="148" t="s">
        <v>558</v>
      </c>
      <c r="B11" s="153"/>
      <c r="C11" s="154"/>
      <c r="D11" s="155">
        <v>47329</v>
      </c>
      <c r="E11" s="156"/>
      <c r="F11" s="157">
        <v>68410</v>
      </c>
      <c r="G11" s="158"/>
      <c r="H11" s="159"/>
    </row>
    <row r="12" spans="1:8" x14ac:dyDescent="0.2">
      <c r="A12" s="160"/>
      <c r="B12" s="161"/>
      <c r="C12" s="168"/>
      <c r="D12" s="163">
        <v>31472</v>
      </c>
      <c r="E12" s="164"/>
      <c r="F12" s="165">
        <v>35086</v>
      </c>
      <c r="G12" s="166"/>
      <c r="H12" s="167"/>
    </row>
    <row r="13" spans="1:8" x14ac:dyDescent="0.2">
      <c r="A13" s="148"/>
      <c r="B13" s="153"/>
      <c r="C13" s="169"/>
      <c r="D13" s="170">
        <v>54121</v>
      </c>
      <c r="E13" s="171"/>
      <c r="F13" s="172">
        <v>71734</v>
      </c>
      <c r="G13" s="173"/>
      <c r="H13" s="159"/>
    </row>
    <row r="14" spans="1:8" x14ac:dyDescent="0.2">
      <c r="A14" s="160"/>
      <c r="B14" s="161"/>
      <c r="C14" s="162"/>
      <c r="D14" s="163">
        <v>34381</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10.97</v>
      </c>
      <c r="C19" s="174">
        <f>ROUND(VALUE(SUBSTITUTE(実質収支比率等に係る経年分析!G$48,"▲","-")),2)</f>
        <v>6.38</v>
      </c>
      <c r="D19" s="174">
        <f>ROUND(VALUE(SUBSTITUTE(実質収支比率等に係る経年分析!H$48,"▲","-")),2)</f>
        <v>12.7</v>
      </c>
      <c r="E19" s="174">
        <f>ROUND(VALUE(SUBSTITUTE(実質収支比率等に係る経年分析!I$48,"▲","-")),2)</f>
        <v>12.31</v>
      </c>
      <c r="F19" s="174">
        <f>ROUND(VALUE(SUBSTITUTE(実質収支比率等に係る経年分析!J$48,"▲","-")),2)</f>
        <v>8.43</v>
      </c>
    </row>
    <row r="20" spans="1:11" x14ac:dyDescent="0.2">
      <c r="A20" s="174" t="s">
        <v>57</v>
      </c>
      <c r="B20" s="174">
        <f>ROUND(VALUE(SUBSTITUTE(実質収支比率等に係る経年分析!F$47,"▲","-")),2)</f>
        <v>9.23</v>
      </c>
      <c r="C20" s="174">
        <f>ROUND(VALUE(SUBSTITUTE(実質収支比率等に係る経年分析!G$47,"▲","-")),2)</f>
        <v>10.48</v>
      </c>
      <c r="D20" s="174">
        <f>ROUND(VALUE(SUBSTITUTE(実質収支比率等に係る経年分析!H$47,"▲","-")),2)</f>
        <v>9.25</v>
      </c>
      <c r="E20" s="174">
        <f>ROUND(VALUE(SUBSTITUTE(実質収支比率等に係る経年分析!I$47,"▲","-")),2)</f>
        <v>19.27</v>
      </c>
      <c r="F20" s="174">
        <f>ROUND(VALUE(SUBSTITUTE(実質収支比率等に係る経年分析!J$47,"▲","-")),2)</f>
        <v>21.24</v>
      </c>
    </row>
    <row r="21" spans="1:11" x14ac:dyDescent="0.2">
      <c r="A21" s="174" t="s">
        <v>58</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-3.31</v>
      </c>
      <c r="D21" s="174">
        <f>IF(ISNUMBER(VALUE(SUBSTITUTE(実質収支比率等に係る経年分析!H$49,"▲","-"))),ROUND(VALUE(SUBSTITUTE(実質収支比率等に係る経年分析!H$49,"▲","-")),2),NA())</f>
        <v>5.74</v>
      </c>
      <c r="E21" s="174">
        <f>IF(ISNUMBER(VALUE(SUBSTITUTE(実質収支比率等に係る経年分析!I$49,"▲","-"))),ROUND(VALUE(SUBSTITUTE(実質収支比率等に係る経年分析!I$49,"▲","-")),2),NA())</f>
        <v>10.68</v>
      </c>
      <c r="F21" s="174">
        <f>IF(ISNUMBER(VALUE(SUBSTITUTE(実質収支比率等に係る経年分析!J$49,"▲","-"))),ROUND(VALUE(SUBSTITUTE(実質収支比率等に係る経年分析!J$49,"▲","-")),2),NA())</f>
        <v>-3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1.1000000000000001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ハッピーハイランド矢板排水処理事業特別会計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1.1200000000000001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0.32</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2.4500000000000002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2.33</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8.2799999999999994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1116</v>
      </c>
      <c r="E42" s="176"/>
      <c r="F42" s="176"/>
      <c r="G42" s="176">
        <f>'実質公債費比率（分子）の構造'!L$52</f>
        <v>1085</v>
      </c>
      <c r="H42" s="176"/>
      <c r="I42" s="176"/>
      <c r="J42" s="176">
        <f>'実質公債費比率（分子）の構造'!M$52</f>
        <v>1069</v>
      </c>
      <c r="K42" s="176"/>
      <c r="L42" s="176"/>
      <c r="M42" s="176">
        <f>'実質公債費比率（分子）の構造'!N$52</f>
        <v>1027</v>
      </c>
      <c r="N42" s="176"/>
      <c r="O42" s="176"/>
      <c r="P42" s="176">
        <f>'実質公債費比率（分子）の構造'!O$52</f>
        <v>991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97</v>
      </c>
      <c r="C44" s="176"/>
      <c r="D44" s="176"/>
      <c r="E44" s="176">
        <f>'実質公債費比率（分子）の構造'!L$50</f>
        <v>166</v>
      </c>
      <c r="F44" s="176"/>
      <c r="G44" s="176"/>
      <c r="H44" s="176">
        <f>'実質公債費比率（分子）の構造'!M$50</f>
        <v>166</v>
      </c>
      <c r="I44" s="176"/>
      <c r="J44" s="176"/>
      <c r="K44" s="176">
        <f>'実質公債費比率（分子）の構造'!N$50</f>
        <v>129</v>
      </c>
      <c r="L44" s="176"/>
      <c r="M44" s="176"/>
      <c r="N44" s="176">
        <f>'実質公債費比率（分子）の構造'!O$50</f>
        <v>126</v>
      </c>
      <c r="O44" s="176"/>
      <c r="P44" s="176"/>
    </row>
    <row r="45" spans="1:16" x14ac:dyDescent="0.2">
      <c r="A45" s="176" t="s">
        <v>68</v>
      </c>
      <c r="B45" s="176">
        <f>'実質公債費比率（分子）の構造'!K$49</f>
        <v>35</v>
      </c>
      <c r="C45" s="176"/>
      <c r="D45" s="176"/>
      <c r="E45" s="176">
        <f>'実質公債費比率（分子）の構造'!L$49</f>
        <v>41</v>
      </c>
      <c r="F45" s="176"/>
      <c r="G45" s="176"/>
      <c r="H45" s="176">
        <f>'実質公債費比率（分子）の構造'!M$49</f>
        <v>41</v>
      </c>
      <c r="I45" s="176"/>
      <c r="J45" s="176"/>
      <c r="K45" s="176">
        <f>'実質公債費比率（分子）の構造'!N$49</f>
        <v>45</v>
      </c>
      <c r="L45" s="176"/>
      <c r="M45" s="176"/>
      <c r="N45" s="176">
        <f>'実質公債費比率（分子）の構造'!O$49</f>
        <v>64</v>
      </c>
      <c r="O45" s="176"/>
      <c r="P45" s="176"/>
    </row>
    <row r="46" spans="1:16" x14ac:dyDescent="0.2">
      <c r="A46" s="176" t="s">
        <v>69</v>
      </c>
      <c r="B46" s="176">
        <f>'実質公債費比率（分子）の構造'!K$48</f>
        <v>373</v>
      </c>
      <c r="C46" s="176"/>
      <c r="D46" s="176"/>
      <c r="E46" s="176">
        <f>'実質公債費比率（分子）の構造'!L$48</f>
        <v>317</v>
      </c>
      <c r="F46" s="176"/>
      <c r="G46" s="176"/>
      <c r="H46" s="176">
        <f>'実質公債費比率（分子）の構造'!M$48</f>
        <v>308</v>
      </c>
      <c r="I46" s="176"/>
      <c r="J46" s="176"/>
      <c r="K46" s="176">
        <f>'実質公債費比率（分子）の構造'!N$48</f>
        <v>183</v>
      </c>
      <c r="L46" s="176"/>
      <c r="M46" s="176"/>
      <c r="N46" s="176">
        <f>'実質公債費比率（分子）の構造'!O$48</f>
        <v>170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1188</v>
      </c>
      <c r="C49" s="176"/>
      <c r="D49" s="176"/>
      <c r="E49" s="176">
        <f>'実質公債費比率（分子）の構造'!L$45</f>
        <v>1201</v>
      </c>
      <c r="F49" s="176"/>
      <c r="G49" s="176"/>
      <c r="H49" s="176">
        <f>'実質公債費比率（分子）の構造'!M$45</f>
        <v>1188</v>
      </c>
      <c r="I49" s="176"/>
      <c r="J49" s="176"/>
      <c r="K49" s="176">
        <f>'実質公債費比率（分子）の構造'!N$45</f>
        <v>1247</v>
      </c>
      <c r="L49" s="176"/>
      <c r="M49" s="176"/>
      <c r="N49" s="176">
        <f>'実質公債費比率（分子）の構造'!O$45</f>
        <v>1274</v>
      </c>
      <c r="O49" s="176"/>
      <c r="P49" s="176"/>
    </row>
    <row r="50" spans="1:16" x14ac:dyDescent="0.2">
      <c r="A50" s="176" t="s">
        <v>73</v>
      </c>
      <c r="B50" s="176" t="e">
        <f>NA()</f>
        <v>#N/A</v>
      </c>
      <c r="C50" s="176">
        <f>IF(ISNUMBER('実質公債費比率（分子）の構造'!K$53),'実質公債費比率（分子）の構造'!K$53,NA())</f>
        <v>577</v>
      </c>
      <c r="D50" s="176" t="e">
        <f>NA()</f>
        <v>#N/A</v>
      </c>
      <c r="E50" s="176" t="e">
        <f>NA()</f>
        <v>#N/A</v>
      </c>
      <c r="F50" s="176">
        <f>IF(ISNUMBER('実質公債費比率（分子）の構造'!L$53),'実質公債費比率（分子）の構造'!L$53,NA())</f>
        <v>640</v>
      </c>
      <c r="G50" s="176" t="e">
        <f>NA()</f>
        <v>#N/A</v>
      </c>
      <c r="H50" s="176" t="e">
        <f>NA()</f>
        <v>#N/A</v>
      </c>
      <c r="I50" s="176">
        <f>IF(ISNUMBER('実質公債費比率（分子）の構造'!M$53),'実質公債費比率（分子）の構造'!M$53,NA())</f>
        <v>634</v>
      </c>
      <c r="J50" s="176" t="e">
        <f>NA()</f>
        <v>#N/A</v>
      </c>
      <c r="K50" s="176" t="e">
        <f>NA()</f>
        <v>#N/A</v>
      </c>
      <c r="L50" s="176">
        <f>IF(ISNUMBER('実質公債費比率（分子）の構造'!N$53),'実質公債費比率（分子）の構造'!N$53,NA())</f>
        <v>577</v>
      </c>
      <c r="M50" s="176" t="e">
        <f>NA()</f>
        <v>#N/A</v>
      </c>
      <c r="N50" s="176" t="e">
        <f>NA()</f>
        <v>#N/A</v>
      </c>
      <c r="O50" s="176">
        <f>IF(ISNUMBER('実質公債費比率（分子）の構造'!O$53),'実質公債費比率（分子）の構造'!O$53,NA())</f>
        <v>643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10350</v>
      </c>
      <c r="E56" s="175"/>
      <c r="F56" s="175"/>
      <c r="G56" s="175">
        <f>'将来負担比率（分子）の構造'!J$52</f>
        <v>10402</v>
      </c>
      <c r="H56" s="175"/>
      <c r="I56" s="175"/>
      <c r="J56" s="175">
        <f>'将来負担比率（分子）の構造'!K$52</f>
        <v>10349</v>
      </c>
      <c r="K56" s="175"/>
      <c r="L56" s="175"/>
      <c r="M56" s="175">
        <f>'将来負担比率（分子）の構造'!L$52</f>
        <v>10229</v>
      </c>
      <c r="N56" s="175"/>
      <c r="O56" s="175"/>
      <c r="P56" s="175">
        <f>'将来負担比率（分子）の構造'!M$52</f>
        <v>9585</v>
      </c>
    </row>
    <row r="57" spans="1:16" x14ac:dyDescent="0.2">
      <c r="A57" s="175" t="s">
        <v>44</v>
      </c>
      <c r="B57" s="175"/>
      <c r="C57" s="175"/>
      <c r="D57" s="175">
        <f>'将来負担比率（分子）の構造'!I$51</f>
        <v>1718</v>
      </c>
      <c r="E57" s="175"/>
      <c r="F57" s="175"/>
      <c r="G57" s="175">
        <f>'将来負担比率（分子）の構造'!J$51</f>
        <v>1780</v>
      </c>
      <c r="H57" s="175"/>
      <c r="I57" s="175"/>
      <c r="J57" s="175">
        <f>'将来負担比率（分子）の構造'!K$51</f>
        <v>1794</v>
      </c>
      <c r="K57" s="175"/>
      <c r="L57" s="175"/>
      <c r="M57" s="175">
        <f>'将来負担比率（分子）の構造'!L$51</f>
        <v>1634</v>
      </c>
      <c r="N57" s="175"/>
      <c r="O57" s="175"/>
      <c r="P57" s="175">
        <f>'将来負担比率（分子）の構造'!M$51</f>
        <v>1940</v>
      </c>
    </row>
    <row r="58" spans="1:16" x14ac:dyDescent="0.2">
      <c r="A58" s="175" t="s">
        <v>43</v>
      </c>
      <c r="B58" s="175"/>
      <c r="C58" s="175"/>
      <c r="D58" s="175">
        <f>'将来負担比率（分子）の構造'!I$50</f>
        <v>2817</v>
      </c>
      <c r="E58" s="175"/>
      <c r="F58" s="175"/>
      <c r="G58" s="175">
        <f>'将来負担比率（分子）の構造'!J$50</f>
        <v>2599</v>
      </c>
      <c r="H58" s="175"/>
      <c r="I58" s="175"/>
      <c r="J58" s="175">
        <f>'将来負担比率（分子）の構造'!K$50</f>
        <v>2716</v>
      </c>
      <c r="K58" s="175"/>
      <c r="L58" s="175"/>
      <c r="M58" s="175">
        <f>'将来負担比率（分子）の構造'!L$50</f>
        <v>4059</v>
      </c>
      <c r="N58" s="175"/>
      <c r="O58" s="175"/>
      <c r="P58" s="175">
        <f>'将来負担比率（分子）の構造'!M$50</f>
        <v>5135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2113</v>
      </c>
      <c r="C62" s="175"/>
      <c r="D62" s="175"/>
      <c r="E62" s="175">
        <f>'将来負担比率（分子）の構造'!J$45</f>
        <v>2088</v>
      </c>
      <c r="F62" s="175"/>
      <c r="G62" s="175"/>
      <c r="H62" s="175">
        <f>'将来負担比率（分子）の構造'!K$45</f>
        <v>2046</v>
      </c>
      <c r="I62" s="175"/>
      <c r="J62" s="175"/>
      <c r="K62" s="175">
        <f>'将来負担比率（分子）の構造'!L$45</f>
        <v>2047</v>
      </c>
      <c r="L62" s="175"/>
      <c r="M62" s="175"/>
      <c r="N62" s="175">
        <f>'将来負担比率（分子）の構造'!M$45</f>
        <v>1979</v>
      </c>
      <c r="O62" s="175"/>
      <c r="P62" s="175"/>
    </row>
    <row r="63" spans="1:16" x14ac:dyDescent="0.2">
      <c r="A63" s="175" t="s">
        <v>36</v>
      </c>
      <c r="B63" s="175">
        <f>'将来負担比率（分子）の構造'!I$44</f>
        <v>332</v>
      </c>
      <c r="C63" s="175"/>
      <c r="D63" s="175"/>
      <c r="E63" s="175">
        <f>'将来負担比率（分子）の構造'!J$44</f>
        <v>736</v>
      </c>
      <c r="F63" s="175"/>
      <c r="G63" s="175"/>
      <c r="H63" s="175">
        <f>'将来負担比率（分子）の構造'!K$44</f>
        <v>741</v>
      </c>
      <c r="I63" s="175"/>
      <c r="J63" s="175"/>
      <c r="K63" s="175">
        <f>'将来負担比率（分子）の構造'!L$44</f>
        <v>917</v>
      </c>
      <c r="L63" s="175"/>
      <c r="M63" s="175"/>
      <c r="N63" s="175">
        <f>'将来負担比率（分子）の構造'!M$44</f>
        <v>834</v>
      </c>
      <c r="O63" s="175"/>
      <c r="P63" s="175"/>
    </row>
    <row r="64" spans="1:16" x14ac:dyDescent="0.2">
      <c r="A64" s="175" t="s">
        <v>35</v>
      </c>
      <c r="B64" s="175">
        <f>'将来負担比率（分子）の構造'!I$43</f>
        <v>3497</v>
      </c>
      <c r="C64" s="175"/>
      <c r="D64" s="175"/>
      <c r="E64" s="175">
        <f>'将来負担比率（分子）の構造'!J$43</f>
        <v>3216</v>
      </c>
      <c r="F64" s="175"/>
      <c r="G64" s="175"/>
      <c r="H64" s="175">
        <f>'将来負担比率（分子）の構造'!K$43</f>
        <v>3057</v>
      </c>
      <c r="I64" s="175"/>
      <c r="J64" s="175"/>
      <c r="K64" s="175">
        <f>'将来負担比率（分子）の構造'!L$43</f>
        <v>2631</v>
      </c>
      <c r="L64" s="175"/>
      <c r="M64" s="175"/>
      <c r="N64" s="175">
        <f>'将来負担比率（分子）の構造'!M$43</f>
        <v>2288</v>
      </c>
      <c r="O64" s="175"/>
      <c r="P64" s="175"/>
    </row>
    <row r="65" spans="1:16" x14ac:dyDescent="0.2">
      <c r="A65" s="175" t="s">
        <v>34</v>
      </c>
      <c r="B65" s="175">
        <f>'将来負担比率（分子）の構造'!I$42</f>
        <v>38</v>
      </c>
      <c r="C65" s="175"/>
      <c r="D65" s="175"/>
      <c r="E65" s="175">
        <f>'将来負担比率（分子）の構造'!J$42</f>
        <v>41</v>
      </c>
      <c r="F65" s="175"/>
      <c r="G65" s="175"/>
      <c r="H65" s="175">
        <f>'将来負担比率（分子）の構造'!K$42</f>
        <v>50</v>
      </c>
      <c r="I65" s="175"/>
      <c r="J65" s="175"/>
      <c r="K65" s="175">
        <f>'将来負担比率（分子）の構造'!L$42</f>
        <v>54</v>
      </c>
      <c r="L65" s="175"/>
      <c r="M65" s="175"/>
      <c r="N65" s="175">
        <f>'将来負担比率（分子）の構造'!M$42</f>
        <v>38</v>
      </c>
      <c r="O65" s="175"/>
      <c r="P65" s="175"/>
    </row>
    <row r="66" spans="1:16" x14ac:dyDescent="0.2">
      <c r="A66" s="175" t="s">
        <v>33</v>
      </c>
      <c r="B66" s="175">
        <f>'将来負担比率（分子）の構造'!I$41</f>
        <v>11775</v>
      </c>
      <c r="C66" s="175"/>
      <c r="D66" s="175"/>
      <c r="E66" s="175">
        <f>'将来負担比率（分子）の構造'!J$41</f>
        <v>12065</v>
      </c>
      <c r="F66" s="175"/>
      <c r="G66" s="175"/>
      <c r="H66" s="175">
        <f>'将来負担比率（分子）の構造'!K$41</f>
        <v>12583</v>
      </c>
      <c r="I66" s="175"/>
      <c r="J66" s="175"/>
      <c r="K66" s="175">
        <f>'将来負担比率（分子）の構造'!L$41</f>
        <v>12418</v>
      </c>
      <c r="L66" s="175"/>
      <c r="M66" s="175"/>
      <c r="N66" s="175">
        <f>'将来負担比率（分子）の構造'!M$41</f>
        <v>12044</v>
      </c>
      <c r="O66" s="175"/>
      <c r="P66" s="175"/>
    </row>
    <row r="67" spans="1:16" x14ac:dyDescent="0.2">
      <c r="A67" s="175" t="s">
        <v>77</v>
      </c>
      <c r="B67" s="175" t="e">
        <f>NA()</f>
        <v>#N/A</v>
      </c>
      <c r="C67" s="175">
        <f>IF(ISNUMBER('将来負担比率（分子）の構造'!I$53), IF('将来負担比率（分子）の構造'!I$53 &lt; 0, 0, '将来負担比率（分子）の構造'!I$53), NA())</f>
        <v>2870</v>
      </c>
      <c r="D67" s="175" t="e">
        <f>NA()</f>
        <v>#N/A</v>
      </c>
      <c r="E67" s="175" t="e">
        <f>NA()</f>
        <v>#N/A</v>
      </c>
      <c r="F67" s="175">
        <f>IF(ISNUMBER('将来負担比率（分子）の構造'!J$53), IF('将来負担比率（分子）の構造'!J$53 &lt; 0, 0, '将来負担比率（分子）の構造'!J$53), NA())</f>
        <v>3365</v>
      </c>
      <c r="G67" s="175" t="e">
        <f>NA()</f>
        <v>#N/A</v>
      </c>
      <c r="H67" s="175" t="e">
        <f>NA()</f>
        <v>#N/A</v>
      </c>
      <c r="I67" s="175">
        <f>IF(ISNUMBER('将来負担比率（分子）の構造'!K$53), IF('将来負担比率（分子）の構造'!K$53 &lt; 0, 0, '将来負担比率（分子）の構造'!K$53), NA())</f>
        <v>3619</v>
      </c>
      <c r="J67" s="175" t="e">
        <f>NA()</f>
        <v>#N/A</v>
      </c>
      <c r="K67" s="175" t="e">
        <f>NA()</f>
        <v>#N/A</v>
      </c>
      <c r="L67" s="175">
        <f>IF(ISNUMBER('将来負担比率（分子）の構造'!L$53), IF('将来負担比率（分子）の構造'!L$53 &lt; 0, 0, '将来負担比率（分子）の構造'!L$53), NA())</f>
        <v>2145</v>
      </c>
      <c r="M67" s="175" t="e">
        <f>NA()</f>
        <v>#N/A</v>
      </c>
      <c r="N67" s="175" t="e">
        <f>NA()</f>
        <v>#N/A</v>
      </c>
      <c r="O67" s="175">
        <f>IF(ISNUMBER('将来負担比率（分子）の構造'!M$53), IF('将来負担比率（分子）の構造'!M$53 &lt; 0, 0, '将来負担比率（分子）の構造'!M$53), NA())</f>
        <v>523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724</v>
      </c>
      <c r="C72" s="179">
        <f>基金残高に係る経年分析!G55</f>
        <v>1584</v>
      </c>
      <c r="D72" s="179">
        <f>基金残高に係る経年分析!H55</f>
        <v>1687</v>
      </c>
    </row>
    <row r="73" spans="1:16" x14ac:dyDescent="0.2">
      <c r="A73" s="178" t="s">
        <v>80</v>
      </c>
      <c r="B73" s="179">
        <f>基金残高に係る経年分析!F56</f>
        <v>167</v>
      </c>
      <c r="C73" s="179">
        <f>基金残高に係る経年分析!G56</f>
        <v>370</v>
      </c>
      <c r="D73" s="179">
        <f>基金残高に係る経年分析!H56</f>
        <v>436</v>
      </c>
    </row>
    <row r="74" spans="1:16" x14ac:dyDescent="0.2">
      <c r="A74" s="178" t="s">
        <v>81</v>
      </c>
      <c r="B74" s="179">
        <f>基金残高に係る経年分析!F57</f>
        <v>926</v>
      </c>
      <c r="C74" s="179">
        <f>基金残高に係る経年分析!G57</f>
        <v>1102</v>
      </c>
      <c r="D74" s="179">
        <f>基金残高に係る経年分析!H57</f>
        <v>1770</v>
      </c>
    </row>
  </sheetData>
  <sheetProtection algorithmName="SHA-512" hashValue="lrxl687j5TSg2DFMT5irgGo86tMGsL5VnQaK81tZaTylKjB3fbQ7m3l7CvjM0uzRp9bJsU/F4DdrwfEgjvrkzg==" saltValue="mUO0tHGh9xT76y+xwU3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31" sqref="R31:Y31"/>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4595952</v>
      </c>
      <c r="S5" s="613"/>
      <c r="T5" s="613"/>
      <c r="U5" s="613"/>
      <c r="V5" s="613"/>
      <c r="W5" s="613"/>
      <c r="X5" s="613"/>
      <c r="Y5" s="614"/>
      <c r="Z5" s="615">
        <v>29.6</v>
      </c>
      <c r="AA5" s="615"/>
      <c r="AB5" s="615"/>
      <c r="AC5" s="615"/>
      <c r="AD5" s="616">
        <v>4429876</v>
      </c>
      <c r="AE5" s="616"/>
      <c r="AF5" s="616"/>
      <c r="AG5" s="616"/>
      <c r="AH5" s="616"/>
      <c r="AI5" s="616"/>
      <c r="AJ5" s="616"/>
      <c r="AK5" s="616"/>
      <c r="AL5" s="617">
        <v>55.6</v>
      </c>
      <c r="AM5" s="618"/>
      <c r="AN5" s="618"/>
      <c r="AO5" s="619"/>
      <c r="AP5" s="609" t="s">
        <v>233</v>
      </c>
      <c r="AQ5" s="610"/>
      <c r="AR5" s="610"/>
      <c r="AS5" s="610"/>
      <c r="AT5" s="610"/>
      <c r="AU5" s="610"/>
      <c r="AV5" s="610"/>
      <c r="AW5" s="610"/>
      <c r="AX5" s="610"/>
      <c r="AY5" s="610"/>
      <c r="AZ5" s="610"/>
      <c r="BA5" s="610"/>
      <c r="BB5" s="610"/>
      <c r="BC5" s="610"/>
      <c r="BD5" s="610"/>
      <c r="BE5" s="610"/>
      <c r="BF5" s="611"/>
      <c r="BG5" s="623">
        <v>4429059</v>
      </c>
      <c r="BH5" s="624"/>
      <c r="BI5" s="624"/>
      <c r="BJ5" s="624"/>
      <c r="BK5" s="624"/>
      <c r="BL5" s="624"/>
      <c r="BM5" s="624"/>
      <c r="BN5" s="625"/>
      <c r="BO5" s="626">
        <v>96.4</v>
      </c>
      <c r="BP5" s="626"/>
      <c r="BQ5" s="626"/>
      <c r="BR5" s="626"/>
      <c r="BS5" s="627">
        <v>62483</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171822</v>
      </c>
      <c r="S6" s="624"/>
      <c r="T6" s="624"/>
      <c r="U6" s="624"/>
      <c r="V6" s="624"/>
      <c r="W6" s="624"/>
      <c r="X6" s="624"/>
      <c r="Y6" s="625"/>
      <c r="Z6" s="626">
        <v>1.1000000000000001</v>
      </c>
      <c r="AA6" s="626"/>
      <c r="AB6" s="626"/>
      <c r="AC6" s="626"/>
      <c r="AD6" s="627">
        <v>171822</v>
      </c>
      <c r="AE6" s="627"/>
      <c r="AF6" s="627"/>
      <c r="AG6" s="627"/>
      <c r="AH6" s="627"/>
      <c r="AI6" s="627"/>
      <c r="AJ6" s="627"/>
      <c r="AK6" s="627"/>
      <c r="AL6" s="628">
        <v>2.2000000000000002</v>
      </c>
      <c r="AM6" s="629"/>
      <c r="AN6" s="629"/>
      <c r="AO6" s="630"/>
      <c r="AP6" s="620" t="s">
        <v>238</v>
      </c>
      <c r="AQ6" s="621"/>
      <c r="AR6" s="621"/>
      <c r="AS6" s="621"/>
      <c r="AT6" s="621"/>
      <c r="AU6" s="621"/>
      <c r="AV6" s="621"/>
      <c r="AW6" s="621"/>
      <c r="AX6" s="621"/>
      <c r="AY6" s="621"/>
      <c r="AZ6" s="621"/>
      <c r="BA6" s="621"/>
      <c r="BB6" s="621"/>
      <c r="BC6" s="621"/>
      <c r="BD6" s="621"/>
      <c r="BE6" s="621"/>
      <c r="BF6" s="622"/>
      <c r="BG6" s="623">
        <v>4429059</v>
      </c>
      <c r="BH6" s="624"/>
      <c r="BI6" s="624"/>
      <c r="BJ6" s="624"/>
      <c r="BK6" s="624"/>
      <c r="BL6" s="624"/>
      <c r="BM6" s="624"/>
      <c r="BN6" s="625"/>
      <c r="BO6" s="626">
        <v>96.4</v>
      </c>
      <c r="BP6" s="626"/>
      <c r="BQ6" s="626"/>
      <c r="BR6" s="626"/>
      <c r="BS6" s="627">
        <v>62483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146183</v>
      </c>
      <c r="CS6" s="624"/>
      <c r="CT6" s="624"/>
      <c r="CU6" s="624"/>
      <c r="CV6" s="624"/>
      <c r="CW6" s="624"/>
      <c r="CX6" s="624"/>
      <c r="CY6" s="625"/>
      <c r="CZ6" s="617">
        <v>1</v>
      </c>
      <c r="DA6" s="618"/>
      <c r="DB6" s="618"/>
      <c r="DC6" s="634"/>
      <c r="DD6" s="632" t="s">
        <v>240</v>
      </c>
      <c r="DE6" s="624"/>
      <c r="DF6" s="624"/>
      <c r="DG6" s="624"/>
      <c r="DH6" s="624"/>
      <c r="DI6" s="624"/>
      <c r="DJ6" s="624"/>
      <c r="DK6" s="624"/>
      <c r="DL6" s="624"/>
      <c r="DM6" s="624"/>
      <c r="DN6" s="624"/>
      <c r="DO6" s="624"/>
      <c r="DP6" s="625"/>
      <c r="DQ6" s="632">
        <v>146155</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1076</v>
      </c>
      <c r="S7" s="624"/>
      <c r="T7" s="624"/>
      <c r="U7" s="624"/>
      <c r="V7" s="624"/>
      <c r="W7" s="624"/>
      <c r="X7" s="624"/>
      <c r="Y7" s="625"/>
      <c r="Z7" s="626">
        <v>0</v>
      </c>
      <c r="AA7" s="626"/>
      <c r="AB7" s="626"/>
      <c r="AC7" s="626"/>
      <c r="AD7" s="627">
        <v>1076</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1763604</v>
      </c>
      <c r="BH7" s="624"/>
      <c r="BI7" s="624"/>
      <c r="BJ7" s="624"/>
      <c r="BK7" s="624"/>
      <c r="BL7" s="624"/>
      <c r="BM7" s="624"/>
      <c r="BN7" s="625"/>
      <c r="BO7" s="626">
        <v>38.4</v>
      </c>
      <c r="BP7" s="626"/>
      <c r="BQ7" s="626"/>
      <c r="BR7" s="626"/>
      <c r="BS7" s="627">
        <v>62483</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2489165</v>
      </c>
      <c r="CS7" s="624"/>
      <c r="CT7" s="624"/>
      <c r="CU7" s="624"/>
      <c r="CV7" s="624"/>
      <c r="CW7" s="624"/>
      <c r="CX7" s="624"/>
      <c r="CY7" s="625"/>
      <c r="CZ7" s="626">
        <v>16.8</v>
      </c>
      <c r="DA7" s="626"/>
      <c r="DB7" s="626"/>
      <c r="DC7" s="626"/>
      <c r="DD7" s="632">
        <v>17759</v>
      </c>
      <c r="DE7" s="624"/>
      <c r="DF7" s="624"/>
      <c r="DG7" s="624"/>
      <c r="DH7" s="624"/>
      <c r="DI7" s="624"/>
      <c r="DJ7" s="624"/>
      <c r="DK7" s="624"/>
      <c r="DL7" s="624"/>
      <c r="DM7" s="624"/>
      <c r="DN7" s="624"/>
      <c r="DO7" s="624"/>
      <c r="DP7" s="625"/>
      <c r="DQ7" s="632">
        <v>2111571</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20681</v>
      </c>
      <c r="S8" s="624"/>
      <c r="T8" s="624"/>
      <c r="U8" s="624"/>
      <c r="V8" s="624"/>
      <c r="W8" s="624"/>
      <c r="X8" s="624"/>
      <c r="Y8" s="625"/>
      <c r="Z8" s="626">
        <v>0.1</v>
      </c>
      <c r="AA8" s="626"/>
      <c r="AB8" s="626"/>
      <c r="AC8" s="626"/>
      <c r="AD8" s="627">
        <v>20681</v>
      </c>
      <c r="AE8" s="627"/>
      <c r="AF8" s="627"/>
      <c r="AG8" s="627"/>
      <c r="AH8" s="627"/>
      <c r="AI8" s="627"/>
      <c r="AJ8" s="627"/>
      <c r="AK8" s="627"/>
      <c r="AL8" s="628">
        <v>0.3</v>
      </c>
      <c r="AM8" s="629"/>
      <c r="AN8" s="629"/>
      <c r="AO8" s="630"/>
      <c r="AP8" s="620" t="s">
        <v>245</v>
      </c>
      <c r="AQ8" s="621"/>
      <c r="AR8" s="621"/>
      <c r="AS8" s="621"/>
      <c r="AT8" s="621"/>
      <c r="AU8" s="621"/>
      <c r="AV8" s="621"/>
      <c r="AW8" s="621"/>
      <c r="AX8" s="621"/>
      <c r="AY8" s="621"/>
      <c r="AZ8" s="621"/>
      <c r="BA8" s="621"/>
      <c r="BB8" s="621"/>
      <c r="BC8" s="621"/>
      <c r="BD8" s="621"/>
      <c r="BE8" s="621"/>
      <c r="BF8" s="622"/>
      <c r="BG8" s="623">
        <v>57961</v>
      </c>
      <c r="BH8" s="624"/>
      <c r="BI8" s="624"/>
      <c r="BJ8" s="624"/>
      <c r="BK8" s="624"/>
      <c r="BL8" s="624"/>
      <c r="BM8" s="624"/>
      <c r="BN8" s="625"/>
      <c r="BO8" s="626">
        <v>1.3</v>
      </c>
      <c r="BP8" s="626"/>
      <c r="BQ8" s="626"/>
      <c r="BR8" s="626"/>
      <c r="BS8" s="627" t="s">
        <v>246</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4929192</v>
      </c>
      <c r="CS8" s="624"/>
      <c r="CT8" s="624"/>
      <c r="CU8" s="624"/>
      <c r="CV8" s="624"/>
      <c r="CW8" s="624"/>
      <c r="CX8" s="624"/>
      <c r="CY8" s="625"/>
      <c r="CZ8" s="626">
        <v>33.299999999999997</v>
      </c>
      <c r="DA8" s="626"/>
      <c r="DB8" s="626"/>
      <c r="DC8" s="626"/>
      <c r="DD8" s="632">
        <v>4725</v>
      </c>
      <c r="DE8" s="624"/>
      <c r="DF8" s="624"/>
      <c r="DG8" s="624"/>
      <c r="DH8" s="624"/>
      <c r="DI8" s="624"/>
      <c r="DJ8" s="624"/>
      <c r="DK8" s="624"/>
      <c r="DL8" s="624"/>
      <c r="DM8" s="624"/>
      <c r="DN8" s="624"/>
      <c r="DO8" s="624"/>
      <c r="DP8" s="625"/>
      <c r="DQ8" s="632">
        <v>2380568</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15271</v>
      </c>
      <c r="S9" s="624"/>
      <c r="T9" s="624"/>
      <c r="U9" s="624"/>
      <c r="V9" s="624"/>
      <c r="W9" s="624"/>
      <c r="X9" s="624"/>
      <c r="Y9" s="625"/>
      <c r="Z9" s="626">
        <v>0.1</v>
      </c>
      <c r="AA9" s="626"/>
      <c r="AB9" s="626"/>
      <c r="AC9" s="626"/>
      <c r="AD9" s="627">
        <v>15271</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1438844</v>
      </c>
      <c r="BH9" s="624"/>
      <c r="BI9" s="624"/>
      <c r="BJ9" s="624"/>
      <c r="BK9" s="624"/>
      <c r="BL9" s="624"/>
      <c r="BM9" s="624"/>
      <c r="BN9" s="625"/>
      <c r="BO9" s="626">
        <v>31.3</v>
      </c>
      <c r="BP9" s="626"/>
      <c r="BQ9" s="626"/>
      <c r="BR9" s="626"/>
      <c r="BS9" s="627" t="s">
        <v>246</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1185836</v>
      </c>
      <c r="CS9" s="624"/>
      <c r="CT9" s="624"/>
      <c r="CU9" s="624"/>
      <c r="CV9" s="624"/>
      <c r="CW9" s="624"/>
      <c r="CX9" s="624"/>
      <c r="CY9" s="625"/>
      <c r="CZ9" s="626">
        <v>8</v>
      </c>
      <c r="DA9" s="626"/>
      <c r="DB9" s="626"/>
      <c r="DC9" s="626"/>
      <c r="DD9" s="632">
        <v>38051</v>
      </c>
      <c r="DE9" s="624"/>
      <c r="DF9" s="624"/>
      <c r="DG9" s="624"/>
      <c r="DH9" s="624"/>
      <c r="DI9" s="624"/>
      <c r="DJ9" s="624"/>
      <c r="DK9" s="624"/>
      <c r="DL9" s="624"/>
      <c r="DM9" s="624"/>
      <c r="DN9" s="624"/>
      <c r="DO9" s="624"/>
      <c r="DP9" s="625"/>
      <c r="DQ9" s="632">
        <v>866798</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240</v>
      </c>
      <c r="AA10" s="626"/>
      <c r="AB10" s="626"/>
      <c r="AC10" s="626"/>
      <c r="AD10" s="627" t="s">
        <v>240</v>
      </c>
      <c r="AE10" s="627"/>
      <c r="AF10" s="627"/>
      <c r="AG10" s="627"/>
      <c r="AH10" s="627"/>
      <c r="AI10" s="627"/>
      <c r="AJ10" s="627"/>
      <c r="AK10" s="627"/>
      <c r="AL10" s="628" t="s">
        <v>240</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113523</v>
      </c>
      <c r="BH10" s="624"/>
      <c r="BI10" s="624"/>
      <c r="BJ10" s="624"/>
      <c r="BK10" s="624"/>
      <c r="BL10" s="624"/>
      <c r="BM10" s="624"/>
      <c r="BN10" s="625"/>
      <c r="BO10" s="626">
        <v>2.5</v>
      </c>
      <c r="BP10" s="626"/>
      <c r="BQ10" s="626"/>
      <c r="BR10" s="626"/>
      <c r="BS10" s="627">
        <v>18813</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1289</v>
      </c>
      <c r="CS10" s="624"/>
      <c r="CT10" s="624"/>
      <c r="CU10" s="624"/>
      <c r="CV10" s="624"/>
      <c r="CW10" s="624"/>
      <c r="CX10" s="624"/>
      <c r="CY10" s="625"/>
      <c r="CZ10" s="626">
        <v>0</v>
      </c>
      <c r="DA10" s="626"/>
      <c r="DB10" s="626"/>
      <c r="DC10" s="626"/>
      <c r="DD10" s="632" t="s">
        <v>240</v>
      </c>
      <c r="DE10" s="624"/>
      <c r="DF10" s="624"/>
      <c r="DG10" s="624"/>
      <c r="DH10" s="624"/>
      <c r="DI10" s="624"/>
      <c r="DJ10" s="624"/>
      <c r="DK10" s="624"/>
      <c r="DL10" s="624"/>
      <c r="DM10" s="624"/>
      <c r="DN10" s="624"/>
      <c r="DO10" s="624"/>
      <c r="DP10" s="625"/>
      <c r="DQ10" s="632">
        <v>1289</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808153</v>
      </c>
      <c r="S11" s="624"/>
      <c r="T11" s="624"/>
      <c r="U11" s="624"/>
      <c r="V11" s="624"/>
      <c r="W11" s="624"/>
      <c r="X11" s="624"/>
      <c r="Y11" s="625"/>
      <c r="Z11" s="628">
        <v>5.2</v>
      </c>
      <c r="AA11" s="629"/>
      <c r="AB11" s="629"/>
      <c r="AC11" s="635"/>
      <c r="AD11" s="632">
        <v>808153</v>
      </c>
      <c r="AE11" s="624"/>
      <c r="AF11" s="624"/>
      <c r="AG11" s="624"/>
      <c r="AH11" s="624"/>
      <c r="AI11" s="624"/>
      <c r="AJ11" s="624"/>
      <c r="AK11" s="625"/>
      <c r="AL11" s="628">
        <v>10.1</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153276</v>
      </c>
      <c r="BH11" s="624"/>
      <c r="BI11" s="624"/>
      <c r="BJ11" s="624"/>
      <c r="BK11" s="624"/>
      <c r="BL11" s="624"/>
      <c r="BM11" s="624"/>
      <c r="BN11" s="625"/>
      <c r="BO11" s="626">
        <v>3.3</v>
      </c>
      <c r="BP11" s="626"/>
      <c r="BQ11" s="626"/>
      <c r="BR11" s="626"/>
      <c r="BS11" s="627">
        <v>43670</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488680</v>
      </c>
      <c r="CS11" s="624"/>
      <c r="CT11" s="624"/>
      <c r="CU11" s="624"/>
      <c r="CV11" s="624"/>
      <c r="CW11" s="624"/>
      <c r="CX11" s="624"/>
      <c r="CY11" s="625"/>
      <c r="CZ11" s="626">
        <v>3.3</v>
      </c>
      <c r="DA11" s="626"/>
      <c r="DB11" s="626"/>
      <c r="DC11" s="626"/>
      <c r="DD11" s="632">
        <v>77280</v>
      </c>
      <c r="DE11" s="624"/>
      <c r="DF11" s="624"/>
      <c r="DG11" s="624"/>
      <c r="DH11" s="624"/>
      <c r="DI11" s="624"/>
      <c r="DJ11" s="624"/>
      <c r="DK11" s="624"/>
      <c r="DL11" s="624"/>
      <c r="DM11" s="624"/>
      <c r="DN11" s="624"/>
      <c r="DO11" s="624"/>
      <c r="DP11" s="625"/>
      <c r="DQ11" s="632">
        <v>290923</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v>31436</v>
      </c>
      <c r="S12" s="624"/>
      <c r="T12" s="624"/>
      <c r="U12" s="624"/>
      <c r="V12" s="624"/>
      <c r="W12" s="624"/>
      <c r="X12" s="624"/>
      <c r="Y12" s="625"/>
      <c r="Z12" s="626">
        <v>0.2</v>
      </c>
      <c r="AA12" s="626"/>
      <c r="AB12" s="626"/>
      <c r="AC12" s="626"/>
      <c r="AD12" s="627">
        <v>31436</v>
      </c>
      <c r="AE12" s="627"/>
      <c r="AF12" s="627"/>
      <c r="AG12" s="627"/>
      <c r="AH12" s="627"/>
      <c r="AI12" s="627"/>
      <c r="AJ12" s="627"/>
      <c r="AK12" s="627"/>
      <c r="AL12" s="628">
        <v>0.4</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2310096</v>
      </c>
      <c r="BH12" s="624"/>
      <c r="BI12" s="624"/>
      <c r="BJ12" s="624"/>
      <c r="BK12" s="624"/>
      <c r="BL12" s="624"/>
      <c r="BM12" s="624"/>
      <c r="BN12" s="625"/>
      <c r="BO12" s="626">
        <v>50.3</v>
      </c>
      <c r="BP12" s="626"/>
      <c r="BQ12" s="626"/>
      <c r="BR12" s="626"/>
      <c r="BS12" s="627" t="s">
        <v>246</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454959</v>
      </c>
      <c r="CS12" s="624"/>
      <c r="CT12" s="624"/>
      <c r="CU12" s="624"/>
      <c r="CV12" s="624"/>
      <c r="CW12" s="624"/>
      <c r="CX12" s="624"/>
      <c r="CY12" s="625"/>
      <c r="CZ12" s="626">
        <v>3.1</v>
      </c>
      <c r="DA12" s="626"/>
      <c r="DB12" s="626"/>
      <c r="DC12" s="626"/>
      <c r="DD12" s="632">
        <v>12285</v>
      </c>
      <c r="DE12" s="624"/>
      <c r="DF12" s="624"/>
      <c r="DG12" s="624"/>
      <c r="DH12" s="624"/>
      <c r="DI12" s="624"/>
      <c r="DJ12" s="624"/>
      <c r="DK12" s="624"/>
      <c r="DL12" s="624"/>
      <c r="DM12" s="624"/>
      <c r="DN12" s="624"/>
      <c r="DO12" s="624"/>
      <c r="DP12" s="625"/>
      <c r="DQ12" s="632">
        <v>181756</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246</v>
      </c>
      <c r="AA13" s="626"/>
      <c r="AB13" s="626"/>
      <c r="AC13" s="626"/>
      <c r="AD13" s="627" t="s">
        <v>246</v>
      </c>
      <c r="AE13" s="627"/>
      <c r="AF13" s="627"/>
      <c r="AG13" s="627"/>
      <c r="AH13" s="627"/>
      <c r="AI13" s="627"/>
      <c r="AJ13" s="627"/>
      <c r="AK13" s="627"/>
      <c r="AL13" s="628" t="s">
        <v>240</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2296822</v>
      </c>
      <c r="BH13" s="624"/>
      <c r="BI13" s="624"/>
      <c r="BJ13" s="624"/>
      <c r="BK13" s="624"/>
      <c r="BL13" s="624"/>
      <c r="BM13" s="624"/>
      <c r="BN13" s="625"/>
      <c r="BO13" s="626">
        <v>50</v>
      </c>
      <c r="BP13" s="626"/>
      <c r="BQ13" s="626"/>
      <c r="BR13" s="626"/>
      <c r="BS13" s="627" t="s">
        <v>246</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1216188</v>
      </c>
      <c r="CS13" s="624"/>
      <c r="CT13" s="624"/>
      <c r="CU13" s="624"/>
      <c r="CV13" s="624"/>
      <c r="CW13" s="624"/>
      <c r="CX13" s="624"/>
      <c r="CY13" s="625"/>
      <c r="CZ13" s="626">
        <v>8.1999999999999993</v>
      </c>
      <c r="DA13" s="626"/>
      <c r="DB13" s="626"/>
      <c r="DC13" s="626"/>
      <c r="DD13" s="632">
        <v>613856</v>
      </c>
      <c r="DE13" s="624"/>
      <c r="DF13" s="624"/>
      <c r="DG13" s="624"/>
      <c r="DH13" s="624"/>
      <c r="DI13" s="624"/>
      <c r="DJ13" s="624"/>
      <c r="DK13" s="624"/>
      <c r="DL13" s="624"/>
      <c r="DM13" s="624"/>
      <c r="DN13" s="624"/>
      <c r="DO13" s="624"/>
      <c r="DP13" s="625"/>
      <c r="DQ13" s="632">
        <v>648987</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209</v>
      </c>
      <c r="S14" s="624"/>
      <c r="T14" s="624"/>
      <c r="U14" s="624"/>
      <c r="V14" s="624"/>
      <c r="W14" s="624"/>
      <c r="X14" s="624"/>
      <c r="Y14" s="625"/>
      <c r="Z14" s="626">
        <v>0</v>
      </c>
      <c r="AA14" s="626"/>
      <c r="AB14" s="626"/>
      <c r="AC14" s="626"/>
      <c r="AD14" s="627">
        <v>209</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112295</v>
      </c>
      <c r="BH14" s="624"/>
      <c r="BI14" s="624"/>
      <c r="BJ14" s="624"/>
      <c r="BK14" s="624"/>
      <c r="BL14" s="624"/>
      <c r="BM14" s="624"/>
      <c r="BN14" s="625"/>
      <c r="BO14" s="626">
        <v>2.4</v>
      </c>
      <c r="BP14" s="626"/>
      <c r="BQ14" s="626"/>
      <c r="BR14" s="626"/>
      <c r="BS14" s="627" t="s">
        <v>240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711483</v>
      </c>
      <c r="CS14" s="624"/>
      <c r="CT14" s="624"/>
      <c r="CU14" s="624"/>
      <c r="CV14" s="624"/>
      <c r="CW14" s="624"/>
      <c r="CX14" s="624"/>
      <c r="CY14" s="625"/>
      <c r="CZ14" s="626">
        <v>4.8</v>
      </c>
      <c r="DA14" s="626"/>
      <c r="DB14" s="626"/>
      <c r="DC14" s="626"/>
      <c r="DD14" s="632">
        <v>182427</v>
      </c>
      <c r="DE14" s="624"/>
      <c r="DF14" s="624"/>
      <c r="DG14" s="624"/>
      <c r="DH14" s="624"/>
      <c r="DI14" s="624"/>
      <c r="DJ14" s="624"/>
      <c r="DK14" s="624"/>
      <c r="DL14" s="624"/>
      <c r="DM14" s="624"/>
      <c r="DN14" s="624"/>
      <c r="DO14" s="624"/>
      <c r="DP14" s="625"/>
      <c r="DQ14" s="632">
        <v>524963</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240</v>
      </c>
      <c r="S15" s="624"/>
      <c r="T15" s="624"/>
      <c r="U15" s="624"/>
      <c r="V15" s="624"/>
      <c r="W15" s="624"/>
      <c r="X15" s="624"/>
      <c r="Y15" s="625"/>
      <c r="Z15" s="626" t="s">
        <v>240</v>
      </c>
      <c r="AA15" s="626"/>
      <c r="AB15" s="626"/>
      <c r="AC15" s="626"/>
      <c r="AD15" s="627" t="s">
        <v>246</v>
      </c>
      <c r="AE15" s="627"/>
      <c r="AF15" s="627"/>
      <c r="AG15" s="627"/>
      <c r="AH15" s="627"/>
      <c r="AI15" s="627"/>
      <c r="AJ15" s="627"/>
      <c r="AK15" s="627"/>
      <c r="AL15" s="628" t="s">
        <v>240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243064</v>
      </c>
      <c r="BH15" s="624"/>
      <c r="BI15" s="624"/>
      <c r="BJ15" s="624"/>
      <c r="BK15" s="624"/>
      <c r="BL15" s="624"/>
      <c r="BM15" s="624"/>
      <c r="BN15" s="625"/>
      <c r="BO15" s="626">
        <v>5.3</v>
      </c>
      <c r="BP15" s="626"/>
      <c r="BQ15" s="626"/>
      <c r="BR15" s="626"/>
      <c r="BS15" s="627" t="s">
        <v>240</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1901456</v>
      </c>
      <c r="CS15" s="624"/>
      <c r="CT15" s="624"/>
      <c r="CU15" s="624"/>
      <c r="CV15" s="624"/>
      <c r="CW15" s="624"/>
      <c r="CX15" s="624"/>
      <c r="CY15" s="625"/>
      <c r="CZ15" s="626">
        <v>12.8</v>
      </c>
      <c r="DA15" s="626"/>
      <c r="DB15" s="626"/>
      <c r="DC15" s="626"/>
      <c r="DD15" s="632">
        <v>518256</v>
      </c>
      <c r="DE15" s="624"/>
      <c r="DF15" s="624"/>
      <c r="DG15" s="624"/>
      <c r="DH15" s="624"/>
      <c r="DI15" s="624"/>
      <c r="DJ15" s="624"/>
      <c r="DK15" s="624"/>
      <c r="DL15" s="624"/>
      <c r="DM15" s="624"/>
      <c r="DN15" s="624"/>
      <c r="DO15" s="624"/>
      <c r="DP15" s="625"/>
      <c r="DQ15" s="632">
        <v>1294723</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14425</v>
      </c>
      <c r="S16" s="624"/>
      <c r="T16" s="624"/>
      <c r="U16" s="624"/>
      <c r="V16" s="624"/>
      <c r="W16" s="624"/>
      <c r="X16" s="624"/>
      <c r="Y16" s="625"/>
      <c r="Z16" s="626">
        <v>0.1</v>
      </c>
      <c r="AA16" s="626"/>
      <c r="AB16" s="626"/>
      <c r="AC16" s="626"/>
      <c r="AD16" s="627">
        <v>14425</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240</v>
      </c>
      <c r="BP16" s="626"/>
      <c r="BQ16" s="626"/>
      <c r="BR16" s="626"/>
      <c r="BS16" s="627" t="s">
        <v>246</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240</v>
      </c>
      <c r="CS16" s="624"/>
      <c r="CT16" s="624"/>
      <c r="CU16" s="624"/>
      <c r="CV16" s="624"/>
      <c r="CW16" s="624"/>
      <c r="CX16" s="624"/>
      <c r="CY16" s="625"/>
      <c r="CZ16" s="626" t="s">
        <v>240</v>
      </c>
      <c r="DA16" s="626"/>
      <c r="DB16" s="626"/>
      <c r="DC16" s="626"/>
      <c r="DD16" s="632" t="s">
        <v>246</v>
      </c>
      <c r="DE16" s="624"/>
      <c r="DF16" s="624"/>
      <c r="DG16" s="624"/>
      <c r="DH16" s="624"/>
      <c r="DI16" s="624"/>
      <c r="DJ16" s="624"/>
      <c r="DK16" s="624"/>
      <c r="DL16" s="624"/>
      <c r="DM16" s="624"/>
      <c r="DN16" s="624"/>
      <c r="DO16" s="624"/>
      <c r="DP16" s="625"/>
      <c r="DQ16" s="632" t="s">
        <v>246</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66411</v>
      </c>
      <c r="S17" s="624"/>
      <c r="T17" s="624"/>
      <c r="U17" s="624"/>
      <c r="V17" s="624"/>
      <c r="W17" s="624"/>
      <c r="X17" s="624"/>
      <c r="Y17" s="625"/>
      <c r="Z17" s="626">
        <v>0.4</v>
      </c>
      <c r="AA17" s="626"/>
      <c r="AB17" s="626"/>
      <c r="AC17" s="626"/>
      <c r="AD17" s="627">
        <v>66411</v>
      </c>
      <c r="AE17" s="627"/>
      <c r="AF17" s="627"/>
      <c r="AG17" s="627"/>
      <c r="AH17" s="627"/>
      <c r="AI17" s="627"/>
      <c r="AJ17" s="627"/>
      <c r="AK17" s="627"/>
      <c r="AL17" s="628">
        <v>0.8</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240</v>
      </c>
      <c r="BP17" s="626"/>
      <c r="BQ17" s="626"/>
      <c r="BR17" s="626"/>
      <c r="BS17" s="627" t="s">
        <v>246</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1273766</v>
      </c>
      <c r="CS17" s="624"/>
      <c r="CT17" s="624"/>
      <c r="CU17" s="624"/>
      <c r="CV17" s="624"/>
      <c r="CW17" s="624"/>
      <c r="CX17" s="624"/>
      <c r="CY17" s="625"/>
      <c r="CZ17" s="626">
        <v>8.6</v>
      </c>
      <c r="DA17" s="626"/>
      <c r="DB17" s="626"/>
      <c r="DC17" s="626"/>
      <c r="DD17" s="632" t="s">
        <v>240</v>
      </c>
      <c r="DE17" s="624"/>
      <c r="DF17" s="624"/>
      <c r="DG17" s="624"/>
      <c r="DH17" s="624"/>
      <c r="DI17" s="624"/>
      <c r="DJ17" s="624"/>
      <c r="DK17" s="624"/>
      <c r="DL17" s="624"/>
      <c r="DM17" s="624"/>
      <c r="DN17" s="624"/>
      <c r="DO17" s="624"/>
      <c r="DP17" s="625"/>
      <c r="DQ17" s="632">
        <v>1243873</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36105</v>
      </c>
      <c r="S18" s="624"/>
      <c r="T18" s="624"/>
      <c r="U18" s="624"/>
      <c r="V18" s="624"/>
      <c r="W18" s="624"/>
      <c r="X18" s="624"/>
      <c r="Y18" s="625"/>
      <c r="Z18" s="626">
        <v>0.2</v>
      </c>
      <c r="AA18" s="626"/>
      <c r="AB18" s="626"/>
      <c r="AC18" s="626"/>
      <c r="AD18" s="627">
        <v>36105</v>
      </c>
      <c r="AE18" s="627"/>
      <c r="AF18" s="627"/>
      <c r="AG18" s="627"/>
      <c r="AH18" s="627"/>
      <c r="AI18" s="627"/>
      <c r="AJ18" s="627"/>
      <c r="AK18" s="627"/>
      <c r="AL18" s="628">
        <v>0.5</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240</v>
      </c>
      <c r="BP18" s="626"/>
      <c r="BQ18" s="626"/>
      <c r="BR18" s="626"/>
      <c r="BS18" s="627" t="s">
        <v>240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240</v>
      </c>
      <c r="DA18" s="626"/>
      <c r="DB18" s="626"/>
      <c r="DC18" s="626"/>
      <c r="DD18" s="632" t="s">
        <v>246</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32727</v>
      </c>
      <c r="S19" s="624"/>
      <c r="T19" s="624"/>
      <c r="U19" s="624"/>
      <c r="V19" s="624"/>
      <c r="W19" s="624"/>
      <c r="X19" s="624"/>
      <c r="Y19" s="625"/>
      <c r="Z19" s="626">
        <v>0.2</v>
      </c>
      <c r="AA19" s="626"/>
      <c r="AB19" s="626"/>
      <c r="AC19" s="626"/>
      <c r="AD19" s="627">
        <v>32727</v>
      </c>
      <c r="AE19" s="627"/>
      <c r="AF19" s="627"/>
      <c r="AG19" s="627"/>
      <c r="AH19" s="627"/>
      <c r="AI19" s="627"/>
      <c r="AJ19" s="627"/>
      <c r="AK19" s="627"/>
      <c r="AL19" s="628">
        <v>0.4</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166893</v>
      </c>
      <c r="BH19" s="624"/>
      <c r="BI19" s="624"/>
      <c r="BJ19" s="624"/>
      <c r="BK19" s="624"/>
      <c r="BL19" s="624"/>
      <c r="BM19" s="624"/>
      <c r="BN19" s="625"/>
      <c r="BO19" s="626">
        <v>3.6</v>
      </c>
      <c r="BP19" s="626"/>
      <c r="BQ19" s="626"/>
      <c r="BR19" s="626"/>
      <c r="BS19" s="627" t="s">
        <v>240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240</v>
      </c>
      <c r="DA19" s="626"/>
      <c r="DB19" s="626"/>
      <c r="DC19" s="626"/>
      <c r="DD19" s="632" t="s">
        <v>246</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3378</v>
      </c>
      <c r="S20" s="624"/>
      <c r="T20" s="624"/>
      <c r="U20" s="624"/>
      <c r="V20" s="624"/>
      <c r="W20" s="624"/>
      <c r="X20" s="624"/>
      <c r="Y20" s="625"/>
      <c r="Z20" s="626">
        <v>0</v>
      </c>
      <c r="AA20" s="626"/>
      <c r="AB20" s="626"/>
      <c r="AC20" s="626"/>
      <c r="AD20" s="627">
        <v>3378</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166893</v>
      </c>
      <c r="BH20" s="624"/>
      <c r="BI20" s="624"/>
      <c r="BJ20" s="624"/>
      <c r="BK20" s="624"/>
      <c r="BL20" s="624"/>
      <c r="BM20" s="624"/>
      <c r="BN20" s="625"/>
      <c r="BO20" s="626">
        <v>3.6</v>
      </c>
      <c r="BP20" s="626"/>
      <c r="BQ20" s="626"/>
      <c r="BR20" s="626"/>
      <c r="BS20" s="627" t="s">
        <v>240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14798197</v>
      </c>
      <c r="CS20" s="624"/>
      <c r="CT20" s="624"/>
      <c r="CU20" s="624"/>
      <c r="CV20" s="624"/>
      <c r="CW20" s="624"/>
      <c r="CX20" s="624"/>
      <c r="CY20" s="625"/>
      <c r="CZ20" s="626">
        <v>100</v>
      </c>
      <c r="DA20" s="626"/>
      <c r="DB20" s="626"/>
      <c r="DC20" s="626"/>
      <c r="DD20" s="632">
        <v>1464639</v>
      </c>
      <c r="DE20" s="624"/>
      <c r="DF20" s="624"/>
      <c r="DG20" s="624"/>
      <c r="DH20" s="624"/>
      <c r="DI20" s="624"/>
      <c r="DJ20" s="624"/>
      <c r="DK20" s="624"/>
      <c r="DL20" s="624"/>
      <c r="DM20" s="624"/>
      <c r="DN20" s="624"/>
      <c r="DO20" s="624"/>
      <c r="DP20" s="625"/>
      <c r="DQ20" s="632">
        <v>9691606</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2746413</v>
      </c>
      <c r="S21" s="624"/>
      <c r="T21" s="624"/>
      <c r="U21" s="624"/>
      <c r="V21" s="624"/>
      <c r="W21" s="624"/>
      <c r="X21" s="624"/>
      <c r="Y21" s="625"/>
      <c r="Z21" s="626">
        <v>17.7</v>
      </c>
      <c r="AA21" s="626"/>
      <c r="AB21" s="626"/>
      <c r="AC21" s="626"/>
      <c r="AD21" s="627">
        <v>2347011</v>
      </c>
      <c r="AE21" s="627"/>
      <c r="AF21" s="627"/>
      <c r="AG21" s="627"/>
      <c r="AH21" s="627"/>
      <c r="AI21" s="627"/>
      <c r="AJ21" s="627"/>
      <c r="AK21" s="627"/>
      <c r="AL21" s="628">
        <v>29.5</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817</v>
      </c>
      <c r="BH21" s="624"/>
      <c r="BI21" s="624"/>
      <c r="BJ21" s="624"/>
      <c r="BK21" s="624"/>
      <c r="BL21" s="624"/>
      <c r="BM21" s="624"/>
      <c r="BN21" s="625"/>
      <c r="BO21" s="626">
        <v>0</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2347011</v>
      </c>
      <c r="S22" s="624"/>
      <c r="T22" s="624"/>
      <c r="U22" s="624"/>
      <c r="V22" s="624"/>
      <c r="W22" s="624"/>
      <c r="X22" s="624"/>
      <c r="Y22" s="625"/>
      <c r="Z22" s="626">
        <v>15.1</v>
      </c>
      <c r="AA22" s="626"/>
      <c r="AB22" s="626"/>
      <c r="AC22" s="626"/>
      <c r="AD22" s="627">
        <v>2347011</v>
      </c>
      <c r="AE22" s="627"/>
      <c r="AF22" s="627"/>
      <c r="AG22" s="627"/>
      <c r="AH22" s="627"/>
      <c r="AI22" s="627"/>
      <c r="AJ22" s="627"/>
      <c r="AK22" s="627"/>
      <c r="AL22" s="628">
        <v>29.5</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240</v>
      </c>
      <c r="BP22" s="626"/>
      <c r="BQ22" s="626"/>
      <c r="BR22" s="626"/>
      <c r="BS22" s="627" t="s">
        <v>240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398472</v>
      </c>
      <c r="S23" s="624"/>
      <c r="T23" s="624"/>
      <c r="U23" s="624"/>
      <c r="V23" s="624"/>
      <c r="W23" s="624"/>
      <c r="X23" s="624"/>
      <c r="Y23" s="625"/>
      <c r="Z23" s="626">
        <v>2.6</v>
      </c>
      <c r="AA23" s="626"/>
      <c r="AB23" s="626"/>
      <c r="AC23" s="626"/>
      <c r="AD23" s="627" t="s">
        <v>246</v>
      </c>
      <c r="AE23" s="627"/>
      <c r="AF23" s="627"/>
      <c r="AG23" s="627"/>
      <c r="AH23" s="627"/>
      <c r="AI23" s="627"/>
      <c r="AJ23" s="627"/>
      <c r="AK23" s="627"/>
      <c r="AL23" s="628" t="s">
        <v>240</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166076</v>
      </c>
      <c r="BH23" s="624"/>
      <c r="BI23" s="624"/>
      <c r="BJ23" s="624"/>
      <c r="BK23" s="624"/>
      <c r="BL23" s="624"/>
      <c r="BM23" s="624"/>
      <c r="BN23" s="625"/>
      <c r="BO23" s="626">
        <v>3.6</v>
      </c>
      <c r="BP23" s="626"/>
      <c r="BQ23" s="626"/>
      <c r="BR23" s="626"/>
      <c r="BS23" s="627" t="s">
        <v>246</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v>930</v>
      </c>
      <c r="S24" s="624"/>
      <c r="T24" s="624"/>
      <c r="U24" s="624"/>
      <c r="V24" s="624"/>
      <c r="W24" s="624"/>
      <c r="X24" s="624"/>
      <c r="Y24" s="625"/>
      <c r="Z24" s="626">
        <v>0</v>
      </c>
      <c r="AA24" s="626"/>
      <c r="AB24" s="626"/>
      <c r="AC24" s="626"/>
      <c r="AD24" s="627" t="s">
        <v>240</v>
      </c>
      <c r="AE24" s="627"/>
      <c r="AF24" s="627"/>
      <c r="AG24" s="627"/>
      <c r="AH24" s="627"/>
      <c r="AI24" s="627"/>
      <c r="AJ24" s="627"/>
      <c r="AK24" s="627"/>
      <c r="AL24" s="628" t="s">
        <v>240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246</v>
      </c>
      <c r="BP24" s="626"/>
      <c r="BQ24" s="626"/>
      <c r="BR24" s="626"/>
      <c r="BS24" s="627" t="s">
        <v>240</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6433476</v>
      </c>
      <c r="CS24" s="613"/>
      <c r="CT24" s="613"/>
      <c r="CU24" s="613"/>
      <c r="CV24" s="613"/>
      <c r="CW24" s="613"/>
      <c r="CX24" s="613"/>
      <c r="CY24" s="614"/>
      <c r="CZ24" s="617">
        <v>43.5</v>
      </c>
      <c r="DA24" s="618"/>
      <c r="DB24" s="618"/>
      <c r="DC24" s="634"/>
      <c r="DD24" s="658">
        <v>4012100</v>
      </c>
      <c r="DE24" s="613"/>
      <c r="DF24" s="613"/>
      <c r="DG24" s="613"/>
      <c r="DH24" s="613"/>
      <c r="DI24" s="613"/>
      <c r="DJ24" s="613"/>
      <c r="DK24" s="614"/>
      <c r="DL24" s="658">
        <v>3917518</v>
      </c>
      <c r="DM24" s="613"/>
      <c r="DN24" s="613"/>
      <c r="DO24" s="613"/>
      <c r="DP24" s="613"/>
      <c r="DQ24" s="613"/>
      <c r="DR24" s="613"/>
      <c r="DS24" s="613"/>
      <c r="DT24" s="613"/>
      <c r="DU24" s="613"/>
      <c r="DV24" s="614"/>
      <c r="DW24" s="617">
        <v>48.2</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8507954</v>
      </c>
      <c r="S25" s="624"/>
      <c r="T25" s="624"/>
      <c r="U25" s="624"/>
      <c r="V25" s="624"/>
      <c r="W25" s="624"/>
      <c r="X25" s="624"/>
      <c r="Y25" s="625"/>
      <c r="Z25" s="626">
        <v>54.8</v>
      </c>
      <c r="AA25" s="626"/>
      <c r="AB25" s="626"/>
      <c r="AC25" s="626"/>
      <c r="AD25" s="627">
        <v>7942476</v>
      </c>
      <c r="AE25" s="627"/>
      <c r="AF25" s="627"/>
      <c r="AG25" s="627"/>
      <c r="AH25" s="627"/>
      <c r="AI25" s="627"/>
      <c r="AJ25" s="627"/>
      <c r="AK25" s="627"/>
      <c r="AL25" s="628">
        <v>99.7</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246</v>
      </c>
      <c r="BP25" s="626"/>
      <c r="BQ25" s="626"/>
      <c r="BR25" s="626"/>
      <c r="BS25" s="627" t="s">
        <v>240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2131504</v>
      </c>
      <c r="CS25" s="655"/>
      <c r="CT25" s="655"/>
      <c r="CU25" s="655"/>
      <c r="CV25" s="655"/>
      <c r="CW25" s="655"/>
      <c r="CX25" s="655"/>
      <c r="CY25" s="656"/>
      <c r="CZ25" s="628">
        <v>14.4</v>
      </c>
      <c r="DA25" s="653"/>
      <c r="DB25" s="653"/>
      <c r="DC25" s="657"/>
      <c r="DD25" s="632">
        <v>1953967</v>
      </c>
      <c r="DE25" s="655"/>
      <c r="DF25" s="655"/>
      <c r="DG25" s="655"/>
      <c r="DH25" s="655"/>
      <c r="DI25" s="655"/>
      <c r="DJ25" s="655"/>
      <c r="DK25" s="656"/>
      <c r="DL25" s="632">
        <v>1885314</v>
      </c>
      <c r="DM25" s="655"/>
      <c r="DN25" s="655"/>
      <c r="DO25" s="655"/>
      <c r="DP25" s="655"/>
      <c r="DQ25" s="655"/>
      <c r="DR25" s="655"/>
      <c r="DS25" s="655"/>
      <c r="DT25" s="655"/>
      <c r="DU25" s="655"/>
      <c r="DV25" s="656"/>
      <c r="DW25" s="628">
        <v>23.2</v>
      </c>
      <c r="DX25" s="653"/>
      <c r="DY25" s="653"/>
      <c r="DZ25" s="653"/>
      <c r="EA25" s="653"/>
      <c r="EB25" s="653"/>
      <c r="EC25" s="654"/>
    </row>
    <row r="26" spans="2:133" ht="11.25" customHeight="1" x14ac:dyDescent="0.2">
      <c r="B26" s="620" t="s">
        <v>302</v>
      </c>
      <c r="C26" s="621"/>
      <c r="D26" s="621"/>
      <c r="E26" s="621"/>
      <c r="F26" s="621"/>
      <c r="G26" s="621"/>
      <c r="H26" s="621"/>
      <c r="I26" s="621"/>
      <c r="J26" s="621"/>
      <c r="K26" s="621"/>
      <c r="L26" s="621"/>
      <c r="M26" s="621"/>
      <c r="N26" s="621"/>
      <c r="O26" s="621"/>
      <c r="P26" s="621"/>
      <c r="Q26" s="622"/>
      <c r="R26" s="623">
        <v>4027</v>
      </c>
      <c r="S26" s="624"/>
      <c r="T26" s="624"/>
      <c r="U26" s="624"/>
      <c r="V26" s="624"/>
      <c r="W26" s="624"/>
      <c r="X26" s="624"/>
      <c r="Y26" s="625"/>
      <c r="Z26" s="626">
        <v>0</v>
      </c>
      <c r="AA26" s="626"/>
      <c r="AB26" s="626"/>
      <c r="AC26" s="626"/>
      <c r="AD26" s="627">
        <v>4027</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240</v>
      </c>
      <c r="BP26" s="626"/>
      <c r="BQ26" s="626"/>
      <c r="BR26" s="626"/>
      <c r="BS26" s="627" t="s">
        <v>246</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1269673</v>
      </c>
      <c r="CS26" s="624"/>
      <c r="CT26" s="624"/>
      <c r="CU26" s="624"/>
      <c r="CV26" s="624"/>
      <c r="CW26" s="624"/>
      <c r="CX26" s="624"/>
      <c r="CY26" s="625"/>
      <c r="CZ26" s="628">
        <v>8.6</v>
      </c>
      <c r="DA26" s="653"/>
      <c r="DB26" s="653"/>
      <c r="DC26" s="657"/>
      <c r="DD26" s="632">
        <v>1148756</v>
      </c>
      <c r="DE26" s="624"/>
      <c r="DF26" s="624"/>
      <c r="DG26" s="624"/>
      <c r="DH26" s="624"/>
      <c r="DI26" s="624"/>
      <c r="DJ26" s="624"/>
      <c r="DK26" s="625"/>
      <c r="DL26" s="632" t="s">
        <v>246</v>
      </c>
      <c r="DM26" s="624"/>
      <c r="DN26" s="624"/>
      <c r="DO26" s="624"/>
      <c r="DP26" s="624"/>
      <c r="DQ26" s="624"/>
      <c r="DR26" s="624"/>
      <c r="DS26" s="624"/>
      <c r="DT26" s="624"/>
      <c r="DU26" s="624"/>
      <c r="DV26" s="625"/>
      <c r="DW26" s="628" t="s">
        <v>240</v>
      </c>
      <c r="DX26" s="653"/>
      <c r="DY26" s="653"/>
      <c r="DZ26" s="653"/>
      <c r="EA26" s="653"/>
      <c r="EB26" s="653"/>
      <c r="EC26" s="654"/>
    </row>
    <row r="27" spans="2:133" ht="11.25" customHeight="1" x14ac:dyDescent="0.2">
      <c r="B27" s="620" t="s">
        <v>305</v>
      </c>
      <c r="C27" s="621"/>
      <c r="D27" s="621"/>
      <c r="E27" s="621"/>
      <c r="F27" s="621"/>
      <c r="G27" s="621"/>
      <c r="H27" s="621"/>
      <c r="I27" s="621"/>
      <c r="J27" s="621"/>
      <c r="K27" s="621"/>
      <c r="L27" s="621"/>
      <c r="M27" s="621"/>
      <c r="N27" s="621"/>
      <c r="O27" s="621"/>
      <c r="P27" s="621"/>
      <c r="Q27" s="622"/>
      <c r="R27" s="623">
        <v>55503</v>
      </c>
      <c r="S27" s="624"/>
      <c r="T27" s="624"/>
      <c r="U27" s="624"/>
      <c r="V27" s="624"/>
      <c r="W27" s="624"/>
      <c r="X27" s="624"/>
      <c r="Y27" s="625"/>
      <c r="Z27" s="626">
        <v>0.4</v>
      </c>
      <c r="AA27" s="626"/>
      <c r="AB27" s="626"/>
      <c r="AC27" s="626"/>
      <c r="AD27" s="627" t="s">
        <v>246</v>
      </c>
      <c r="AE27" s="627"/>
      <c r="AF27" s="627"/>
      <c r="AG27" s="627"/>
      <c r="AH27" s="627"/>
      <c r="AI27" s="627"/>
      <c r="AJ27" s="627"/>
      <c r="AK27" s="627"/>
      <c r="AL27" s="628" t="s">
        <v>246</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4595952</v>
      </c>
      <c r="BH27" s="624"/>
      <c r="BI27" s="624"/>
      <c r="BJ27" s="624"/>
      <c r="BK27" s="624"/>
      <c r="BL27" s="624"/>
      <c r="BM27" s="624"/>
      <c r="BN27" s="625"/>
      <c r="BO27" s="626">
        <v>100</v>
      </c>
      <c r="BP27" s="626"/>
      <c r="BQ27" s="626"/>
      <c r="BR27" s="626"/>
      <c r="BS27" s="627">
        <v>62483</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3028206</v>
      </c>
      <c r="CS27" s="655"/>
      <c r="CT27" s="655"/>
      <c r="CU27" s="655"/>
      <c r="CV27" s="655"/>
      <c r="CW27" s="655"/>
      <c r="CX27" s="655"/>
      <c r="CY27" s="656"/>
      <c r="CZ27" s="628">
        <v>20.5</v>
      </c>
      <c r="DA27" s="653"/>
      <c r="DB27" s="653"/>
      <c r="DC27" s="657"/>
      <c r="DD27" s="632">
        <v>814260</v>
      </c>
      <c r="DE27" s="655"/>
      <c r="DF27" s="655"/>
      <c r="DG27" s="655"/>
      <c r="DH27" s="655"/>
      <c r="DI27" s="655"/>
      <c r="DJ27" s="655"/>
      <c r="DK27" s="656"/>
      <c r="DL27" s="632">
        <v>788331</v>
      </c>
      <c r="DM27" s="655"/>
      <c r="DN27" s="655"/>
      <c r="DO27" s="655"/>
      <c r="DP27" s="655"/>
      <c r="DQ27" s="655"/>
      <c r="DR27" s="655"/>
      <c r="DS27" s="655"/>
      <c r="DT27" s="655"/>
      <c r="DU27" s="655"/>
      <c r="DV27" s="656"/>
      <c r="DW27" s="628">
        <v>9.6999999999999993</v>
      </c>
      <c r="DX27" s="653"/>
      <c r="DY27" s="653"/>
      <c r="DZ27" s="653"/>
      <c r="EA27" s="653"/>
      <c r="EB27" s="653"/>
      <c r="EC27" s="654"/>
    </row>
    <row r="28" spans="2:133" ht="11.25" customHeight="1" x14ac:dyDescent="0.2">
      <c r="B28" s="620" t="s">
        <v>308</v>
      </c>
      <c r="C28" s="621"/>
      <c r="D28" s="621"/>
      <c r="E28" s="621"/>
      <c r="F28" s="621"/>
      <c r="G28" s="621"/>
      <c r="H28" s="621"/>
      <c r="I28" s="621"/>
      <c r="J28" s="621"/>
      <c r="K28" s="621"/>
      <c r="L28" s="621"/>
      <c r="M28" s="621"/>
      <c r="N28" s="621"/>
      <c r="O28" s="621"/>
      <c r="P28" s="621"/>
      <c r="Q28" s="622"/>
      <c r="R28" s="623">
        <v>123524</v>
      </c>
      <c r="S28" s="624"/>
      <c r="T28" s="624"/>
      <c r="U28" s="624"/>
      <c r="V28" s="624"/>
      <c r="W28" s="624"/>
      <c r="X28" s="624"/>
      <c r="Y28" s="625"/>
      <c r="Z28" s="626">
        <v>0.8</v>
      </c>
      <c r="AA28" s="626"/>
      <c r="AB28" s="626"/>
      <c r="AC28" s="626"/>
      <c r="AD28" s="627">
        <v>8806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1273766</v>
      </c>
      <c r="CS28" s="624"/>
      <c r="CT28" s="624"/>
      <c r="CU28" s="624"/>
      <c r="CV28" s="624"/>
      <c r="CW28" s="624"/>
      <c r="CX28" s="624"/>
      <c r="CY28" s="625"/>
      <c r="CZ28" s="628">
        <v>8.6</v>
      </c>
      <c r="DA28" s="653"/>
      <c r="DB28" s="653"/>
      <c r="DC28" s="657"/>
      <c r="DD28" s="632">
        <v>1243873</v>
      </c>
      <c r="DE28" s="624"/>
      <c r="DF28" s="624"/>
      <c r="DG28" s="624"/>
      <c r="DH28" s="624"/>
      <c r="DI28" s="624"/>
      <c r="DJ28" s="624"/>
      <c r="DK28" s="625"/>
      <c r="DL28" s="632">
        <v>1243873</v>
      </c>
      <c r="DM28" s="624"/>
      <c r="DN28" s="624"/>
      <c r="DO28" s="624"/>
      <c r="DP28" s="624"/>
      <c r="DQ28" s="624"/>
      <c r="DR28" s="624"/>
      <c r="DS28" s="624"/>
      <c r="DT28" s="624"/>
      <c r="DU28" s="624"/>
      <c r="DV28" s="625"/>
      <c r="DW28" s="628">
        <v>15.3</v>
      </c>
      <c r="DX28" s="653"/>
      <c r="DY28" s="653"/>
      <c r="DZ28" s="653"/>
      <c r="EA28" s="653"/>
      <c r="EB28" s="653"/>
      <c r="EC28" s="654"/>
    </row>
    <row r="29" spans="2:133" ht="11.25" customHeight="1" x14ac:dyDescent="0.2">
      <c r="B29" s="620" t="s">
        <v>310</v>
      </c>
      <c r="C29" s="621"/>
      <c r="D29" s="621"/>
      <c r="E29" s="621"/>
      <c r="F29" s="621"/>
      <c r="G29" s="621"/>
      <c r="H29" s="621"/>
      <c r="I29" s="621"/>
      <c r="J29" s="621"/>
      <c r="K29" s="621"/>
      <c r="L29" s="621"/>
      <c r="M29" s="621"/>
      <c r="N29" s="621"/>
      <c r="O29" s="621"/>
      <c r="P29" s="621"/>
      <c r="Q29" s="622"/>
      <c r="R29" s="623">
        <v>73374</v>
      </c>
      <c r="S29" s="624"/>
      <c r="T29" s="624"/>
      <c r="U29" s="624"/>
      <c r="V29" s="624"/>
      <c r="W29" s="624"/>
      <c r="X29" s="624"/>
      <c r="Y29" s="625"/>
      <c r="Z29" s="626">
        <v>0.5</v>
      </c>
      <c r="AA29" s="626"/>
      <c r="AB29" s="626"/>
      <c r="AC29" s="626"/>
      <c r="AD29" s="627" t="s">
        <v>246</v>
      </c>
      <c r="AE29" s="627"/>
      <c r="AF29" s="627"/>
      <c r="AG29" s="627"/>
      <c r="AH29" s="627"/>
      <c r="AI29" s="627"/>
      <c r="AJ29" s="627"/>
      <c r="AK29" s="627"/>
      <c r="AL29" s="628" t="s">
        <v>240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312</v>
      </c>
      <c r="CG29" s="621"/>
      <c r="CH29" s="621"/>
      <c r="CI29" s="621"/>
      <c r="CJ29" s="621"/>
      <c r="CK29" s="621"/>
      <c r="CL29" s="621"/>
      <c r="CM29" s="621"/>
      <c r="CN29" s="621"/>
      <c r="CO29" s="621"/>
      <c r="CP29" s="621"/>
      <c r="CQ29" s="622"/>
      <c r="CR29" s="623">
        <v>1273766</v>
      </c>
      <c r="CS29" s="655"/>
      <c r="CT29" s="655"/>
      <c r="CU29" s="655"/>
      <c r="CV29" s="655"/>
      <c r="CW29" s="655"/>
      <c r="CX29" s="655"/>
      <c r="CY29" s="656"/>
      <c r="CZ29" s="628">
        <v>8.6</v>
      </c>
      <c r="DA29" s="653"/>
      <c r="DB29" s="653"/>
      <c r="DC29" s="657"/>
      <c r="DD29" s="632">
        <v>1243873</v>
      </c>
      <c r="DE29" s="655"/>
      <c r="DF29" s="655"/>
      <c r="DG29" s="655"/>
      <c r="DH29" s="655"/>
      <c r="DI29" s="655"/>
      <c r="DJ29" s="655"/>
      <c r="DK29" s="656"/>
      <c r="DL29" s="632">
        <v>1243873</v>
      </c>
      <c r="DM29" s="655"/>
      <c r="DN29" s="655"/>
      <c r="DO29" s="655"/>
      <c r="DP29" s="655"/>
      <c r="DQ29" s="655"/>
      <c r="DR29" s="655"/>
      <c r="DS29" s="655"/>
      <c r="DT29" s="655"/>
      <c r="DU29" s="655"/>
      <c r="DV29" s="656"/>
      <c r="DW29" s="628">
        <v>15.3</v>
      </c>
      <c r="DX29" s="653"/>
      <c r="DY29" s="653"/>
      <c r="DZ29" s="653"/>
      <c r="EA29" s="653"/>
      <c r="EB29" s="653"/>
      <c r="EC29" s="654"/>
    </row>
    <row r="30" spans="2:133" ht="11.25" customHeight="1" x14ac:dyDescent="0.2">
      <c r="B30" s="620" t="s">
        <v>313</v>
      </c>
      <c r="C30" s="621"/>
      <c r="D30" s="621"/>
      <c r="E30" s="621"/>
      <c r="F30" s="621"/>
      <c r="G30" s="621"/>
      <c r="H30" s="621"/>
      <c r="I30" s="621"/>
      <c r="J30" s="621"/>
      <c r="K30" s="621"/>
      <c r="L30" s="621"/>
      <c r="M30" s="621"/>
      <c r="N30" s="621"/>
      <c r="O30" s="621"/>
      <c r="P30" s="621"/>
      <c r="Q30" s="622"/>
      <c r="R30" s="623">
        <v>2703018</v>
      </c>
      <c r="S30" s="624"/>
      <c r="T30" s="624"/>
      <c r="U30" s="624"/>
      <c r="V30" s="624"/>
      <c r="W30" s="624"/>
      <c r="X30" s="624"/>
      <c r="Y30" s="625"/>
      <c r="Z30" s="626">
        <v>17.399999999999999</v>
      </c>
      <c r="AA30" s="626"/>
      <c r="AB30" s="626"/>
      <c r="AC30" s="626"/>
      <c r="AD30" s="627" t="s">
        <v>246</v>
      </c>
      <c r="AE30" s="627"/>
      <c r="AF30" s="627"/>
      <c r="AG30" s="627"/>
      <c r="AH30" s="627"/>
      <c r="AI30" s="627"/>
      <c r="AJ30" s="627"/>
      <c r="AK30" s="627"/>
      <c r="AL30" s="628" t="s">
        <v>240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1226595</v>
      </c>
      <c r="CS30" s="624"/>
      <c r="CT30" s="624"/>
      <c r="CU30" s="624"/>
      <c r="CV30" s="624"/>
      <c r="CW30" s="624"/>
      <c r="CX30" s="624"/>
      <c r="CY30" s="625"/>
      <c r="CZ30" s="628">
        <v>8.3000000000000007</v>
      </c>
      <c r="DA30" s="653"/>
      <c r="DB30" s="653"/>
      <c r="DC30" s="657"/>
      <c r="DD30" s="632">
        <v>1196702</v>
      </c>
      <c r="DE30" s="624"/>
      <c r="DF30" s="624"/>
      <c r="DG30" s="624"/>
      <c r="DH30" s="624"/>
      <c r="DI30" s="624"/>
      <c r="DJ30" s="624"/>
      <c r="DK30" s="625"/>
      <c r="DL30" s="632">
        <v>1196702</v>
      </c>
      <c r="DM30" s="624"/>
      <c r="DN30" s="624"/>
      <c r="DO30" s="624"/>
      <c r="DP30" s="624"/>
      <c r="DQ30" s="624"/>
      <c r="DR30" s="624"/>
      <c r="DS30" s="624"/>
      <c r="DT30" s="624"/>
      <c r="DU30" s="624"/>
      <c r="DV30" s="625"/>
      <c r="DW30" s="628">
        <v>14.7</v>
      </c>
      <c r="DX30" s="653"/>
      <c r="DY30" s="653"/>
      <c r="DZ30" s="653"/>
      <c r="EA30" s="653"/>
      <c r="EB30" s="653"/>
      <c r="EC30" s="654"/>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246</v>
      </c>
      <c r="S31" s="624"/>
      <c r="T31" s="624"/>
      <c r="U31" s="624"/>
      <c r="V31" s="624"/>
      <c r="W31" s="624"/>
      <c r="X31" s="624"/>
      <c r="Y31" s="625"/>
      <c r="Z31" s="626" t="s">
        <v>240</v>
      </c>
      <c r="AA31" s="626"/>
      <c r="AB31" s="626"/>
      <c r="AC31" s="626"/>
      <c r="AD31" s="627" t="s">
        <v>246</v>
      </c>
      <c r="AE31" s="627"/>
      <c r="AF31" s="627"/>
      <c r="AG31" s="627"/>
      <c r="AH31" s="627"/>
      <c r="AI31" s="627"/>
      <c r="AJ31" s="627"/>
      <c r="AK31" s="627"/>
      <c r="AL31" s="628" t="s">
        <v>240</v>
      </c>
      <c r="AM31" s="629"/>
      <c r="AN31" s="629"/>
      <c r="AO31" s="630"/>
      <c r="AP31" s="669" t="s">
        <v>318</v>
      </c>
      <c r="AQ31" s="670"/>
      <c r="AR31" s="670"/>
      <c r="AS31" s="670"/>
      <c r="AT31" s="675" t="s">
        <v>319</v>
      </c>
      <c r="AU31" s="218"/>
      <c r="AV31" s="218"/>
      <c r="AW31" s="218"/>
      <c r="AX31" s="609" t="s">
        <v>192</v>
      </c>
      <c r="AY31" s="610"/>
      <c r="AZ31" s="610"/>
      <c r="BA31" s="610"/>
      <c r="BB31" s="610"/>
      <c r="BC31" s="610"/>
      <c r="BD31" s="610"/>
      <c r="BE31" s="610"/>
      <c r="BF31" s="611"/>
      <c r="BG31" s="679">
        <v>99.2</v>
      </c>
      <c r="BH31" s="667"/>
      <c r="BI31" s="667"/>
      <c r="BJ31" s="667"/>
      <c r="BK31" s="667"/>
      <c r="BL31" s="667"/>
      <c r="BM31" s="618">
        <v>95.8</v>
      </c>
      <c r="BN31" s="667"/>
      <c r="BO31" s="667"/>
      <c r="BP31" s="667"/>
      <c r="BQ31" s="668"/>
      <c r="BR31" s="679">
        <v>98.8</v>
      </c>
      <c r="BS31" s="667"/>
      <c r="BT31" s="667"/>
      <c r="BU31" s="667"/>
      <c r="BV31" s="667"/>
      <c r="BW31" s="667"/>
      <c r="BX31" s="618">
        <v>95.5</v>
      </c>
      <c r="BY31" s="667"/>
      <c r="BZ31" s="667"/>
      <c r="CA31" s="667"/>
      <c r="CB31" s="668"/>
      <c r="CD31" s="661"/>
      <c r="CE31" s="662"/>
      <c r="CF31" s="620" t="s">
        <v>320</v>
      </c>
      <c r="CG31" s="621"/>
      <c r="CH31" s="621"/>
      <c r="CI31" s="621"/>
      <c r="CJ31" s="621"/>
      <c r="CK31" s="621"/>
      <c r="CL31" s="621"/>
      <c r="CM31" s="621"/>
      <c r="CN31" s="621"/>
      <c r="CO31" s="621"/>
      <c r="CP31" s="621"/>
      <c r="CQ31" s="622"/>
      <c r="CR31" s="623">
        <v>47171</v>
      </c>
      <c r="CS31" s="655"/>
      <c r="CT31" s="655"/>
      <c r="CU31" s="655"/>
      <c r="CV31" s="655"/>
      <c r="CW31" s="655"/>
      <c r="CX31" s="655"/>
      <c r="CY31" s="656"/>
      <c r="CZ31" s="628">
        <v>0.3</v>
      </c>
      <c r="DA31" s="653"/>
      <c r="DB31" s="653"/>
      <c r="DC31" s="657"/>
      <c r="DD31" s="632">
        <v>47171</v>
      </c>
      <c r="DE31" s="655"/>
      <c r="DF31" s="655"/>
      <c r="DG31" s="655"/>
      <c r="DH31" s="655"/>
      <c r="DI31" s="655"/>
      <c r="DJ31" s="655"/>
      <c r="DK31" s="656"/>
      <c r="DL31" s="632">
        <v>47171</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2">
      <c r="B32" s="620" t="s">
        <v>321</v>
      </c>
      <c r="C32" s="621"/>
      <c r="D32" s="621"/>
      <c r="E32" s="621"/>
      <c r="F32" s="621"/>
      <c r="G32" s="621"/>
      <c r="H32" s="621"/>
      <c r="I32" s="621"/>
      <c r="J32" s="621"/>
      <c r="K32" s="621"/>
      <c r="L32" s="621"/>
      <c r="M32" s="621"/>
      <c r="N32" s="621"/>
      <c r="O32" s="621"/>
      <c r="P32" s="621"/>
      <c r="Q32" s="622"/>
      <c r="R32" s="623">
        <v>1013133</v>
      </c>
      <c r="S32" s="624"/>
      <c r="T32" s="624"/>
      <c r="U32" s="624"/>
      <c r="V32" s="624"/>
      <c r="W32" s="624"/>
      <c r="X32" s="624"/>
      <c r="Y32" s="625"/>
      <c r="Z32" s="626">
        <v>6.5</v>
      </c>
      <c r="AA32" s="626"/>
      <c r="AB32" s="626"/>
      <c r="AC32" s="626"/>
      <c r="AD32" s="627" t="s">
        <v>240</v>
      </c>
      <c r="AE32" s="627"/>
      <c r="AF32" s="627"/>
      <c r="AG32" s="627"/>
      <c r="AH32" s="627"/>
      <c r="AI32" s="627"/>
      <c r="AJ32" s="627"/>
      <c r="AK32" s="627"/>
      <c r="AL32" s="628" t="s">
        <v>246</v>
      </c>
      <c r="AM32" s="629"/>
      <c r="AN32" s="629"/>
      <c r="AO32" s="630"/>
      <c r="AP32" s="671"/>
      <c r="AQ32" s="672"/>
      <c r="AR32" s="672"/>
      <c r="AS32" s="672"/>
      <c r="AT32" s="676"/>
      <c r="AU32" s="214" t="s">
        <v>322</v>
      </c>
      <c r="AX32" s="620" t="s">
        <v>323</v>
      </c>
      <c r="AY32" s="621"/>
      <c r="AZ32" s="621"/>
      <c r="BA32" s="621"/>
      <c r="BB32" s="621"/>
      <c r="BC32" s="621"/>
      <c r="BD32" s="621"/>
      <c r="BE32" s="621"/>
      <c r="BF32" s="622"/>
      <c r="BG32" s="680">
        <v>99.2</v>
      </c>
      <c r="BH32" s="655"/>
      <c r="BI32" s="655"/>
      <c r="BJ32" s="655"/>
      <c r="BK32" s="655"/>
      <c r="BL32" s="655"/>
      <c r="BM32" s="629">
        <v>96.9</v>
      </c>
      <c r="BN32" s="655"/>
      <c r="BO32" s="655"/>
      <c r="BP32" s="655"/>
      <c r="BQ32" s="678"/>
      <c r="BR32" s="680">
        <v>99.2</v>
      </c>
      <c r="BS32" s="655"/>
      <c r="BT32" s="655"/>
      <c r="BU32" s="655"/>
      <c r="BV32" s="655"/>
      <c r="BW32" s="655"/>
      <c r="BX32" s="629">
        <v>96.8</v>
      </c>
      <c r="BY32" s="655"/>
      <c r="BZ32" s="655"/>
      <c r="CA32" s="655"/>
      <c r="CB32" s="678"/>
      <c r="CD32" s="663"/>
      <c r="CE32" s="664"/>
      <c r="CF32" s="620" t="s">
        <v>324</v>
      </c>
      <c r="CG32" s="621"/>
      <c r="CH32" s="621"/>
      <c r="CI32" s="621"/>
      <c r="CJ32" s="621"/>
      <c r="CK32" s="621"/>
      <c r="CL32" s="621"/>
      <c r="CM32" s="621"/>
      <c r="CN32" s="621"/>
      <c r="CO32" s="621"/>
      <c r="CP32" s="621"/>
      <c r="CQ32" s="622"/>
      <c r="CR32" s="623" t="s">
        <v>246</v>
      </c>
      <c r="CS32" s="624"/>
      <c r="CT32" s="624"/>
      <c r="CU32" s="624"/>
      <c r="CV32" s="624"/>
      <c r="CW32" s="624"/>
      <c r="CX32" s="624"/>
      <c r="CY32" s="625"/>
      <c r="CZ32" s="628" t="s">
        <v>240</v>
      </c>
      <c r="DA32" s="653"/>
      <c r="DB32" s="653"/>
      <c r="DC32" s="657"/>
      <c r="DD32" s="632" t="s">
        <v>246</v>
      </c>
      <c r="DE32" s="624"/>
      <c r="DF32" s="624"/>
      <c r="DG32" s="624"/>
      <c r="DH32" s="624"/>
      <c r="DI32" s="624"/>
      <c r="DJ32" s="624"/>
      <c r="DK32" s="625"/>
      <c r="DL32" s="632" t="s">
        <v>240</v>
      </c>
      <c r="DM32" s="624"/>
      <c r="DN32" s="624"/>
      <c r="DO32" s="624"/>
      <c r="DP32" s="624"/>
      <c r="DQ32" s="624"/>
      <c r="DR32" s="624"/>
      <c r="DS32" s="624"/>
      <c r="DT32" s="624"/>
      <c r="DU32" s="624"/>
      <c r="DV32" s="625"/>
      <c r="DW32" s="628" t="s">
        <v>246</v>
      </c>
      <c r="DX32" s="653"/>
      <c r="DY32" s="653"/>
      <c r="DZ32" s="653"/>
      <c r="EA32" s="653"/>
      <c r="EB32" s="653"/>
      <c r="EC32" s="654"/>
    </row>
    <row r="33" spans="2:133" ht="11.25" customHeight="1" x14ac:dyDescent="0.2">
      <c r="B33" s="620" t="s">
        <v>325</v>
      </c>
      <c r="C33" s="621"/>
      <c r="D33" s="621"/>
      <c r="E33" s="621"/>
      <c r="F33" s="621"/>
      <c r="G33" s="621"/>
      <c r="H33" s="621"/>
      <c r="I33" s="621"/>
      <c r="J33" s="621"/>
      <c r="K33" s="621"/>
      <c r="L33" s="621"/>
      <c r="M33" s="621"/>
      <c r="N33" s="621"/>
      <c r="O33" s="621"/>
      <c r="P33" s="621"/>
      <c r="Q33" s="622"/>
      <c r="R33" s="623">
        <v>36145</v>
      </c>
      <c r="S33" s="624"/>
      <c r="T33" s="624"/>
      <c r="U33" s="624"/>
      <c r="V33" s="624"/>
      <c r="W33" s="624"/>
      <c r="X33" s="624"/>
      <c r="Y33" s="625"/>
      <c r="Z33" s="626">
        <v>0.2</v>
      </c>
      <c r="AA33" s="626"/>
      <c r="AB33" s="626"/>
      <c r="AC33" s="626"/>
      <c r="AD33" s="627">
        <v>7896</v>
      </c>
      <c r="AE33" s="627"/>
      <c r="AF33" s="627"/>
      <c r="AG33" s="627"/>
      <c r="AH33" s="627"/>
      <c r="AI33" s="627"/>
      <c r="AJ33" s="627"/>
      <c r="AK33" s="627"/>
      <c r="AL33" s="628">
        <v>0.1</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99.1</v>
      </c>
      <c r="BH33" s="682"/>
      <c r="BI33" s="682"/>
      <c r="BJ33" s="682"/>
      <c r="BK33" s="682"/>
      <c r="BL33" s="682"/>
      <c r="BM33" s="683">
        <v>94.9</v>
      </c>
      <c r="BN33" s="682"/>
      <c r="BO33" s="682"/>
      <c r="BP33" s="682"/>
      <c r="BQ33" s="684"/>
      <c r="BR33" s="681">
        <v>98.4</v>
      </c>
      <c r="BS33" s="682"/>
      <c r="BT33" s="682"/>
      <c r="BU33" s="682"/>
      <c r="BV33" s="682"/>
      <c r="BW33" s="682"/>
      <c r="BX33" s="683">
        <v>94.2</v>
      </c>
      <c r="BY33" s="682"/>
      <c r="BZ33" s="682"/>
      <c r="CA33" s="682"/>
      <c r="CB33" s="684"/>
      <c r="CD33" s="620" t="s">
        <v>327</v>
      </c>
      <c r="CE33" s="621"/>
      <c r="CF33" s="621"/>
      <c r="CG33" s="621"/>
      <c r="CH33" s="621"/>
      <c r="CI33" s="621"/>
      <c r="CJ33" s="621"/>
      <c r="CK33" s="621"/>
      <c r="CL33" s="621"/>
      <c r="CM33" s="621"/>
      <c r="CN33" s="621"/>
      <c r="CO33" s="621"/>
      <c r="CP33" s="621"/>
      <c r="CQ33" s="622"/>
      <c r="CR33" s="623">
        <v>6900082</v>
      </c>
      <c r="CS33" s="655"/>
      <c r="CT33" s="655"/>
      <c r="CU33" s="655"/>
      <c r="CV33" s="655"/>
      <c r="CW33" s="655"/>
      <c r="CX33" s="655"/>
      <c r="CY33" s="656"/>
      <c r="CZ33" s="628">
        <v>46.6</v>
      </c>
      <c r="DA33" s="653"/>
      <c r="DB33" s="653"/>
      <c r="DC33" s="657"/>
      <c r="DD33" s="632">
        <v>5344458</v>
      </c>
      <c r="DE33" s="655"/>
      <c r="DF33" s="655"/>
      <c r="DG33" s="655"/>
      <c r="DH33" s="655"/>
      <c r="DI33" s="655"/>
      <c r="DJ33" s="655"/>
      <c r="DK33" s="656"/>
      <c r="DL33" s="632">
        <v>3381095</v>
      </c>
      <c r="DM33" s="655"/>
      <c r="DN33" s="655"/>
      <c r="DO33" s="655"/>
      <c r="DP33" s="655"/>
      <c r="DQ33" s="655"/>
      <c r="DR33" s="655"/>
      <c r="DS33" s="655"/>
      <c r="DT33" s="655"/>
      <c r="DU33" s="655"/>
      <c r="DV33" s="656"/>
      <c r="DW33" s="628">
        <v>41.6</v>
      </c>
      <c r="DX33" s="653"/>
      <c r="DY33" s="653"/>
      <c r="DZ33" s="653"/>
      <c r="EA33" s="653"/>
      <c r="EB33" s="653"/>
      <c r="EC33" s="654"/>
    </row>
    <row r="34" spans="2:133" ht="11.25" customHeight="1" x14ac:dyDescent="0.2">
      <c r="B34" s="620" t="s">
        <v>328</v>
      </c>
      <c r="C34" s="621"/>
      <c r="D34" s="621"/>
      <c r="E34" s="621"/>
      <c r="F34" s="621"/>
      <c r="G34" s="621"/>
      <c r="H34" s="621"/>
      <c r="I34" s="621"/>
      <c r="J34" s="621"/>
      <c r="K34" s="621"/>
      <c r="L34" s="621"/>
      <c r="M34" s="621"/>
      <c r="N34" s="621"/>
      <c r="O34" s="621"/>
      <c r="P34" s="621"/>
      <c r="Q34" s="622"/>
      <c r="R34" s="623">
        <v>237525</v>
      </c>
      <c r="S34" s="624"/>
      <c r="T34" s="624"/>
      <c r="U34" s="624"/>
      <c r="V34" s="624"/>
      <c r="W34" s="624"/>
      <c r="X34" s="624"/>
      <c r="Y34" s="625"/>
      <c r="Z34" s="626">
        <v>1.5</v>
      </c>
      <c r="AA34" s="626"/>
      <c r="AB34" s="626"/>
      <c r="AC34" s="626"/>
      <c r="AD34" s="627" t="s">
        <v>240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1878958</v>
      </c>
      <c r="CS34" s="624"/>
      <c r="CT34" s="624"/>
      <c r="CU34" s="624"/>
      <c r="CV34" s="624"/>
      <c r="CW34" s="624"/>
      <c r="CX34" s="624"/>
      <c r="CY34" s="625"/>
      <c r="CZ34" s="628">
        <v>12.7</v>
      </c>
      <c r="DA34" s="653"/>
      <c r="DB34" s="653"/>
      <c r="DC34" s="657"/>
      <c r="DD34" s="632">
        <v>1371270</v>
      </c>
      <c r="DE34" s="624"/>
      <c r="DF34" s="624"/>
      <c r="DG34" s="624"/>
      <c r="DH34" s="624"/>
      <c r="DI34" s="624"/>
      <c r="DJ34" s="624"/>
      <c r="DK34" s="625"/>
      <c r="DL34" s="632">
        <v>1201272</v>
      </c>
      <c r="DM34" s="624"/>
      <c r="DN34" s="624"/>
      <c r="DO34" s="624"/>
      <c r="DP34" s="624"/>
      <c r="DQ34" s="624"/>
      <c r="DR34" s="624"/>
      <c r="DS34" s="624"/>
      <c r="DT34" s="624"/>
      <c r="DU34" s="624"/>
      <c r="DV34" s="625"/>
      <c r="DW34" s="628">
        <v>14.8</v>
      </c>
      <c r="DX34" s="653"/>
      <c r="DY34" s="653"/>
      <c r="DZ34" s="653"/>
      <c r="EA34" s="653"/>
      <c r="EB34" s="653"/>
      <c r="EC34" s="654"/>
    </row>
    <row r="35" spans="2:133" ht="11.25" customHeight="1" x14ac:dyDescent="0.2">
      <c r="B35" s="620" t="s">
        <v>330</v>
      </c>
      <c r="C35" s="621"/>
      <c r="D35" s="621"/>
      <c r="E35" s="621"/>
      <c r="F35" s="621"/>
      <c r="G35" s="621"/>
      <c r="H35" s="621"/>
      <c r="I35" s="621"/>
      <c r="J35" s="621"/>
      <c r="K35" s="621"/>
      <c r="L35" s="621"/>
      <c r="M35" s="621"/>
      <c r="N35" s="621"/>
      <c r="O35" s="621"/>
      <c r="P35" s="621"/>
      <c r="Q35" s="622"/>
      <c r="R35" s="623">
        <v>363831</v>
      </c>
      <c r="S35" s="624"/>
      <c r="T35" s="624"/>
      <c r="U35" s="624"/>
      <c r="V35" s="624"/>
      <c r="W35" s="624"/>
      <c r="X35" s="624"/>
      <c r="Y35" s="625"/>
      <c r="Z35" s="626">
        <v>2.2999999999999998</v>
      </c>
      <c r="AA35" s="626"/>
      <c r="AB35" s="626"/>
      <c r="AC35" s="626"/>
      <c r="AD35" s="627" t="s">
        <v>246</v>
      </c>
      <c r="AE35" s="627"/>
      <c r="AF35" s="627"/>
      <c r="AG35" s="627"/>
      <c r="AH35" s="627"/>
      <c r="AI35" s="627"/>
      <c r="AJ35" s="627"/>
      <c r="AK35" s="627"/>
      <c r="AL35" s="628" t="s">
        <v>240</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93213</v>
      </c>
      <c r="CS35" s="655"/>
      <c r="CT35" s="655"/>
      <c r="CU35" s="655"/>
      <c r="CV35" s="655"/>
      <c r="CW35" s="655"/>
      <c r="CX35" s="655"/>
      <c r="CY35" s="656"/>
      <c r="CZ35" s="628">
        <v>0.6</v>
      </c>
      <c r="DA35" s="653"/>
      <c r="DB35" s="653"/>
      <c r="DC35" s="657"/>
      <c r="DD35" s="632">
        <v>69738</v>
      </c>
      <c r="DE35" s="655"/>
      <c r="DF35" s="655"/>
      <c r="DG35" s="655"/>
      <c r="DH35" s="655"/>
      <c r="DI35" s="655"/>
      <c r="DJ35" s="655"/>
      <c r="DK35" s="656"/>
      <c r="DL35" s="632">
        <v>65629</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2">
      <c r="B36" s="620" t="s">
        <v>334</v>
      </c>
      <c r="C36" s="621"/>
      <c r="D36" s="621"/>
      <c r="E36" s="621"/>
      <c r="F36" s="621"/>
      <c r="G36" s="621"/>
      <c r="H36" s="621"/>
      <c r="I36" s="621"/>
      <c r="J36" s="621"/>
      <c r="K36" s="621"/>
      <c r="L36" s="621"/>
      <c r="M36" s="621"/>
      <c r="N36" s="621"/>
      <c r="O36" s="621"/>
      <c r="P36" s="621"/>
      <c r="Q36" s="622"/>
      <c r="R36" s="623">
        <v>1061455</v>
      </c>
      <c r="S36" s="624"/>
      <c r="T36" s="624"/>
      <c r="U36" s="624"/>
      <c r="V36" s="624"/>
      <c r="W36" s="624"/>
      <c r="X36" s="624"/>
      <c r="Y36" s="625"/>
      <c r="Z36" s="626">
        <v>6.8</v>
      </c>
      <c r="AA36" s="626"/>
      <c r="AB36" s="626"/>
      <c r="AC36" s="626"/>
      <c r="AD36" s="627" t="s">
        <v>246</v>
      </c>
      <c r="AE36" s="627"/>
      <c r="AF36" s="627"/>
      <c r="AG36" s="627"/>
      <c r="AH36" s="627"/>
      <c r="AI36" s="627"/>
      <c r="AJ36" s="627"/>
      <c r="AK36" s="627"/>
      <c r="AL36" s="628" t="s">
        <v>240</v>
      </c>
      <c r="AM36" s="629"/>
      <c r="AN36" s="629"/>
      <c r="AO36" s="630"/>
      <c r="AP36" s="222"/>
      <c r="AQ36" s="689" t="s">
        <v>335</v>
      </c>
      <c r="AR36" s="690"/>
      <c r="AS36" s="690"/>
      <c r="AT36" s="690"/>
      <c r="AU36" s="690"/>
      <c r="AV36" s="690"/>
      <c r="AW36" s="690"/>
      <c r="AX36" s="690"/>
      <c r="AY36" s="691"/>
      <c r="AZ36" s="612">
        <v>1465157</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25644</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2350972</v>
      </c>
      <c r="CS36" s="624"/>
      <c r="CT36" s="624"/>
      <c r="CU36" s="624"/>
      <c r="CV36" s="624"/>
      <c r="CW36" s="624"/>
      <c r="CX36" s="624"/>
      <c r="CY36" s="625"/>
      <c r="CZ36" s="628">
        <v>15.9</v>
      </c>
      <c r="DA36" s="653"/>
      <c r="DB36" s="653"/>
      <c r="DC36" s="657"/>
      <c r="DD36" s="632">
        <v>1977114</v>
      </c>
      <c r="DE36" s="624"/>
      <c r="DF36" s="624"/>
      <c r="DG36" s="624"/>
      <c r="DH36" s="624"/>
      <c r="DI36" s="624"/>
      <c r="DJ36" s="624"/>
      <c r="DK36" s="625"/>
      <c r="DL36" s="632">
        <v>1192281</v>
      </c>
      <c r="DM36" s="624"/>
      <c r="DN36" s="624"/>
      <c r="DO36" s="624"/>
      <c r="DP36" s="624"/>
      <c r="DQ36" s="624"/>
      <c r="DR36" s="624"/>
      <c r="DS36" s="624"/>
      <c r="DT36" s="624"/>
      <c r="DU36" s="624"/>
      <c r="DV36" s="625"/>
      <c r="DW36" s="628">
        <v>14.7</v>
      </c>
      <c r="DX36" s="653"/>
      <c r="DY36" s="653"/>
      <c r="DZ36" s="653"/>
      <c r="EA36" s="653"/>
      <c r="EB36" s="653"/>
      <c r="EC36" s="654"/>
    </row>
    <row r="37" spans="2:133" ht="11.25" customHeight="1" x14ac:dyDescent="0.2">
      <c r="B37" s="620" t="s">
        <v>338</v>
      </c>
      <c r="C37" s="621"/>
      <c r="D37" s="621"/>
      <c r="E37" s="621"/>
      <c r="F37" s="621"/>
      <c r="G37" s="621"/>
      <c r="H37" s="621"/>
      <c r="I37" s="621"/>
      <c r="J37" s="621"/>
      <c r="K37" s="621"/>
      <c r="L37" s="621"/>
      <c r="M37" s="621"/>
      <c r="N37" s="621"/>
      <c r="O37" s="621"/>
      <c r="P37" s="621"/>
      <c r="Q37" s="622"/>
      <c r="R37" s="623">
        <v>483647</v>
      </c>
      <c r="S37" s="624"/>
      <c r="T37" s="624"/>
      <c r="U37" s="624"/>
      <c r="V37" s="624"/>
      <c r="W37" s="624"/>
      <c r="X37" s="624"/>
      <c r="Y37" s="625"/>
      <c r="Z37" s="626">
        <v>3.1</v>
      </c>
      <c r="AA37" s="626"/>
      <c r="AB37" s="626"/>
      <c r="AC37" s="626"/>
      <c r="AD37" s="627">
        <v>1665</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274283</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18684</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841078</v>
      </c>
      <c r="CS37" s="655"/>
      <c r="CT37" s="655"/>
      <c r="CU37" s="655"/>
      <c r="CV37" s="655"/>
      <c r="CW37" s="655"/>
      <c r="CX37" s="655"/>
      <c r="CY37" s="656"/>
      <c r="CZ37" s="628">
        <v>5.7</v>
      </c>
      <c r="DA37" s="653"/>
      <c r="DB37" s="653"/>
      <c r="DC37" s="657"/>
      <c r="DD37" s="632">
        <v>841078</v>
      </c>
      <c r="DE37" s="655"/>
      <c r="DF37" s="655"/>
      <c r="DG37" s="655"/>
      <c r="DH37" s="655"/>
      <c r="DI37" s="655"/>
      <c r="DJ37" s="655"/>
      <c r="DK37" s="656"/>
      <c r="DL37" s="632">
        <v>793785</v>
      </c>
      <c r="DM37" s="655"/>
      <c r="DN37" s="655"/>
      <c r="DO37" s="655"/>
      <c r="DP37" s="655"/>
      <c r="DQ37" s="655"/>
      <c r="DR37" s="655"/>
      <c r="DS37" s="655"/>
      <c r="DT37" s="655"/>
      <c r="DU37" s="655"/>
      <c r="DV37" s="656"/>
      <c r="DW37" s="628">
        <v>9.8000000000000007</v>
      </c>
      <c r="DX37" s="653"/>
      <c r="DY37" s="653"/>
      <c r="DZ37" s="653"/>
      <c r="EA37" s="653"/>
      <c r="EB37" s="653"/>
      <c r="EC37" s="654"/>
    </row>
    <row r="38" spans="2:133" ht="11.25" customHeight="1" x14ac:dyDescent="0.2">
      <c r="B38" s="620" t="s">
        <v>342</v>
      </c>
      <c r="C38" s="621"/>
      <c r="D38" s="621"/>
      <c r="E38" s="621"/>
      <c r="F38" s="621"/>
      <c r="G38" s="621"/>
      <c r="H38" s="621"/>
      <c r="I38" s="621"/>
      <c r="J38" s="621"/>
      <c r="K38" s="621"/>
      <c r="L38" s="621"/>
      <c r="M38" s="621"/>
      <c r="N38" s="621"/>
      <c r="O38" s="621"/>
      <c r="P38" s="621"/>
      <c r="Q38" s="622"/>
      <c r="R38" s="623">
        <v>852200</v>
      </c>
      <c r="S38" s="624"/>
      <c r="T38" s="624"/>
      <c r="U38" s="624"/>
      <c r="V38" s="624"/>
      <c r="W38" s="624"/>
      <c r="X38" s="624"/>
      <c r="Y38" s="625"/>
      <c r="Z38" s="626">
        <v>5.5</v>
      </c>
      <c r="AA38" s="626"/>
      <c r="AB38" s="626"/>
      <c r="AC38" s="626"/>
      <c r="AD38" s="627" t="s">
        <v>240</v>
      </c>
      <c r="AE38" s="627"/>
      <c r="AF38" s="627"/>
      <c r="AG38" s="627"/>
      <c r="AH38" s="627"/>
      <c r="AI38" s="627"/>
      <c r="AJ38" s="627"/>
      <c r="AK38" s="627"/>
      <c r="AL38" s="628" t="s">
        <v>240</v>
      </c>
      <c r="AM38" s="629"/>
      <c r="AN38" s="629"/>
      <c r="AO38" s="630"/>
      <c r="AQ38" s="686" t="s">
        <v>343</v>
      </c>
      <c r="AR38" s="687"/>
      <c r="AS38" s="687"/>
      <c r="AT38" s="687"/>
      <c r="AU38" s="687"/>
      <c r="AV38" s="687"/>
      <c r="AW38" s="687"/>
      <c r="AX38" s="687"/>
      <c r="AY38" s="688"/>
      <c r="AZ38" s="623">
        <v>11870</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4511</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1177783</v>
      </c>
      <c r="CS38" s="624"/>
      <c r="CT38" s="624"/>
      <c r="CU38" s="624"/>
      <c r="CV38" s="624"/>
      <c r="CW38" s="624"/>
      <c r="CX38" s="624"/>
      <c r="CY38" s="625"/>
      <c r="CZ38" s="628">
        <v>8</v>
      </c>
      <c r="DA38" s="653"/>
      <c r="DB38" s="653"/>
      <c r="DC38" s="657"/>
      <c r="DD38" s="632">
        <v>942016</v>
      </c>
      <c r="DE38" s="624"/>
      <c r="DF38" s="624"/>
      <c r="DG38" s="624"/>
      <c r="DH38" s="624"/>
      <c r="DI38" s="624"/>
      <c r="DJ38" s="624"/>
      <c r="DK38" s="625"/>
      <c r="DL38" s="632">
        <v>921913</v>
      </c>
      <c r="DM38" s="624"/>
      <c r="DN38" s="624"/>
      <c r="DO38" s="624"/>
      <c r="DP38" s="624"/>
      <c r="DQ38" s="624"/>
      <c r="DR38" s="624"/>
      <c r="DS38" s="624"/>
      <c r="DT38" s="624"/>
      <c r="DU38" s="624"/>
      <c r="DV38" s="625"/>
      <c r="DW38" s="628">
        <v>11.3</v>
      </c>
      <c r="DX38" s="653"/>
      <c r="DY38" s="653"/>
      <c r="DZ38" s="653"/>
      <c r="EA38" s="653"/>
      <c r="EB38" s="653"/>
      <c r="EC38" s="654"/>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240</v>
      </c>
      <c r="AA39" s="626"/>
      <c r="AB39" s="626"/>
      <c r="AC39" s="626"/>
      <c r="AD39" s="627" t="s">
        <v>240</v>
      </c>
      <c r="AE39" s="627"/>
      <c r="AF39" s="627"/>
      <c r="AG39" s="627"/>
      <c r="AH39" s="627"/>
      <c r="AI39" s="627"/>
      <c r="AJ39" s="627"/>
      <c r="AK39" s="627"/>
      <c r="AL39" s="628" t="s">
        <v>240</v>
      </c>
      <c r="AM39" s="629"/>
      <c r="AN39" s="629"/>
      <c r="AO39" s="630"/>
      <c r="AQ39" s="686" t="s">
        <v>347</v>
      </c>
      <c r="AR39" s="687"/>
      <c r="AS39" s="687"/>
      <c r="AT39" s="687"/>
      <c r="AU39" s="687"/>
      <c r="AV39" s="687"/>
      <c r="AW39" s="687"/>
      <c r="AX39" s="687"/>
      <c r="AY39" s="688"/>
      <c r="AZ39" s="623">
        <v>1221</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6960</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1156636</v>
      </c>
      <c r="CS39" s="655"/>
      <c r="CT39" s="655"/>
      <c r="CU39" s="655"/>
      <c r="CV39" s="655"/>
      <c r="CW39" s="655"/>
      <c r="CX39" s="655"/>
      <c r="CY39" s="656"/>
      <c r="CZ39" s="628">
        <v>7.8</v>
      </c>
      <c r="DA39" s="653"/>
      <c r="DB39" s="653"/>
      <c r="DC39" s="657"/>
      <c r="DD39" s="632">
        <v>984320</v>
      </c>
      <c r="DE39" s="655"/>
      <c r="DF39" s="655"/>
      <c r="DG39" s="655"/>
      <c r="DH39" s="655"/>
      <c r="DI39" s="655"/>
      <c r="DJ39" s="655"/>
      <c r="DK39" s="656"/>
      <c r="DL39" s="632" t="s">
        <v>246</v>
      </c>
      <c r="DM39" s="655"/>
      <c r="DN39" s="655"/>
      <c r="DO39" s="655"/>
      <c r="DP39" s="655"/>
      <c r="DQ39" s="655"/>
      <c r="DR39" s="655"/>
      <c r="DS39" s="655"/>
      <c r="DT39" s="655"/>
      <c r="DU39" s="655"/>
      <c r="DV39" s="656"/>
      <c r="DW39" s="628" t="s">
        <v>240</v>
      </c>
      <c r="DX39" s="653"/>
      <c r="DY39" s="653"/>
      <c r="DZ39" s="653"/>
      <c r="EA39" s="653"/>
      <c r="EB39" s="653"/>
      <c r="EC39" s="654"/>
    </row>
    <row r="40" spans="2:133" ht="11.25" customHeight="1" x14ac:dyDescent="0.2">
      <c r="B40" s="620" t="s">
        <v>350</v>
      </c>
      <c r="C40" s="621"/>
      <c r="D40" s="621"/>
      <c r="E40" s="621"/>
      <c r="F40" s="621"/>
      <c r="G40" s="621"/>
      <c r="H40" s="621"/>
      <c r="I40" s="621"/>
      <c r="J40" s="621"/>
      <c r="K40" s="621"/>
      <c r="L40" s="621"/>
      <c r="M40" s="621"/>
      <c r="N40" s="621"/>
      <c r="O40" s="621"/>
      <c r="P40" s="621"/>
      <c r="Q40" s="622"/>
      <c r="R40" s="623">
        <v>162000</v>
      </c>
      <c r="S40" s="624"/>
      <c r="T40" s="624"/>
      <c r="U40" s="624"/>
      <c r="V40" s="624"/>
      <c r="W40" s="624"/>
      <c r="X40" s="624"/>
      <c r="Y40" s="625"/>
      <c r="Z40" s="626">
        <v>1</v>
      </c>
      <c r="AA40" s="626"/>
      <c r="AB40" s="626"/>
      <c r="AC40" s="626"/>
      <c r="AD40" s="627" t="s">
        <v>240</v>
      </c>
      <c r="AE40" s="627"/>
      <c r="AF40" s="627"/>
      <c r="AG40" s="627"/>
      <c r="AH40" s="627"/>
      <c r="AI40" s="627"/>
      <c r="AJ40" s="627"/>
      <c r="AK40" s="627"/>
      <c r="AL40" s="628" t="s">
        <v>240</v>
      </c>
      <c r="AM40" s="629"/>
      <c r="AN40" s="629"/>
      <c r="AO40" s="630"/>
      <c r="AQ40" s="686" t="s">
        <v>351</v>
      </c>
      <c r="AR40" s="687"/>
      <c r="AS40" s="687"/>
      <c r="AT40" s="687"/>
      <c r="AU40" s="687"/>
      <c r="AV40" s="687"/>
      <c r="AW40" s="687"/>
      <c r="AX40" s="687"/>
      <c r="AY40" s="688"/>
      <c r="AZ40" s="623" t="s">
        <v>246</v>
      </c>
      <c r="BA40" s="624"/>
      <c r="BB40" s="624"/>
      <c r="BC40" s="624"/>
      <c r="BD40" s="655"/>
      <c r="BE40" s="655"/>
      <c r="BF40" s="678"/>
      <c r="BG40" s="671" t="s">
        <v>352</v>
      </c>
      <c r="BH40" s="672"/>
      <c r="BI40" s="672"/>
      <c r="BJ40" s="672"/>
      <c r="BK40" s="672"/>
      <c r="BL40" s="223"/>
      <c r="BM40" s="621" t="s">
        <v>353</v>
      </c>
      <c r="BN40" s="621"/>
      <c r="BO40" s="621"/>
      <c r="BP40" s="621"/>
      <c r="BQ40" s="621"/>
      <c r="BR40" s="621"/>
      <c r="BS40" s="621"/>
      <c r="BT40" s="621"/>
      <c r="BU40" s="622"/>
      <c r="BV40" s="623">
        <v>97</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242520</v>
      </c>
      <c r="CS40" s="624"/>
      <c r="CT40" s="624"/>
      <c r="CU40" s="624"/>
      <c r="CV40" s="624"/>
      <c r="CW40" s="624"/>
      <c r="CX40" s="624"/>
      <c r="CY40" s="625"/>
      <c r="CZ40" s="628">
        <v>1.6</v>
      </c>
      <c r="DA40" s="653"/>
      <c r="DB40" s="653"/>
      <c r="DC40" s="657"/>
      <c r="DD40" s="632" t="s">
        <v>246</v>
      </c>
      <c r="DE40" s="624"/>
      <c r="DF40" s="624"/>
      <c r="DG40" s="624"/>
      <c r="DH40" s="624"/>
      <c r="DI40" s="624"/>
      <c r="DJ40" s="624"/>
      <c r="DK40" s="625"/>
      <c r="DL40" s="632" t="s">
        <v>240</v>
      </c>
      <c r="DM40" s="624"/>
      <c r="DN40" s="624"/>
      <c r="DO40" s="624"/>
      <c r="DP40" s="624"/>
      <c r="DQ40" s="624"/>
      <c r="DR40" s="624"/>
      <c r="DS40" s="624"/>
      <c r="DT40" s="624"/>
      <c r="DU40" s="624"/>
      <c r="DV40" s="625"/>
      <c r="DW40" s="628" t="s">
        <v>246</v>
      </c>
      <c r="DX40" s="653"/>
      <c r="DY40" s="653"/>
      <c r="DZ40" s="653"/>
      <c r="EA40" s="653"/>
      <c r="EB40" s="653"/>
      <c r="EC40" s="654"/>
    </row>
    <row r="41" spans="2:133" ht="11.25" customHeight="1" x14ac:dyDescent="0.2">
      <c r="B41" s="644" t="s">
        <v>355</v>
      </c>
      <c r="C41" s="645"/>
      <c r="D41" s="645"/>
      <c r="E41" s="645"/>
      <c r="F41" s="645"/>
      <c r="G41" s="645"/>
      <c r="H41" s="645"/>
      <c r="I41" s="645"/>
      <c r="J41" s="645"/>
      <c r="K41" s="645"/>
      <c r="L41" s="645"/>
      <c r="M41" s="645"/>
      <c r="N41" s="645"/>
      <c r="O41" s="645"/>
      <c r="P41" s="645"/>
      <c r="Q41" s="646"/>
      <c r="R41" s="695">
        <v>15515336</v>
      </c>
      <c r="S41" s="696"/>
      <c r="T41" s="696"/>
      <c r="U41" s="696"/>
      <c r="V41" s="696"/>
      <c r="W41" s="696"/>
      <c r="X41" s="696"/>
      <c r="Y41" s="700"/>
      <c r="Z41" s="701">
        <v>100</v>
      </c>
      <c r="AA41" s="701"/>
      <c r="AB41" s="701"/>
      <c r="AC41" s="701"/>
      <c r="AD41" s="702">
        <v>7964870</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286024</v>
      </c>
      <c r="BA41" s="624"/>
      <c r="BB41" s="624"/>
      <c r="BC41" s="624"/>
      <c r="BD41" s="655"/>
      <c r="BE41" s="655"/>
      <c r="BF41" s="678"/>
      <c r="BG41" s="671"/>
      <c r="BH41" s="672"/>
      <c r="BI41" s="672"/>
      <c r="BJ41" s="672"/>
      <c r="BK41" s="672"/>
      <c r="BL41" s="223"/>
      <c r="BM41" s="621" t="s">
        <v>357</v>
      </c>
      <c r="BN41" s="621"/>
      <c r="BO41" s="621"/>
      <c r="BP41" s="621"/>
      <c r="BQ41" s="621"/>
      <c r="BR41" s="621"/>
      <c r="BS41" s="621"/>
      <c r="BT41" s="621"/>
      <c r="BU41" s="622"/>
      <c r="BV41" s="623" t="s">
        <v>246</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240</v>
      </c>
      <c r="CS41" s="655"/>
      <c r="CT41" s="655"/>
      <c r="CU41" s="655"/>
      <c r="CV41" s="655"/>
      <c r="CW41" s="655"/>
      <c r="CX41" s="655"/>
      <c r="CY41" s="656"/>
      <c r="CZ41" s="628" t="s">
        <v>240</v>
      </c>
      <c r="DA41" s="653"/>
      <c r="DB41" s="653"/>
      <c r="DC41" s="657"/>
      <c r="DD41" s="632" t="s">
        <v>240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359</v>
      </c>
      <c r="AR42" s="693"/>
      <c r="AS42" s="693"/>
      <c r="AT42" s="693"/>
      <c r="AU42" s="693"/>
      <c r="AV42" s="693"/>
      <c r="AW42" s="693"/>
      <c r="AX42" s="693"/>
      <c r="AY42" s="694"/>
      <c r="AZ42" s="695">
        <v>891759</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368</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1464639</v>
      </c>
      <c r="CS42" s="655"/>
      <c r="CT42" s="655"/>
      <c r="CU42" s="655"/>
      <c r="CV42" s="655"/>
      <c r="CW42" s="655"/>
      <c r="CX42" s="655"/>
      <c r="CY42" s="656"/>
      <c r="CZ42" s="628">
        <v>9.9</v>
      </c>
      <c r="DA42" s="653"/>
      <c r="DB42" s="653"/>
      <c r="DC42" s="657"/>
      <c r="DD42" s="632">
        <v>335048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v>85916</v>
      </c>
      <c r="CS43" s="655"/>
      <c r="CT43" s="655"/>
      <c r="CU43" s="655"/>
      <c r="CV43" s="655"/>
      <c r="CW43" s="655"/>
      <c r="CX43" s="655"/>
      <c r="CY43" s="656"/>
      <c r="CZ43" s="628">
        <v>0.6</v>
      </c>
      <c r="DA43" s="653"/>
      <c r="DB43" s="653"/>
      <c r="DC43" s="657"/>
      <c r="DD43" s="632">
        <v>85916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365</v>
      </c>
      <c r="CG44" s="621"/>
      <c r="CH44" s="621"/>
      <c r="CI44" s="621"/>
      <c r="CJ44" s="621"/>
      <c r="CK44" s="621"/>
      <c r="CL44" s="621"/>
      <c r="CM44" s="621"/>
      <c r="CN44" s="621"/>
      <c r="CO44" s="621"/>
      <c r="CP44" s="621"/>
      <c r="CQ44" s="622"/>
      <c r="CR44" s="623">
        <v>1464639</v>
      </c>
      <c r="CS44" s="624"/>
      <c r="CT44" s="624"/>
      <c r="CU44" s="624"/>
      <c r="CV44" s="624"/>
      <c r="CW44" s="624"/>
      <c r="CX44" s="624"/>
      <c r="CY44" s="625"/>
      <c r="CZ44" s="628">
        <v>9.9</v>
      </c>
      <c r="DA44" s="629"/>
      <c r="DB44" s="629"/>
      <c r="DC44" s="635"/>
      <c r="DD44" s="632">
        <v>335048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488720</v>
      </c>
      <c r="CS45" s="655"/>
      <c r="CT45" s="655"/>
      <c r="CU45" s="655"/>
      <c r="CV45" s="655"/>
      <c r="CW45" s="655"/>
      <c r="CX45" s="655"/>
      <c r="CY45" s="656"/>
      <c r="CZ45" s="628">
        <v>3.3</v>
      </c>
      <c r="DA45" s="653"/>
      <c r="DB45" s="653"/>
      <c r="DC45" s="657"/>
      <c r="DD45" s="632">
        <v>13191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368</v>
      </c>
      <c r="CG46" s="621"/>
      <c r="CH46" s="621"/>
      <c r="CI46" s="621"/>
      <c r="CJ46" s="621"/>
      <c r="CK46" s="621"/>
      <c r="CL46" s="621"/>
      <c r="CM46" s="621"/>
      <c r="CN46" s="621"/>
      <c r="CO46" s="621"/>
      <c r="CP46" s="621"/>
      <c r="CQ46" s="622"/>
      <c r="CR46" s="623">
        <v>973919</v>
      </c>
      <c r="CS46" s="624"/>
      <c r="CT46" s="624"/>
      <c r="CU46" s="624"/>
      <c r="CV46" s="624"/>
      <c r="CW46" s="624"/>
      <c r="CX46" s="624"/>
      <c r="CY46" s="625"/>
      <c r="CZ46" s="628">
        <v>6.6</v>
      </c>
      <c r="DA46" s="629"/>
      <c r="DB46" s="629"/>
      <c r="DC46" s="635"/>
      <c r="DD46" s="632">
        <v>321657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369</v>
      </c>
      <c r="CG47" s="621"/>
      <c r="CH47" s="621"/>
      <c r="CI47" s="621"/>
      <c r="CJ47" s="621"/>
      <c r="CK47" s="621"/>
      <c r="CL47" s="621"/>
      <c r="CM47" s="621"/>
      <c r="CN47" s="621"/>
      <c r="CO47" s="621"/>
      <c r="CP47" s="621"/>
      <c r="CQ47" s="622"/>
      <c r="CR47" s="623" t="s">
        <v>246</v>
      </c>
      <c r="CS47" s="655"/>
      <c r="CT47" s="655"/>
      <c r="CU47" s="655"/>
      <c r="CV47" s="655"/>
      <c r="CW47" s="655"/>
      <c r="CX47" s="655"/>
      <c r="CY47" s="656"/>
      <c r="CZ47" s="628" t="s">
        <v>240</v>
      </c>
      <c r="DA47" s="653"/>
      <c r="DB47" s="653"/>
      <c r="DC47" s="657"/>
      <c r="DD47" s="632" t="s">
        <v>240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370</v>
      </c>
      <c r="CG48" s="621"/>
      <c r="CH48" s="621"/>
      <c r="CI48" s="621"/>
      <c r="CJ48" s="621"/>
      <c r="CK48" s="621"/>
      <c r="CL48" s="621"/>
      <c r="CM48" s="621"/>
      <c r="CN48" s="621"/>
      <c r="CO48" s="621"/>
      <c r="CP48" s="621"/>
      <c r="CQ48" s="622"/>
      <c r="CR48" s="623" t="s">
        <v>246</v>
      </c>
      <c r="CS48" s="624"/>
      <c r="CT48" s="624"/>
      <c r="CU48" s="624"/>
      <c r="CV48" s="624"/>
      <c r="CW48" s="624"/>
      <c r="CX48" s="624"/>
      <c r="CY48" s="625"/>
      <c r="CZ48" s="628" t="s">
        <v>240</v>
      </c>
      <c r="DA48" s="629"/>
      <c r="DB48" s="629"/>
      <c r="DC48" s="635"/>
      <c r="DD48" s="632" t="s">
        <v>240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371</v>
      </c>
      <c r="CE49" s="645"/>
      <c r="CF49" s="645"/>
      <c r="CG49" s="645"/>
      <c r="CH49" s="645"/>
      <c r="CI49" s="645"/>
      <c r="CJ49" s="645"/>
      <c r="CK49" s="645"/>
      <c r="CL49" s="645"/>
      <c r="CM49" s="645"/>
      <c r="CN49" s="645"/>
      <c r="CO49" s="645"/>
      <c r="CP49" s="645"/>
      <c r="CQ49" s="646"/>
      <c r="CR49" s="695">
        <v>14798197</v>
      </c>
      <c r="CS49" s="682"/>
      <c r="CT49" s="682"/>
      <c r="CU49" s="682"/>
      <c r="CV49" s="682"/>
      <c r="CW49" s="682"/>
      <c r="CX49" s="682"/>
      <c r="CY49" s="711"/>
      <c r="CZ49" s="703">
        <v>100</v>
      </c>
      <c r="DA49" s="712"/>
      <c r="DB49" s="712"/>
      <c r="DC49" s="713"/>
      <c r="DD49" s="714">
        <v>9691606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9DKMgL7Y1ovrF+7Fba0A/3yF4VLz1qwmdIO3c+gSJ+QtBU68fswL2XNwCtDAf02GjKu+ATYdDEW9YoJHNLGj0w==" saltValue="XfwsjV9M/9deCjRNPxChS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Z88" sqref="AZ88:BD88"/>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394</v>
      </c>
      <c r="C7" s="750"/>
      <c r="D7" s="750"/>
      <c r="E7" s="750"/>
      <c r="F7" s="750"/>
      <c r="G7" s="750"/>
      <c r="H7" s="750"/>
      <c r="I7" s="750"/>
      <c r="J7" s="750"/>
      <c r="K7" s="750"/>
      <c r="L7" s="750"/>
      <c r="M7" s="750"/>
      <c r="N7" s="750"/>
      <c r="O7" s="750"/>
      <c r="P7" s="751"/>
      <c r="Q7" s="752">
        <v>15501</v>
      </c>
      <c r="R7" s="753"/>
      <c r="S7" s="753"/>
      <c r="T7" s="753"/>
      <c r="U7" s="753"/>
      <c r="V7" s="753">
        <v>14786</v>
      </c>
      <c r="W7" s="753"/>
      <c r="X7" s="753"/>
      <c r="Y7" s="753"/>
      <c r="Z7" s="753"/>
      <c r="AA7" s="753">
        <v>715</v>
      </c>
      <c r="AB7" s="753"/>
      <c r="AC7" s="753"/>
      <c r="AD7" s="753"/>
      <c r="AE7" s="754"/>
      <c r="AF7" s="755">
        <v>668</v>
      </c>
      <c r="AG7" s="756"/>
      <c r="AH7" s="756"/>
      <c r="AI7" s="756"/>
      <c r="AJ7" s="757"/>
      <c r="AK7" s="758">
        <v>364</v>
      </c>
      <c r="AL7" s="759"/>
      <c r="AM7" s="759"/>
      <c r="AN7" s="759"/>
      <c r="AO7" s="759"/>
      <c r="AP7" s="759">
        <v>12044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0</v>
      </c>
      <c r="CI7" s="744"/>
      <c r="CJ7" s="744"/>
      <c r="CK7" s="744"/>
      <c r="CL7" s="745"/>
      <c r="CM7" s="743">
        <v>30</v>
      </c>
      <c r="CN7" s="744"/>
      <c r="CO7" s="744"/>
      <c r="CP7" s="744"/>
      <c r="CQ7" s="745"/>
      <c r="CR7" s="743">
        <v>20</v>
      </c>
      <c r="CS7" s="744"/>
      <c r="CT7" s="744"/>
      <c r="CU7" s="744"/>
      <c r="CV7" s="745"/>
      <c r="CW7" s="743">
        <v>9</v>
      </c>
      <c r="CX7" s="744"/>
      <c r="CY7" s="744"/>
      <c r="CZ7" s="744"/>
      <c r="DA7" s="745"/>
      <c r="DB7" s="743" t="s">
        <v>596</v>
      </c>
      <c r="DC7" s="744"/>
      <c r="DD7" s="744"/>
      <c r="DE7" s="744"/>
      <c r="DF7" s="745"/>
      <c r="DG7" s="743" t="s">
        <v>595</v>
      </c>
      <c r="DH7" s="744"/>
      <c r="DI7" s="744"/>
      <c r="DJ7" s="744"/>
      <c r="DK7" s="745"/>
      <c r="DL7" s="743" t="s">
        <v>595</v>
      </c>
      <c r="DM7" s="744"/>
      <c r="DN7" s="744"/>
      <c r="DO7" s="744"/>
      <c r="DP7" s="745"/>
      <c r="DQ7" s="743" t="s">
        <v>596</v>
      </c>
      <c r="DR7" s="744"/>
      <c r="DS7" s="744"/>
      <c r="DT7" s="744"/>
      <c r="DU7" s="745"/>
      <c r="DV7" s="746"/>
      <c r="DW7" s="747"/>
      <c r="DX7" s="747"/>
      <c r="DY7" s="747"/>
      <c r="DZ7" s="748"/>
      <c r="EA7" s="234"/>
    </row>
    <row r="8" spans="1:131" s="235" customFormat="1" ht="26.25" customHeight="1" x14ac:dyDescent="0.2">
      <c r="A8" s="238">
        <v>2</v>
      </c>
      <c r="B8" s="780" t="s">
        <v>395</v>
      </c>
      <c r="C8" s="781"/>
      <c r="D8" s="781"/>
      <c r="E8" s="781"/>
      <c r="F8" s="781"/>
      <c r="G8" s="781"/>
      <c r="H8" s="781"/>
      <c r="I8" s="781"/>
      <c r="J8" s="781"/>
      <c r="K8" s="781"/>
      <c r="L8" s="781"/>
      <c r="M8" s="781"/>
      <c r="N8" s="781"/>
      <c r="O8" s="781"/>
      <c r="P8" s="782"/>
      <c r="Q8" s="783">
        <v>14</v>
      </c>
      <c r="R8" s="784"/>
      <c r="S8" s="784"/>
      <c r="T8" s="784"/>
      <c r="U8" s="784"/>
      <c r="V8" s="784">
        <v>11</v>
      </c>
      <c r="W8" s="784"/>
      <c r="X8" s="784"/>
      <c r="Y8" s="784"/>
      <c r="Z8" s="784"/>
      <c r="AA8" s="784">
        <v>3</v>
      </c>
      <c r="AB8" s="784"/>
      <c r="AC8" s="784"/>
      <c r="AD8" s="784"/>
      <c r="AE8" s="785"/>
      <c r="AF8" s="786">
        <v>3</v>
      </c>
      <c r="AG8" s="787"/>
      <c r="AH8" s="787"/>
      <c r="AI8" s="787"/>
      <c r="AJ8" s="788"/>
      <c r="AK8" s="769" t="s">
        <v>595</v>
      </c>
      <c r="AL8" s="770"/>
      <c r="AM8" s="770"/>
      <c r="AN8" s="770"/>
      <c r="AO8" s="770"/>
      <c r="AP8" s="770" t="s">
        <v>595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22</v>
      </c>
      <c r="CI8" s="777"/>
      <c r="CJ8" s="777"/>
      <c r="CK8" s="777"/>
      <c r="CL8" s="778"/>
      <c r="CM8" s="776">
        <v>94</v>
      </c>
      <c r="CN8" s="777"/>
      <c r="CO8" s="777"/>
      <c r="CP8" s="777"/>
      <c r="CQ8" s="778"/>
      <c r="CR8" s="776">
        <v>33</v>
      </c>
      <c r="CS8" s="777"/>
      <c r="CT8" s="777"/>
      <c r="CU8" s="777"/>
      <c r="CV8" s="778"/>
      <c r="CW8" s="776">
        <v>3</v>
      </c>
      <c r="CX8" s="777"/>
      <c r="CY8" s="777"/>
      <c r="CZ8" s="777"/>
      <c r="DA8" s="778"/>
      <c r="DB8" s="776" t="s">
        <v>595</v>
      </c>
      <c r="DC8" s="777"/>
      <c r="DD8" s="777"/>
      <c r="DE8" s="777"/>
      <c r="DF8" s="778"/>
      <c r="DG8" s="776" t="s">
        <v>595</v>
      </c>
      <c r="DH8" s="777"/>
      <c r="DI8" s="777"/>
      <c r="DJ8" s="777"/>
      <c r="DK8" s="778"/>
      <c r="DL8" s="776" t="s">
        <v>596</v>
      </c>
      <c r="DM8" s="777"/>
      <c r="DN8" s="777"/>
      <c r="DO8" s="777"/>
      <c r="DP8" s="778"/>
      <c r="DQ8" s="776" t="s">
        <v>595</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15515</v>
      </c>
      <c r="R23" s="793"/>
      <c r="S23" s="793"/>
      <c r="T23" s="793"/>
      <c r="U23" s="793"/>
      <c r="V23" s="793">
        <v>14797</v>
      </c>
      <c r="W23" s="793"/>
      <c r="X23" s="793"/>
      <c r="Y23" s="793"/>
      <c r="Z23" s="793"/>
      <c r="AA23" s="793">
        <v>718</v>
      </c>
      <c r="AB23" s="793"/>
      <c r="AC23" s="793"/>
      <c r="AD23" s="793"/>
      <c r="AE23" s="794"/>
      <c r="AF23" s="795">
        <v>670</v>
      </c>
      <c r="AG23" s="793"/>
      <c r="AH23" s="793"/>
      <c r="AI23" s="793"/>
      <c r="AJ23" s="796"/>
      <c r="AK23" s="797"/>
      <c r="AL23" s="798"/>
      <c r="AM23" s="798"/>
      <c r="AN23" s="798"/>
      <c r="AO23" s="798"/>
      <c r="AP23" s="793">
        <v>12044</v>
      </c>
      <c r="AQ23" s="793"/>
      <c r="AR23" s="793"/>
      <c r="AS23" s="793"/>
      <c r="AT23" s="793"/>
      <c r="AU23" s="809"/>
      <c r="AV23" s="809"/>
      <c r="AW23" s="809"/>
      <c r="AX23" s="809"/>
      <c r="AY23" s="810"/>
      <c r="AZ23" s="811" t="s">
        <v>240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3179</v>
      </c>
      <c r="R28" s="823"/>
      <c r="S28" s="823"/>
      <c r="T28" s="823"/>
      <c r="U28" s="823"/>
      <c r="V28" s="823">
        <v>2994</v>
      </c>
      <c r="W28" s="823"/>
      <c r="X28" s="823"/>
      <c r="Y28" s="823"/>
      <c r="Z28" s="823"/>
      <c r="AA28" s="823">
        <v>185</v>
      </c>
      <c r="AB28" s="823"/>
      <c r="AC28" s="823"/>
      <c r="AD28" s="823"/>
      <c r="AE28" s="824"/>
      <c r="AF28" s="825">
        <v>185</v>
      </c>
      <c r="AG28" s="823"/>
      <c r="AH28" s="823"/>
      <c r="AI28" s="823"/>
      <c r="AJ28" s="826"/>
      <c r="AK28" s="827">
        <v>472</v>
      </c>
      <c r="AL28" s="828"/>
      <c r="AM28" s="828"/>
      <c r="AN28" s="828"/>
      <c r="AO28" s="828"/>
      <c r="AP28" s="828" t="s">
        <v>595</v>
      </c>
      <c r="AQ28" s="828"/>
      <c r="AR28" s="828"/>
      <c r="AS28" s="828"/>
      <c r="AT28" s="828"/>
      <c r="AU28" s="828" t="s">
        <v>599</v>
      </c>
      <c r="AV28" s="828"/>
      <c r="AW28" s="828"/>
      <c r="AX28" s="828"/>
      <c r="AY28" s="828"/>
      <c r="AZ28" s="829" t="s">
        <v>595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3706</v>
      </c>
      <c r="R29" s="784"/>
      <c r="S29" s="784"/>
      <c r="T29" s="784"/>
      <c r="U29" s="784"/>
      <c r="V29" s="784">
        <v>3680</v>
      </c>
      <c r="W29" s="784"/>
      <c r="X29" s="784"/>
      <c r="Y29" s="784"/>
      <c r="Z29" s="784"/>
      <c r="AA29" s="784">
        <v>26</v>
      </c>
      <c r="AB29" s="784"/>
      <c r="AC29" s="784"/>
      <c r="AD29" s="784"/>
      <c r="AE29" s="785"/>
      <c r="AF29" s="786">
        <v>26</v>
      </c>
      <c r="AG29" s="787"/>
      <c r="AH29" s="787"/>
      <c r="AI29" s="787"/>
      <c r="AJ29" s="788"/>
      <c r="AK29" s="834">
        <v>286</v>
      </c>
      <c r="AL29" s="830"/>
      <c r="AM29" s="830"/>
      <c r="AN29" s="830"/>
      <c r="AO29" s="830"/>
      <c r="AP29" s="830" t="s">
        <v>595</v>
      </c>
      <c r="AQ29" s="830"/>
      <c r="AR29" s="830"/>
      <c r="AS29" s="830"/>
      <c r="AT29" s="830"/>
      <c r="AU29" s="830" t="s">
        <v>595</v>
      </c>
      <c r="AV29" s="830"/>
      <c r="AW29" s="830"/>
      <c r="AX29" s="830"/>
      <c r="AY29" s="830"/>
      <c r="AZ29" s="831" t="s">
        <v>599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474</v>
      </c>
      <c r="R30" s="784"/>
      <c r="S30" s="784"/>
      <c r="T30" s="784"/>
      <c r="U30" s="784"/>
      <c r="V30" s="784">
        <v>449</v>
      </c>
      <c r="W30" s="784"/>
      <c r="X30" s="784"/>
      <c r="Y30" s="784"/>
      <c r="Z30" s="784"/>
      <c r="AA30" s="784">
        <v>25</v>
      </c>
      <c r="AB30" s="784"/>
      <c r="AC30" s="784"/>
      <c r="AD30" s="784"/>
      <c r="AE30" s="785"/>
      <c r="AF30" s="786">
        <v>25</v>
      </c>
      <c r="AG30" s="787"/>
      <c r="AH30" s="787"/>
      <c r="AI30" s="787"/>
      <c r="AJ30" s="788"/>
      <c r="AK30" s="834">
        <v>88</v>
      </c>
      <c r="AL30" s="830"/>
      <c r="AM30" s="830"/>
      <c r="AN30" s="830"/>
      <c r="AO30" s="830"/>
      <c r="AP30" s="830" t="s">
        <v>596</v>
      </c>
      <c r="AQ30" s="830"/>
      <c r="AR30" s="830"/>
      <c r="AS30" s="830"/>
      <c r="AT30" s="830"/>
      <c r="AU30" s="830" t="s">
        <v>599</v>
      </c>
      <c r="AV30" s="830"/>
      <c r="AW30" s="830"/>
      <c r="AX30" s="830"/>
      <c r="AY30" s="830"/>
      <c r="AZ30" s="831" t="s">
        <v>595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846</v>
      </c>
      <c r="R31" s="784"/>
      <c r="S31" s="784"/>
      <c r="T31" s="784"/>
      <c r="U31" s="784"/>
      <c r="V31" s="784">
        <v>673</v>
      </c>
      <c r="W31" s="784"/>
      <c r="X31" s="784"/>
      <c r="Y31" s="784"/>
      <c r="Z31" s="784"/>
      <c r="AA31" s="784">
        <v>173</v>
      </c>
      <c r="AB31" s="784"/>
      <c r="AC31" s="784"/>
      <c r="AD31" s="784"/>
      <c r="AE31" s="785"/>
      <c r="AF31" s="786">
        <v>658</v>
      </c>
      <c r="AG31" s="787"/>
      <c r="AH31" s="787"/>
      <c r="AI31" s="787"/>
      <c r="AJ31" s="788"/>
      <c r="AK31" s="834">
        <v>12</v>
      </c>
      <c r="AL31" s="830"/>
      <c r="AM31" s="830"/>
      <c r="AN31" s="830"/>
      <c r="AO31" s="830"/>
      <c r="AP31" s="830">
        <v>1831</v>
      </c>
      <c r="AQ31" s="830"/>
      <c r="AR31" s="830"/>
      <c r="AS31" s="830"/>
      <c r="AT31" s="830"/>
      <c r="AU31" s="830">
        <v>33</v>
      </c>
      <c r="AV31" s="830"/>
      <c r="AW31" s="830"/>
      <c r="AX31" s="830"/>
      <c r="AY31" s="830"/>
      <c r="AZ31" s="831" t="s">
        <v>596</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852</v>
      </c>
      <c r="R32" s="784"/>
      <c r="S32" s="784"/>
      <c r="T32" s="784"/>
      <c r="U32" s="784"/>
      <c r="V32" s="784">
        <v>663</v>
      </c>
      <c r="W32" s="784"/>
      <c r="X32" s="784"/>
      <c r="Y32" s="784"/>
      <c r="Z32" s="784"/>
      <c r="AA32" s="784">
        <v>189</v>
      </c>
      <c r="AB32" s="784"/>
      <c r="AC32" s="784"/>
      <c r="AD32" s="784"/>
      <c r="AE32" s="785"/>
      <c r="AF32" s="786">
        <v>137</v>
      </c>
      <c r="AG32" s="787"/>
      <c r="AH32" s="787"/>
      <c r="AI32" s="787"/>
      <c r="AJ32" s="788"/>
      <c r="AK32" s="834">
        <v>276</v>
      </c>
      <c r="AL32" s="830"/>
      <c r="AM32" s="830"/>
      <c r="AN32" s="830"/>
      <c r="AO32" s="830"/>
      <c r="AP32" s="830">
        <v>2971</v>
      </c>
      <c r="AQ32" s="830"/>
      <c r="AR32" s="830"/>
      <c r="AS32" s="830"/>
      <c r="AT32" s="830"/>
      <c r="AU32" s="830">
        <v>2255</v>
      </c>
      <c r="AV32" s="830"/>
      <c r="AW32" s="830"/>
      <c r="AX32" s="830"/>
      <c r="AY32" s="830"/>
      <c r="AZ32" s="831" t="s">
        <v>596</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1031</v>
      </c>
      <c r="AG63" s="844"/>
      <c r="AH63" s="844"/>
      <c r="AI63" s="844"/>
      <c r="AJ63" s="845"/>
      <c r="AK63" s="846"/>
      <c r="AL63" s="841"/>
      <c r="AM63" s="841"/>
      <c r="AN63" s="841"/>
      <c r="AO63" s="841"/>
      <c r="AP63" s="844">
        <v>4802</v>
      </c>
      <c r="AQ63" s="844"/>
      <c r="AR63" s="844"/>
      <c r="AS63" s="844"/>
      <c r="AT63" s="844"/>
      <c r="AU63" s="844">
        <v>2288</v>
      </c>
      <c r="AV63" s="844"/>
      <c r="AW63" s="844"/>
      <c r="AX63" s="844"/>
      <c r="AY63" s="844"/>
      <c r="AZ63" s="848"/>
      <c r="BA63" s="848"/>
      <c r="BB63" s="848"/>
      <c r="BC63" s="848"/>
      <c r="BD63" s="848"/>
      <c r="BE63" s="849"/>
      <c r="BF63" s="849"/>
      <c r="BG63" s="849"/>
      <c r="BH63" s="849"/>
      <c r="BI63" s="850"/>
      <c r="BJ63" s="851" t="s">
        <v>240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401</v>
      </c>
      <c r="R66" s="734"/>
      <c r="S66" s="734"/>
      <c r="T66" s="734"/>
      <c r="U66" s="735"/>
      <c r="V66" s="733" t="s">
        <v>419</v>
      </c>
      <c r="W66" s="734"/>
      <c r="X66" s="734"/>
      <c r="Y66" s="734"/>
      <c r="Z66" s="735"/>
      <c r="AA66" s="733" t="s">
        <v>403</v>
      </c>
      <c r="AB66" s="734"/>
      <c r="AC66" s="734"/>
      <c r="AD66" s="734"/>
      <c r="AE66" s="735"/>
      <c r="AF66" s="854" t="s">
        <v>404</v>
      </c>
      <c r="AG66" s="815"/>
      <c r="AH66" s="815"/>
      <c r="AI66" s="815"/>
      <c r="AJ66" s="855"/>
      <c r="AK66" s="733" t="s">
        <v>420</v>
      </c>
      <c r="AL66" s="728"/>
      <c r="AM66" s="728"/>
      <c r="AN66" s="728"/>
      <c r="AO66" s="729"/>
      <c r="AP66" s="733" t="s">
        <v>406</v>
      </c>
      <c r="AQ66" s="734"/>
      <c r="AR66" s="734"/>
      <c r="AS66" s="734"/>
      <c r="AT66" s="735"/>
      <c r="AU66" s="733" t="s">
        <v>421</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585</v>
      </c>
      <c r="C68" s="870"/>
      <c r="D68" s="870"/>
      <c r="E68" s="870"/>
      <c r="F68" s="870"/>
      <c r="G68" s="870"/>
      <c r="H68" s="870"/>
      <c r="I68" s="870"/>
      <c r="J68" s="870"/>
      <c r="K68" s="870"/>
      <c r="L68" s="870"/>
      <c r="M68" s="870"/>
      <c r="N68" s="870"/>
      <c r="O68" s="870"/>
      <c r="P68" s="871"/>
      <c r="Q68" s="872">
        <v>3584</v>
      </c>
      <c r="R68" s="866"/>
      <c r="S68" s="866"/>
      <c r="T68" s="866"/>
      <c r="U68" s="866"/>
      <c r="V68" s="866">
        <v>3452</v>
      </c>
      <c r="W68" s="866"/>
      <c r="X68" s="866"/>
      <c r="Y68" s="866"/>
      <c r="Z68" s="866"/>
      <c r="AA68" s="866">
        <v>132</v>
      </c>
      <c r="AB68" s="866"/>
      <c r="AC68" s="866"/>
      <c r="AD68" s="866"/>
      <c r="AE68" s="866"/>
      <c r="AF68" s="866">
        <v>127</v>
      </c>
      <c r="AG68" s="866"/>
      <c r="AH68" s="866"/>
      <c r="AI68" s="866"/>
      <c r="AJ68" s="866"/>
      <c r="AK68" s="866">
        <v>206</v>
      </c>
      <c r="AL68" s="866"/>
      <c r="AM68" s="866"/>
      <c r="AN68" s="866"/>
      <c r="AO68" s="866"/>
      <c r="AP68" s="866">
        <v>2918</v>
      </c>
      <c r="AQ68" s="866"/>
      <c r="AR68" s="866"/>
      <c r="AS68" s="866"/>
      <c r="AT68" s="866"/>
      <c r="AU68" s="866">
        <v>834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586</v>
      </c>
      <c r="C69" s="874"/>
      <c r="D69" s="874"/>
      <c r="E69" s="874"/>
      <c r="F69" s="874"/>
      <c r="G69" s="874"/>
      <c r="H69" s="874"/>
      <c r="I69" s="874"/>
      <c r="J69" s="874"/>
      <c r="K69" s="874"/>
      <c r="L69" s="874"/>
      <c r="M69" s="874"/>
      <c r="N69" s="874"/>
      <c r="O69" s="874"/>
      <c r="P69" s="875"/>
      <c r="Q69" s="876">
        <v>3</v>
      </c>
      <c r="R69" s="830"/>
      <c r="S69" s="830"/>
      <c r="T69" s="830"/>
      <c r="U69" s="830"/>
      <c r="V69" s="830">
        <v>3</v>
      </c>
      <c r="W69" s="830"/>
      <c r="X69" s="830"/>
      <c r="Y69" s="830"/>
      <c r="Z69" s="830"/>
      <c r="AA69" s="830">
        <v>0</v>
      </c>
      <c r="AB69" s="830"/>
      <c r="AC69" s="830"/>
      <c r="AD69" s="830"/>
      <c r="AE69" s="830"/>
      <c r="AF69" s="830">
        <v>0</v>
      </c>
      <c r="AG69" s="830"/>
      <c r="AH69" s="830"/>
      <c r="AI69" s="830"/>
      <c r="AJ69" s="830"/>
      <c r="AK69" s="830" t="s">
        <v>587</v>
      </c>
      <c r="AL69" s="830"/>
      <c r="AM69" s="830"/>
      <c r="AN69" s="830"/>
      <c r="AO69" s="830"/>
      <c r="AP69" s="830" t="s">
        <v>587</v>
      </c>
      <c r="AQ69" s="830"/>
      <c r="AR69" s="830"/>
      <c r="AS69" s="830"/>
      <c r="AT69" s="830"/>
      <c r="AU69" s="830" t="s">
        <v>587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588</v>
      </c>
      <c r="C70" s="874"/>
      <c r="D70" s="874"/>
      <c r="E70" s="874"/>
      <c r="F70" s="874"/>
      <c r="G70" s="874"/>
      <c r="H70" s="874"/>
      <c r="I70" s="874"/>
      <c r="J70" s="874"/>
      <c r="K70" s="874"/>
      <c r="L70" s="874"/>
      <c r="M70" s="874"/>
      <c r="N70" s="874"/>
      <c r="O70" s="874"/>
      <c r="P70" s="875"/>
      <c r="Q70" s="876">
        <v>7703</v>
      </c>
      <c r="R70" s="830"/>
      <c r="S70" s="830"/>
      <c r="T70" s="830"/>
      <c r="U70" s="830"/>
      <c r="V70" s="830">
        <v>7520</v>
      </c>
      <c r="W70" s="830"/>
      <c r="X70" s="830"/>
      <c r="Y70" s="830"/>
      <c r="Z70" s="830"/>
      <c r="AA70" s="830">
        <v>183</v>
      </c>
      <c r="AB70" s="830"/>
      <c r="AC70" s="830"/>
      <c r="AD70" s="830"/>
      <c r="AE70" s="830"/>
      <c r="AF70" s="830">
        <v>183</v>
      </c>
      <c r="AG70" s="830"/>
      <c r="AH70" s="830"/>
      <c r="AI70" s="830"/>
      <c r="AJ70" s="830"/>
      <c r="AK70" s="830">
        <v>11</v>
      </c>
      <c r="AL70" s="830"/>
      <c r="AM70" s="830"/>
      <c r="AN70" s="830"/>
      <c r="AO70" s="830"/>
      <c r="AP70" s="830" t="s">
        <v>589</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590</v>
      </c>
      <c r="C71" s="874"/>
      <c r="D71" s="874"/>
      <c r="E71" s="874"/>
      <c r="F71" s="874"/>
      <c r="G71" s="874"/>
      <c r="H71" s="874"/>
      <c r="I71" s="874"/>
      <c r="J71" s="874"/>
      <c r="K71" s="874"/>
      <c r="L71" s="874"/>
      <c r="M71" s="874"/>
      <c r="N71" s="874"/>
      <c r="O71" s="874"/>
      <c r="P71" s="875"/>
      <c r="Q71" s="876">
        <v>25</v>
      </c>
      <c r="R71" s="830"/>
      <c r="S71" s="830"/>
      <c r="T71" s="830"/>
      <c r="U71" s="830"/>
      <c r="V71" s="830">
        <v>20</v>
      </c>
      <c r="W71" s="830"/>
      <c r="X71" s="830"/>
      <c r="Y71" s="830"/>
      <c r="Z71" s="830"/>
      <c r="AA71" s="830">
        <v>5</v>
      </c>
      <c r="AB71" s="830"/>
      <c r="AC71" s="830"/>
      <c r="AD71" s="830"/>
      <c r="AE71" s="830"/>
      <c r="AF71" s="830">
        <v>5</v>
      </c>
      <c r="AG71" s="830"/>
      <c r="AH71" s="830"/>
      <c r="AI71" s="830"/>
      <c r="AJ71" s="830"/>
      <c r="AK71" s="830">
        <v>7</v>
      </c>
      <c r="AL71" s="830"/>
      <c r="AM71" s="830"/>
      <c r="AN71" s="830"/>
      <c r="AO71" s="830"/>
      <c r="AP71" s="830" t="s">
        <v>587</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591</v>
      </c>
      <c r="C72" s="874"/>
      <c r="D72" s="874"/>
      <c r="E72" s="874"/>
      <c r="F72" s="874"/>
      <c r="G72" s="874"/>
      <c r="H72" s="874"/>
      <c r="I72" s="874"/>
      <c r="J72" s="874"/>
      <c r="K72" s="874"/>
      <c r="L72" s="874"/>
      <c r="M72" s="874"/>
      <c r="N72" s="874"/>
      <c r="O72" s="874"/>
      <c r="P72" s="875"/>
      <c r="Q72" s="876">
        <v>181</v>
      </c>
      <c r="R72" s="830"/>
      <c r="S72" s="830"/>
      <c r="T72" s="830"/>
      <c r="U72" s="830"/>
      <c r="V72" s="830">
        <v>172</v>
      </c>
      <c r="W72" s="830"/>
      <c r="X72" s="830"/>
      <c r="Y72" s="830"/>
      <c r="Z72" s="830"/>
      <c r="AA72" s="830">
        <v>9</v>
      </c>
      <c r="AB72" s="830"/>
      <c r="AC72" s="830"/>
      <c r="AD72" s="830"/>
      <c r="AE72" s="830"/>
      <c r="AF72" s="830">
        <v>9</v>
      </c>
      <c r="AG72" s="830"/>
      <c r="AH72" s="830"/>
      <c r="AI72" s="830"/>
      <c r="AJ72" s="830"/>
      <c r="AK72" s="830">
        <v>61</v>
      </c>
      <c r="AL72" s="830"/>
      <c r="AM72" s="830"/>
      <c r="AN72" s="830"/>
      <c r="AO72" s="830"/>
      <c r="AP72" s="830" t="s">
        <v>587</v>
      </c>
      <c r="AQ72" s="830"/>
      <c r="AR72" s="830"/>
      <c r="AS72" s="830"/>
      <c r="AT72" s="830"/>
      <c r="AU72" s="830" t="s">
        <v>587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592</v>
      </c>
      <c r="C73" s="874"/>
      <c r="D73" s="874"/>
      <c r="E73" s="874"/>
      <c r="F73" s="874"/>
      <c r="G73" s="874"/>
      <c r="H73" s="874"/>
      <c r="I73" s="874"/>
      <c r="J73" s="874"/>
      <c r="K73" s="874"/>
      <c r="L73" s="874"/>
      <c r="M73" s="874"/>
      <c r="N73" s="874"/>
      <c r="O73" s="874"/>
      <c r="P73" s="875"/>
      <c r="Q73" s="876">
        <v>230672</v>
      </c>
      <c r="R73" s="830"/>
      <c r="S73" s="830"/>
      <c r="T73" s="830"/>
      <c r="U73" s="830"/>
      <c r="V73" s="830">
        <v>226071</v>
      </c>
      <c r="W73" s="830"/>
      <c r="X73" s="830"/>
      <c r="Y73" s="830"/>
      <c r="Z73" s="830"/>
      <c r="AA73" s="830">
        <v>4601</v>
      </c>
      <c r="AB73" s="830"/>
      <c r="AC73" s="830"/>
      <c r="AD73" s="830"/>
      <c r="AE73" s="830"/>
      <c r="AF73" s="830">
        <v>4601</v>
      </c>
      <c r="AG73" s="830"/>
      <c r="AH73" s="830"/>
      <c r="AI73" s="830"/>
      <c r="AJ73" s="830"/>
      <c r="AK73" s="830">
        <v>2777</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4925</v>
      </c>
      <c r="AG88" s="844"/>
      <c r="AH88" s="844"/>
      <c r="AI88" s="844"/>
      <c r="AJ88" s="844"/>
      <c r="AK88" s="841"/>
      <c r="AL88" s="841"/>
      <c r="AM88" s="841"/>
      <c r="AN88" s="841"/>
      <c r="AO88" s="841"/>
      <c r="AP88" s="844">
        <v>2918</v>
      </c>
      <c r="AQ88" s="844"/>
      <c r="AR88" s="844"/>
      <c r="AS88" s="844"/>
      <c r="AT88" s="844"/>
      <c r="AU88" s="844">
        <v>834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53</v>
      </c>
      <c r="CS102" s="852"/>
      <c r="CT102" s="852"/>
      <c r="CU102" s="852"/>
      <c r="CV102" s="891"/>
      <c r="CW102" s="890">
        <v>12</v>
      </c>
      <c r="CX102" s="852"/>
      <c r="CY102" s="852"/>
      <c r="CZ102" s="852"/>
      <c r="DA102" s="891"/>
      <c r="DB102" s="890" t="s">
        <v>597</v>
      </c>
      <c r="DC102" s="852"/>
      <c r="DD102" s="852"/>
      <c r="DE102" s="852"/>
      <c r="DF102" s="891"/>
      <c r="DG102" s="890" t="s">
        <v>595</v>
      </c>
      <c r="DH102" s="852"/>
      <c r="DI102" s="852"/>
      <c r="DJ102" s="852"/>
      <c r="DK102" s="891"/>
      <c r="DL102" s="890" t="s">
        <v>598</v>
      </c>
      <c r="DM102" s="852"/>
      <c r="DN102" s="852"/>
      <c r="DO102" s="852"/>
      <c r="DP102" s="891"/>
      <c r="DQ102" s="890" t="s">
        <v>598</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314</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314</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314</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1188266</v>
      </c>
      <c r="AB110" s="900"/>
      <c r="AC110" s="900"/>
      <c r="AD110" s="900"/>
      <c r="AE110" s="901"/>
      <c r="AF110" s="902">
        <v>1247188</v>
      </c>
      <c r="AG110" s="900"/>
      <c r="AH110" s="900"/>
      <c r="AI110" s="900"/>
      <c r="AJ110" s="901"/>
      <c r="AK110" s="902">
        <v>1273766</v>
      </c>
      <c r="AL110" s="900"/>
      <c r="AM110" s="900"/>
      <c r="AN110" s="900"/>
      <c r="AO110" s="901"/>
      <c r="AP110" s="903">
        <v>17.899999999999999</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12582840</v>
      </c>
      <c r="BR110" s="931"/>
      <c r="BS110" s="931"/>
      <c r="BT110" s="931"/>
      <c r="BU110" s="931"/>
      <c r="BV110" s="931">
        <v>12418173</v>
      </c>
      <c r="BW110" s="931"/>
      <c r="BX110" s="931"/>
      <c r="BY110" s="931"/>
      <c r="BZ110" s="931"/>
      <c r="CA110" s="931">
        <v>12043778</v>
      </c>
      <c r="CB110" s="931"/>
      <c r="CC110" s="931"/>
      <c r="CD110" s="931"/>
      <c r="CE110" s="931"/>
      <c r="CF110" s="944">
        <v>169.6</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440</v>
      </c>
      <c r="DM110" s="931"/>
      <c r="DN110" s="931"/>
      <c r="DO110" s="931"/>
      <c r="DP110" s="931"/>
      <c r="DQ110" s="931" t="s">
        <v>240</v>
      </c>
      <c r="DR110" s="931"/>
      <c r="DS110" s="931"/>
      <c r="DT110" s="931"/>
      <c r="DU110" s="931"/>
      <c r="DV110" s="932" t="s">
        <v>440</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240</v>
      </c>
      <c r="AB111" s="938"/>
      <c r="AC111" s="938"/>
      <c r="AD111" s="938"/>
      <c r="AE111" s="939"/>
      <c r="AF111" s="940" t="s">
        <v>439</v>
      </c>
      <c r="AG111" s="938"/>
      <c r="AH111" s="938"/>
      <c r="AI111" s="938"/>
      <c r="AJ111" s="939"/>
      <c r="AK111" s="940" t="s">
        <v>440</v>
      </c>
      <c r="AL111" s="938"/>
      <c r="AM111" s="938"/>
      <c r="AN111" s="938"/>
      <c r="AO111" s="939"/>
      <c r="AP111" s="941" t="s">
        <v>440</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50400</v>
      </c>
      <c r="BR111" s="926"/>
      <c r="BS111" s="926"/>
      <c r="BT111" s="926"/>
      <c r="BU111" s="926"/>
      <c r="BV111" s="926">
        <v>53910</v>
      </c>
      <c r="BW111" s="926"/>
      <c r="BX111" s="926"/>
      <c r="BY111" s="926"/>
      <c r="BZ111" s="926"/>
      <c r="CA111" s="926">
        <v>38097</v>
      </c>
      <c r="CB111" s="926"/>
      <c r="CC111" s="926"/>
      <c r="CD111" s="926"/>
      <c r="CE111" s="926"/>
      <c r="CF111" s="920">
        <v>0.5</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439</v>
      </c>
      <c r="DM111" s="926"/>
      <c r="DN111" s="926"/>
      <c r="DO111" s="926"/>
      <c r="DP111" s="926"/>
      <c r="DQ111" s="926" t="s">
        <v>444</v>
      </c>
      <c r="DR111" s="926"/>
      <c r="DS111" s="926"/>
      <c r="DT111" s="926"/>
      <c r="DU111" s="926"/>
      <c r="DV111" s="927" t="s">
        <v>439</v>
      </c>
      <c r="DW111" s="927"/>
      <c r="DX111" s="927"/>
      <c r="DY111" s="927"/>
      <c r="DZ111" s="928"/>
    </row>
    <row r="112" spans="1:131" s="230"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240</v>
      </c>
      <c r="AB112" s="959"/>
      <c r="AC112" s="959"/>
      <c r="AD112" s="959"/>
      <c r="AE112" s="960"/>
      <c r="AF112" s="961" t="s">
        <v>240</v>
      </c>
      <c r="AG112" s="959"/>
      <c r="AH112" s="959"/>
      <c r="AI112" s="959"/>
      <c r="AJ112" s="960"/>
      <c r="AK112" s="961" t="s">
        <v>240</v>
      </c>
      <c r="AL112" s="959"/>
      <c r="AM112" s="959"/>
      <c r="AN112" s="959"/>
      <c r="AO112" s="960"/>
      <c r="AP112" s="962" t="s">
        <v>240</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3057212</v>
      </c>
      <c r="BR112" s="926"/>
      <c r="BS112" s="926"/>
      <c r="BT112" s="926"/>
      <c r="BU112" s="926"/>
      <c r="BV112" s="926">
        <v>2631490</v>
      </c>
      <c r="BW112" s="926"/>
      <c r="BX112" s="926"/>
      <c r="BY112" s="926"/>
      <c r="BZ112" s="926"/>
      <c r="CA112" s="926">
        <v>2287668</v>
      </c>
      <c r="CB112" s="926"/>
      <c r="CC112" s="926"/>
      <c r="CD112" s="926"/>
      <c r="CE112" s="926"/>
      <c r="CF112" s="920">
        <v>32.200000000000003</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240</v>
      </c>
      <c r="DH112" s="926"/>
      <c r="DI112" s="926"/>
      <c r="DJ112" s="926"/>
      <c r="DK112" s="926"/>
      <c r="DL112" s="926" t="s">
        <v>440</v>
      </c>
      <c r="DM112" s="926"/>
      <c r="DN112" s="926"/>
      <c r="DO112" s="926"/>
      <c r="DP112" s="926"/>
      <c r="DQ112" s="926" t="s">
        <v>440</v>
      </c>
      <c r="DR112" s="926"/>
      <c r="DS112" s="926"/>
      <c r="DT112" s="926"/>
      <c r="DU112" s="926"/>
      <c r="DV112" s="927" t="s">
        <v>439</v>
      </c>
      <c r="DW112" s="927"/>
      <c r="DX112" s="927"/>
      <c r="DY112" s="927"/>
      <c r="DZ112" s="928"/>
    </row>
    <row r="113" spans="1:130" s="230" customFormat="1" ht="26.25" customHeight="1" x14ac:dyDescent="0.2">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307914</v>
      </c>
      <c r="AB113" s="938"/>
      <c r="AC113" s="938"/>
      <c r="AD113" s="938"/>
      <c r="AE113" s="939"/>
      <c r="AF113" s="940">
        <v>183451</v>
      </c>
      <c r="AG113" s="938"/>
      <c r="AH113" s="938"/>
      <c r="AI113" s="938"/>
      <c r="AJ113" s="939"/>
      <c r="AK113" s="940">
        <v>169621</v>
      </c>
      <c r="AL113" s="938"/>
      <c r="AM113" s="938"/>
      <c r="AN113" s="938"/>
      <c r="AO113" s="939"/>
      <c r="AP113" s="941">
        <v>2.4</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740784</v>
      </c>
      <c r="BR113" s="926"/>
      <c r="BS113" s="926"/>
      <c r="BT113" s="926"/>
      <c r="BU113" s="926"/>
      <c r="BV113" s="926">
        <v>917196</v>
      </c>
      <c r="BW113" s="926"/>
      <c r="BX113" s="926"/>
      <c r="BY113" s="926"/>
      <c r="BZ113" s="926"/>
      <c r="CA113" s="926">
        <v>834112</v>
      </c>
      <c r="CB113" s="926"/>
      <c r="CC113" s="926"/>
      <c r="CD113" s="926"/>
      <c r="CE113" s="926"/>
      <c r="CF113" s="920">
        <v>11.7</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240</v>
      </c>
      <c r="DM113" s="959"/>
      <c r="DN113" s="959"/>
      <c r="DO113" s="959"/>
      <c r="DP113" s="960"/>
      <c r="DQ113" s="961" t="s">
        <v>240</v>
      </c>
      <c r="DR113" s="959"/>
      <c r="DS113" s="959"/>
      <c r="DT113" s="959"/>
      <c r="DU113" s="960"/>
      <c r="DV113" s="962" t="s">
        <v>240</v>
      </c>
      <c r="DW113" s="963"/>
      <c r="DX113" s="963"/>
      <c r="DY113" s="963"/>
      <c r="DZ113" s="964"/>
    </row>
    <row r="114" spans="1:130" s="230" customFormat="1" ht="26.25" customHeight="1" x14ac:dyDescent="0.2">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41205</v>
      </c>
      <c r="AB114" s="959"/>
      <c r="AC114" s="959"/>
      <c r="AD114" s="959"/>
      <c r="AE114" s="960"/>
      <c r="AF114" s="961">
        <v>44893</v>
      </c>
      <c r="AG114" s="959"/>
      <c r="AH114" s="959"/>
      <c r="AI114" s="959"/>
      <c r="AJ114" s="960"/>
      <c r="AK114" s="961">
        <v>64423</v>
      </c>
      <c r="AL114" s="959"/>
      <c r="AM114" s="959"/>
      <c r="AN114" s="959"/>
      <c r="AO114" s="960"/>
      <c r="AP114" s="962">
        <v>0.9</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2046168</v>
      </c>
      <c r="BR114" s="926"/>
      <c r="BS114" s="926"/>
      <c r="BT114" s="926"/>
      <c r="BU114" s="926"/>
      <c r="BV114" s="926">
        <v>2046883</v>
      </c>
      <c r="BW114" s="926"/>
      <c r="BX114" s="926"/>
      <c r="BY114" s="926"/>
      <c r="BZ114" s="926"/>
      <c r="CA114" s="926">
        <v>1979081</v>
      </c>
      <c r="CB114" s="926"/>
      <c r="CC114" s="926"/>
      <c r="CD114" s="926"/>
      <c r="CE114" s="926"/>
      <c r="CF114" s="920">
        <v>27.9</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240</v>
      </c>
      <c r="DH114" s="959"/>
      <c r="DI114" s="959"/>
      <c r="DJ114" s="959"/>
      <c r="DK114" s="960"/>
      <c r="DL114" s="961" t="s">
        <v>240</v>
      </c>
      <c r="DM114" s="959"/>
      <c r="DN114" s="959"/>
      <c r="DO114" s="959"/>
      <c r="DP114" s="960"/>
      <c r="DQ114" s="961" t="s">
        <v>240</v>
      </c>
      <c r="DR114" s="959"/>
      <c r="DS114" s="959"/>
      <c r="DT114" s="959"/>
      <c r="DU114" s="960"/>
      <c r="DV114" s="962" t="s">
        <v>240</v>
      </c>
      <c r="DW114" s="963"/>
      <c r="DX114" s="963"/>
      <c r="DY114" s="963"/>
      <c r="DZ114" s="964"/>
    </row>
    <row r="115" spans="1:130" s="230"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165579</v>
      </c>
      <c r="AB115" s="938"/>
      <c r="AC115" s="938"/>
      <c r="AD115" s="938"/>
      <c r="AE115" s="939"/>
      <c r="AF115" s="940">
        <v>129149</v>
      </c>
      <c r="AG115" s="938"/>
      <c r="AH115" s="938"/>
      <c r="AI115" s="938"/>
      <c r="AJ115" s="939"/>
      <c r="AK115" s="940">
        <v>126357</v>
      </c>
      <c r="AL115" s="938"/>
      <c r="AM115" s="938"/>
      <c r="AN115" s="938"/>
      <c r="AO115" s="939"/>
      <c r="AP115" s="941">
        <v>1.8</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240</v>
      </c>
      <c r="BR115" s="926"/>
      <c r="BS115" s="926"/>
      <c r="BT115" s="926"/>
      <c r="BU115" s="926"/>
      <c r="BV115" s="926" t="s">
        <v>240</v>
      </c>
      <c r="BW115" s="926"/>
      <c r="BX115" s="926"/>
      <c r="BY115" s="926"/>
      <c r="BZ115" s="926"/>
      <c r="CA115" s="926" t="s">
        <v>240</v>
      </c>
      <c r="CB115" s="926"/>
      <c r="CC115" s="926"/>
      <c r="CD115" s="926"/>
      <c r="CE115" s="926"/>
      <c r="CF115" s="920" t="s">
        <v>240</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240</v>
      </c>
      <c r="DH115" s="959"/>
      <c r="DI115" s="959"/>
      <c r="DJ115" s="959"/>
      <c r="DK115" s="960"/>
      <c r="DL115" s="961" t="s">
        <v>240</v>
      </c>
      <c r="DM115" s="959"/>
      <c r="DN115" s="959"/>
      <c r="DO115" s="959"/>
      <c r="DP115" s="960"/>
      <c r="DQ115" s="961" t="s">
        <v>240</v>
      </c>
      <c r="DR115" s="959"/>
      <c r="DS115" s="959"/>
      <c r="DT115" s="959"/>
      <c r="DU115" s="960"/>
      <c r="DV115" s="962" t="s">
        <v>240</v>
      </c>
      <c r="DW115" s="963"/>
      <c r="DX115" s="963"/>
      <c r="DY115" s="963"/>
      <c r="DZ115" s="964"/>
    </row>
    <row r="116" spans="1:130" s="230" customFormat="1" ht="26.25" customHeight="1" x14ac:dyDescent="0.2">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240</v>
      </c>
      <c r="AG116" s="959"/>
      <c r="AH116" s="959"/>
      <c r="AI116" s="959"/>
      <c r="AJ116" s="960"/>
      <c r="AK116" s="961" t="s">
        <v>240</v>
      </c>
      <c r="AL116" s="959"/>
      <c r="AM116" s="959"/>
      <c r="AN116" s="959"/>
      <c r="AO116" s="960"/>
      <c r="AP116" s="962" t="s">
        <v>240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240</v>
      </c>
      <c r="BW116" s="926"/>
      <c r="BX116" s="926"/>
      <c r="BY116" s="926"/>
      <c r="BZ116" s="926"/>
      <c r="CA116" s="926" t="s">
        <v>439</v>
      </c>
      <c r="CB116" s="926"/>
      <c r="CC116" s="926"/>
      <c r="CD116" s="926"/>
      <c r="CE116" s="926"/>
      <c r="CF116" s="920" t="s">
        <v>240</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240</v>
      </c>
      <c r="DH116" s="959"/>
      <c r="DI116" s="959"/>
      <c r="DJ116" s="959"/>
      <c r="DK116" s="960"/>
      <c r="DL116" s="961" t="s">
        <v>240</v>
      </c>
      <c r="DM116" s="959"/>
      <c r="DN116" s="959"/>
      <c r="DO116" s="959"/>
      <c r="DP116" s="960"/>
      <c r="DQ116" s="961" t="s">
        <v>240</v>
      </c>
      <c r="DR116" s="959"/>
      <c r="DS116" s="959"/>
      <c r="DT116" s="959"/>
      <c r="DU116" s="960"/>
      <c r="DV116" s="962" t="s">
        <v>240</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1702964</v>
      </c>
      <c r="AB117" s="979"/>
      <c r="AC117" s="979"/>
      <c r="AD117" s="979"/>
      <c r="AE117" s="980"/>
      <c r="AF117" s="981">
        <v>1604681</v>
      </c>
      <c r="AG117" s="979"/>
      <c r="AH117" s="979"/>
      <c r="AI117" s="979"/>
      <c r="AJ117" s="980"/>
      <c r="AK117" s="981">
        <v>1634167</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463</v>
      </c>
      <c r="BR117" s="926"/>
      <c r="BS117" s="926"/>
      <c r="BT117" s="926"/>
      <c r="BU117" s="926"/>
      <c r="BV117" s="926" t="s">
        <v>463</v>
      </c>
      <c r="BW117" s="926"/>
      <c r="BX117" s="926"/>
      <c r="BY117" s="926"/>
      <c r="BZ117" s="926"/>
      <c r="CA117" s="926" t="s">
        <v>463</v>
      </c>
      <c r="CB117" s="926"/>
      <c r="CC117" s="926"/>
      <c r="CD117" s="926"/>
      <c r="CE117" s="926"/>
      <c r="CF117" s="920" t="s">
        <v>463</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463</v>
      </c>
      <c r="DH117" s="959"/>
      <c r="DI117" s="959"/>
      <c r="DJ117" s="959"/>
      <c r="DK117" s="960"/>
      <c r="DL117" s="961" t="s">
        <v>463</v>
      </c>
      <c r="DM117" s="959"/>
      <c r="DN117" s="959"/>
      <c r="DO117" s="959"/>
      <c r="DP117" s="960"/>
      <c r="DQ117" s="961" t="s">
        <v>463</v>
      </c>
      <c r="DR117" s="959"/>
      <c r="DS117" s="959"/>
      <c r="DT117" s="959"/>
      <c r="DU117" s="960"/>
      <c r="DV117" s="962" t="s">
        <v>463</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314</v>
      </c>
      <c r="AL118" s="893"/>
      <c r="AM118" s="893"/>
      <c r="AN118" s="893"/>
      <c r="AO118" s="894"/>
      <c r="AP118" s="970" t="s">
        <v>433</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463</v>
      </c>
      <c r="BR118" s="1000"/>
      <c r="BS118" s="1000"/>
      <c r="BT118" s="1000"/>
      <c r="BU118" s="1000"/>
      <c r="BV118" s="1000" t="s">
        <v>463</v>
      </c>
      <c r="BW118" s="1000"/>
      <c r="BX118" s="1000"/>
      <c r="BY118" s="1000"/>
      <c r="BZ118" s="1000"/>
      <c r="CA118" s="1000" t="s">
        <v>463</v>
      </c>
      <c r="CB118" s="1000"/>
      <c r="CC118" s="1000"/>
      <c r="CD118" s="1000"/>
      <c r="CE118" s="1000"/>
      <c r="CF118" s="920" t="s">
        <v>463</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463</v>
      </c>
      <c r="DH118" s="959"/>
      <c r="DI118" s="959"/>
      <c r="DJ118" s="959"/>
      <c r="DK118" s="960"/>
      <c r="DL118" s="961" t="s">
        <v>463</v>
      </c>
      <c r="DM118" s="959"/>
      <c r="DN118" s="959"/>
      <c r="DO118" s="959"/>
      <c r="DP118" s="960"/>
      <c r="DQ118" s="961" t="s">
        <v>463</v>
      </c>
      <c r="DR118" s="959"/>
      <c r="DS118" s="959"/>
      <c r="DT118" s="959"/>
      <c r="DU118" s="960"/>
      <c r="DV118" s="962" t="s">
        <v>463</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463</v>
      </c>
      <c r="AB119" s="900"/>
      <c r="AC119" s="900"/>
      <c r="AD119" s="900"/>
      <c r="AE119" s="901"/>
      <c r="AF119" s="902" t="s">
        <v>463</v>
      </c>
      <c r="AG119" s="900"/>
      <c r="AH119" s="900"/>
      <c r="AI119" s="900"/>
      <c r="AJ119" s="901"/>
      <c r="AK119" s="902" t="s">
        <v>463</v>
      </c>
      <c r="AL119" s="900"/>
      <c r="AM119" s="900"/>
      <c r="AN119" s="900"/>
      <c r="AO119" s="901"/>
      <c r="AP119" s="903" t="s">
        <v>463</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467</v>
      </c>
      <c r="BP119" s="1005"/>
      <c r="BQ119" s="999">
        <v>18477404</v>
      </c>
      <c r="BR119" s="1000"/>
      <c r="BS119" s="1000"/>
      <c r="BT119" s="1000"/>
      <c r="BU119" s="1000"/>
      <c r="BV119" s="1000">
        <v>18067652</v>
      </c>
      <c r="BW119" s="1000"/>
      <c r="BX119" s="1000"/>
      <c r="BY119" s="1000"/>
      <c r="BZ119" s="1000"/>
      <c r="CA119" s="1000">
        <v>17182736</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50400</v>
      </c>
      <c r="DH119" s="986"/>
      <c r="DI119" s="986"/>
      <c r="DJ119" s="986"/>
      <c r="DK119" s="987"/>
      <c r="DL119" s="985">
        <v>53910</v>
      </c>
      <c r="DM119" s="986"/>
      <c r="DN119" s="986"/>
      <c r="DO119" s="986"/>
      <c r="DP119" s="987"/>
      <c r="DQ119" s="985">
        <v>38097</v>
      </c>
      <c r="DR119" s="986"/>
      <c r="DS119" s="986"/>
      <c r="DT119" s="986"/>
      <c r="DU119" s="987"/>
      <c r="DV119" s="988">
        <v>0.5</v>
      </c>
      <c r="DW119" s="989"/>
      <c r="DX119" s="989"/>
      <c r="DY119" s="989"/>
      <c r="DZ119" s="990"/>
    </row>
    <row r="120" spans="1:130" s="230" customFormat="1" ht="26.25" customHeight="1" x14ac:dyDescent="0.2">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463</v>
      </c>
      <c r="AB120" s="959"/>
      <c r="AC120" s="959"/>
      <c r="AD120" s="959"/>
      <c r="AE120" s="960"/>
      <c r="AF120" s="961" t="s">
        <v>463</v>
      </c>
      <c r="AG120" s="959"/>
      <c r="AH120" s="959"/>
      <c r="AI120" s="959"/>
      <c r="AJ120" s="960"/>
      <c r="AK120" s="961" t="s">
        <v>463</v>
      </c>
      <c r="AL120" s="959"/>
      <c r="AM120" s="959"/>
      <c r="AN120" s="959"/>
      <c r="AO120" s="960"/>
      <c r="AP120" s="962" t="s">
        <v>463</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2715790</v>
      </c>
      <c r="BR120" s="931"/>
      <c r="BS120" s="931"/>
      <c r="BT120" s="931"/>
      <c r="BU120" s="931"/>
      <c r="BV120" s="931">
        <v>4059221</v>
      </c>
      <c r="BW120" s="931"/>
      <c r="BX120" s="931"/>
      <c r="BY120" s="931"/>
      <c r="BZ120" s="931"/>
      <c r="CA120" s="931">
        <v>5134741</v>
      </c>
      <c r="CB120" s="931"/>
      <c r="CC120" s="931"/>
      <c r="CD120" s="931"/>
      <c r="CE120" s="931"/>
      <c r="CF120" s="944">
        <v>72.3</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3016713</v>
      </c>
      <c r="DH120" s="931"/>
      <c r="DI120" s="931"/>
      <c r="DJ120" s="931"/>
      <c r="DK120" s="931"/>
      <c r="DL120" s="931">
        <v>2597615</v>
      </c>
      <c r="DM120" s="931"/>
      <c r="DN120" s="931"/>
      <c r="DO120" s="931"/>
      <c r="DP120" s="931"/>
      <c r="DQ120" s="931">
        <v>2254702</v>
      </c>
      <c r="DR120" s="931"/>
      <c r="DS120" s="931"/>
      <c r="DT120" s="931"/>
      <c r="DU120" s="931"/>
      <c r="DV120" s="932">
        <v>31.8</v>
      </c>
      <c r="DW120" s="932"/>
      <c r="DX120" s="932"/>
      <c r="DY120" s="932"/>
      <c r="DZ120" s="933"/>
    </row>
    <row r="121" spans="1:130" s="230" customFormat="1" ht="26.25" customHeight="1" x14ac:dyDescent="0.2">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463</v>
      </c>
      <c r="AB121" s="959"/>
      <c r="AC121" s="959"/>
      <c r="AD121" s="959"/>
      <c r="AE121" s="960"/>
      <c r="AF121" s="961" t="s">
        <v>463</v>
      </c>
      <c r="AG121" s="959"/>
      <c r="AH121" s="959"/>
      <c r="AI121" s="959"/>
      <c r="AJ121" s="960"/>
      <c r="AK121" s="961" t="s">
        <v>463</v>
      </c>
      <c r="AL121" s="959"/>
      <c r="AM121" s="959"/>
      <c r="AN121" s="959"/>
      <c r="AO121" s="960"/>
      <c r="AP121" s="962" t="s">
        <v>463</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1793590</v>
      </c>
      <c r="BR121" s="926"/>
      <c r="BS121" s="926"/>
      <c r="BT121" s="926"/>
      <c r="BU121" s="926"/>
      <c r="BV121" s="926">
        <v>1634468</v>
      </c>
      <c r="BW121" s="926"/>
      <c r="BX121" s="926"/>
      <c r="BY121" s="926"/>
      <c r="BZ121" s="926"/>
      <c r="CA121" s="926">
        <v>1939776</v>
      </c>
      <c r="CB121" s="926"/>
      <c r="CC121" s="926"/>
      <c r="CD121" s="926"/>
      <c r="CE121" s="926"/>
      <c r="CF121" s="920">
        <v>27.3</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40499</v>
      </c>
      <c r="DH121" s="926"/>
      <c r="DI121" s="926"/>
      <c r="DJ121" s="926"/>
      <c r="DK121" s="926"/>
      <c r="DL121" s="926">
        <v>33875</v>
      </c>
      <c r="DM121" s="926"/>
      <c r="DN121" s="926"/>
      <c r="DO121" s="926"/>
      <c r="DP121" s="926"/>
      <c r="DQ121" s="926">
        <v>32966</v>
      </c>
      <c r="DR121" s="926"/>
      <c r="DS121" s="926"/>
      <c r="DT121" s="926"/>
      <c r="DU121" s="926"/>
      <c r="DV121" s="927">
        <v>0.5</v>
      </c>
      <c r="DW121" s="927"/>
      <c r="DX121" s="927"/>
      <c r="DY121" s="927"/>
      <c r="DZ121" s="928"/>
    </row>
    <row r="122" spans="1:130" s="230" customFormat="1" ht="26.25" customHeight="1" x14ac:dyDescent="0.2">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463</v>
      </c>
      <c r="AB122" s="959"/>
      <c r="AC122" s="959"/>
      <c r="AD122" s="959"/>
      <c r="AE122" s="960"/>
      <c r="AF122" s="961" t="s">
        <v>463</v>
      </c>
      <c r="AG122" s="959"/>
      <c r="AH122" s="959"/>
      <c r="AI122" s="959"/>
      <c r="AJ122" s="960"/>
      <c r="AK122" s="961" t="s">
        <v>463</v>
      </c>
      <c r="AL122" s="959"/>
      <c r="AM122" s="959"/>
      <c r="AN122" s="959"/>
      <c r="AO122" s="960"/>
      <c r="AP122" s="962" t="s">
        <v>463</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10349114</v>
      </c>
      <c r="BR122" s="1000"/>
      <c r="BS122" s="1000"/>
      <c r="BT122" s="1000"/>
      <c r="BU122" s="1000"/>
      <c r="BV122" s="1000">
        <v>10229167</v>
      </c>
      <c r="BW122" s="1000"/>
      <c r="BX122" s="1000"/>
      <c r="BY122" s="1000"/>
      <c r="BZ122" s="1000"/>
      <c r="CA122" s="1000">
        <v>9584720</v>
      </c>
      <c r="CB122" s="1000"/>
      <c r="CC122" s="1000"/>
      <c r="CD122" s="1000"/>
      <c r="CE122" s="1000"/>
      <c r="CF122" s="1017">
        <v>135</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t="s">
        <v>463</v>
      </c>
      <c r="DH122" s="926"/>
      <c r="DI122" s="926"/>
      <c r="DJ122" s="926"/>
      <c r="DK122" s="926"/>
      <c r="DL122" s="926" t="s">
        <v>478</v>
      </c>
      <c r="DM122" s="926"/>
      <c r="DN122" s="926"/>
      <c r="DO122" s="926"/>
      <c r="DP122" s="926"/>
      <c r="DQ122" s="926" t="s">
        <v>478</v>
      </c>
      <c r="DR122" s="926"/>
      <c r="DS122" s="926"/>
      <c r="DT122" s="926"/>
      <c r="DU122" s="926"/>
      <c r="DV122" s="927" t="s">
        <v>478</v>
      </c>
      <c r="DW122" s="927"/>
      <c r="DX122" s="927"/>
      <c r="DY122" s="927"/>
      <c r="DZ122" s="928"/>
    </row>
    <row r="123" spans="1:130" s="230" customFormat="1" ht="26.25" customHeight="1" x14ac:dyDescent="0.2">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478</v>
      </c>
      <c r="AB123" s="959"/>
      <c r="AC123" s="959"/>
      <c r="AD123" s="959"/>
      <c r="AE123" s="960"/>
      <c r="AF123" s="961" t="s">
        <v>463</v>
      </c>
      <c r="AG123" s="959"/>
      <c r="AH123" s="959"/>
      <c r="AI123" s="959"/>
      <c r="AJ123" s="960"/>
      <c r="AK123" s="961" t="s">
        <v>478</v>
      </c>
      <c r="AL123" s="959"/>
      <c r="AM123" s="959"/>
      <c r="AN123" s="959"/>
      <c r="AO123" s="960"/>
      <c r="AP123" s="962" t="s">
        <v>478</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479</v>
      </c>
      <c r="BP123" s="1005"/>
      <c r="BQ123" s="1063">
        <v>14858494</v>
      </c>
      <c r="BR123" s="1064"/>
      <c r="BS123" s="1064"/>
      <c r="BT123" s="1064"/>
      <c r="BU123" s="1064"/>
      <c r="BV123" s="1064">
        <v>15922856</v>
      </c>
      <c r="BW123" s="1064"/>
      <c r="BX123" s="1064"/>
      <c r="BY123" s="1064"/>
      <c r="BZ123" s="1064"/>
      <c r="CA123" s="1064">
        <v>16659237</v>
      </c>
      <c r="CB123" s="1064"/>
      <c r="CC123" s="1064"/>
      <c r="CD123" s="1064"/>
      <c r="CE123" s="1064"/>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463</v>
      </c>
      <c r="DH123" s="959"/>
      <c r="DI123" s="959"/>
      <c r="DJ123" s="959"/>
      <c r="DK123" s="960"/>
      <c r="DL123" s="961" t="s">
        <v>463</v>
      </c>
      <c r="DM123" s="959"/>
      <c r="DN123" s="959"/>
      <c r="DO123" s="959"/>
      <c r="DP123" s="960"/>
      <c r="DQ123" s="961" t="s">
        <v>463</v>
      </c>
      <c r="DR123" s="959"/>
      <c r="DS123" s="959"/>
      <c r="DT123" s="959"/>
      <c r="DU123" s="960"/>
      <c r="DV123" s="962" t="s">
        <v>463</v>
      </c>
      <c r="DW123" s="963"/>
      <c r="DX123" s="963"/>
      <c r="DY123" s="963"/>
      <c r="DZ123" s="964"/>
    </row>
    <row r="124" spans="1:130" s="230" customFormat="1" ht="26.25" customHeight="1" thickBot="1" x14ac:dyDescent="0.25">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463</v>
      </c>
      <c r="AB124" s="959"/>
      <c r="AC124" s="959"/>
      <c r="AD124" s="959"/>
      <c r="AE124" s="960"/>
      <c r="AF124" s="961" t="s">
        <v>463</v>
      </c>
      <c r="AG124" s="959"/>
      <c r="AH124" s="959"/>
      <c r="AI124" s="959"/>
      <c r="AJ124" s="960"/>
      <c r="AK124" s="961" t="s">
        <v>463</v>
      </c>
      <c r="AL124" s="959"/>
      <c r="AM124" s="959"/>
      <c r="AN124" s="959"/>
      <c r="AO124" s="960"/>
      <c r="AP124" s="962" t="s">
        <v>463</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52</v>
      </c>
      <c r="BR124" s="1027"/>
      <c r="BS124" s="1027"/>
      <c r="BT124" s="1027"/>
      <c r="BU124" s="1027"/>
      <c r="BV124" s="1027">
        <v>29.1</v>
      </c>
      <c r="BW124" s="1027"/>
      <c r="BX124" s="1027"/>
      <c r="BY124" s="1027"/>
      <c r="BZ124" s="1027"/>
      <c r="CA124" s="1027">
        <v>7.3</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483</v>
      </c>
      <c r="DH124" s="986"/>
      <c r="DI124" s="986"/>
      <c r="DJ124" s="986"/>
      <c r="DK124" s="987"/>
      <c r="DL124" s="985" t="s">
        <v>483</v>
      </c>
      <c r="DM124" s="986"/>
      <c r="DN124" s="986"/>
      <c r="DO124" s="986"/>
      <c r="DP124" s="987"/>
      <c r="DQ124" s="985" t="s">
        <v>483</v>
      </c>
      <c r="DR124" s="986"/>
      <c r="DS124" s="986"/>
      <c r="DT124" s="986"/>
      <c r="DU124" s="987"/>
      <c r="DV124" s="988" t="s">
        <v>483</v>
      </c>
      <c r="DW124" s="989"/>
      <c r="DX124" s="989"/>
      <c r="DY124" s="989"/>
      <c r="DZ124" s="990"/>
    </row>
    <row r="125" spans="1:130" s="230" customFormat="1" ht="26.25" customHeight="1" x14ac:dyDescent="0.2">
      <c r="A125" s="1057"/>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483</v>
      </c>
      <c r="AB125" s="959"/>
      <c r="AC125" s="959"/>
      <c r="AD125" s="959"/>
      <c r="AE125" s="960"/>
      <c r="AF125" s="961" t="s">
        <v>483</v>
      </c>
      <c r="AG125" s="959"/>
      <c r="AH125" s="959"/>
      <c r="AI125" s="959"/>
      <c r="AJ125" s="960"/>
      <c r="AK125" s="961" t="s">
        <v>483</v>
      </c>
      <c r="AL125" s="959"/>
      <c r="AM125" s="959"/>
      <c r="AN125" s="959"/>
      <c r="AO125" s="960"/>
      <c r="AP125" s="962" t="s">
        <v>483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483</v>
      </c>
      <c r="DH125" s="931"/>
      <c r="DI125" s="931"/>
      <c r="DJ125" s="931"/>
      <c r="DK125" s="931"/>
      <c r="DL125" s="931" t="s">
        <v>483</v>
      </c>
      <c r="DM125" s="931"/>
      <c r="DN125" s="931"/>
      <c r="DO125" s="931"/>
      <c r="DP125" s="931"/>
      <c r="DQ125" s="931" t="s">
        <v>483</v>
      </c>
      <c r="DR125" s="931"/>
      <c r="DS125" s="931"/>
      <c r="DT125" s="931"/>
      <c r="DU125" s="931"/>
      <c r="DV125" s="932" t="s">
        <v>483</v>
      </c>
      <c r="DW125" s="932"/>
      <c r="DX125" s="932"/>
      <c r="DY125" s="932"/>
      <c r="DZ125" s="933"/>
    </row>
    <row r="126" spans="1:130" s="230" customFormat="1" ht="26.25" customHeight="1" thickBot="1" x14ac:dyDescent="0.25">
      <c r="A126" s="1057"/>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165497</v>
      </c>
      <c r="AB126" s="959"/>
      <c r="AC126" s="959"/>
      <c r="AD126" s="959"/>
      <c r="AE126" s="960"/>
      <c r="AF126" s="961">
        <v>129094</v>
      </c>
      <c r="AG126" s="959"/>
      <c r="AH126" s="959"/>
      <c r="AI126" s="959"/>
      <c r="AJ126" s="960"/>
      <c r="AK126" s="961">
        <v>126315</v>
      </c>
      <c r="AL126" s="959"/>
      <c r="AM126" s="959"/>
      <c r="AN126" s="959"/>
      <c r="AO126" s="960"/>
      <c r="AP126" s="962">
        <v>1.8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483</v>
      </c>
      <c r="DH126" s="926"/>
      <c r="DI126" s="926"/>
      <c r="DJ126" s="926"/>
      <c r="DK126" s="926"/>
      <c r="DL126" s="926" t="s">
        <v>483</v>
      </c>
      <c r="DM126" s="926"/>
      <c r="DN126" s="926"/>
      <c r="DO126" s="926"/>
      <c r="DP126" s="926"/>
      <c r="DQ126" s="926" t="s">
        <v>483</v>
      </c>
      <c r="DR126" s="926"/>
      <c r="DS126" s="926"/>
      <c r="DT126" s="926"/>
      <c r="DU126" s="926"/>
      <c r="DV126" s="927" t="s">
        <v>483</v>
      </c>
      <c r="DW126" s="927"/>
      <c r="DX126" s="927"/>
      <c r="DY126" s="927"/>
      <c r="DZ126" s="928"/>
    </row>
    <row r="127" spans="1:130" s="230" customFormat="1" ht="26.25" customHeight="1" x14ac:dyDescent="0.2">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82</v>
      </c>
      <c r="AB127" s="959"/>
      <c r="AC127" s="959"/>
      <c r="AD127" s="959"/>
      <c r="AE127" s="960"/>
      <c r="AF127" s="961">
        <v>55</v>
      </c>
      <c r="AG127" s="959"/>
      <c r="AH127" s="959"/>
      <c r="AI127" s="959"/>
      <c r="AJ127" s="960"/>
      <c r="AK127" s="961">
        <v>42</v>
      </c>
      <c r="AL127" s="959"/>
      <c r="AM127" s="959"/>
      <c r="AN127" s="959"/>
      <c r="AO127" s="960"/>
      <c r="AP127" s="962">
        <v>0</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483</v>
      </c>
      <c r="DH127" s="926"/>
      <c r="DI127" s="926"/>
      <c r="DJ127" s="926"/>
      <c r="DK127" s="926"/>
      <c r="DL127" s="926" t="s">
        <v>483</v>
      </c>
      <c r="DM127" s="926"/>
      <c r="DN127" s="926"/>
      <c r="DO127" s="926"/>
      <c r="DP127" s="926"/>
      <c r="DQ127" s="926" t="s">
        <v>483</v>
      </c>
      <c r="DR127" s="926"/>
      <c r="DS127" s="926"/>
      <c r="DT127" s="926"/>
      <c r="DU127" s="926"/>
      <c r="DV127" s="927" t="s">
        <v>483</v>
      </c>
      <c r="DW127" s="927"/>
      <c r="DX127" s="927"/>
      <c r="DY127" s="927"/>
      <c r="DZ127" s="928"/>
    </row>
    <row r="128" spans="1:130" s="230" customFormat="1" ht="26.25" customHeight="1" thickBot="1" x14ac:dyDescent="0.25">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197567</v>
      </c>
      <c r="AB128" s="1046"/>
      <c r="AC128" s="1046"/>
      <c r="AD128" s="1046"/>
      <c r="AE128" s="1047"/>
      <c r="AF128" s="1048">
        <v>170661</v>
      </c>
      <c r="AG128" s="1046"/>
      <c r="AH128" s="1046"/>
      <c r="AI128" s="1046"/>
      <c r="AJ128" s="1047"/>
      <c r="AK128" s="1048">
        <v>147002</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496</v>
      </c>
      <c r="BG128" s="1053"/>
      <c r="BH128" s="1053"/>
      <c r="BI128" s="1053"/>
      <c r="BJ128" s="1053"/>
      <c r="BK128" s="1053"/>
      <c r="BL128" s="1054"/>
      <c r="BM128" s="1052">
        <v>13.76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496</v>
      </c>
      <c r="DH128" s="1038"/>
      <c r="DI128" s="1038"/>
      <c r="DJ128" s="1038"/>
      <c r="DK128" s="1038"/>
      <c r="DL128" s="1038" t="s">
        <v>498</v>
      </c>
      <c r="DM128" s="1038"/>
      <c r="DN128" s="1038"/>
      <c r="DO128" s="1038"/>
      <c r="DP128" s="1038"/>
      <c r="DQ128" s="1038" t="s">
        <v>498</v>
      </c>
      <c r="DR128" s="1038"/>
      <c r="DS128" s="1038"/>
      <c r="DT128" s="1038"/>
      <c r="DU128" s="1038"/>
      <c r="DV128" s="1039" t="s">
        <v>498</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7828751</v>
      </c>
      <c r="AB129" s="959"/>
      <c r="AC129" s="959"/>
      <c r="AD129" s="959"/>
      <c r="AE129" s="960"/>
      <c r="AF129" s="961">
        <v>8219415</v>
      </c>
      <c r="AG129" s="959"/>
      <c r="AH129" s="959"/>
      <c r="AI129" s="959"/>
      <c r="AJ129" s="960"/>
      <c r="AK129" s="961">
        <v>7946151</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501</v>
      </c>
      <c r="BG129" s="1067"/>
      <c r="BH129" s="1067"/>
      <c r="BI129" s="1067"/>
      <c r="BJ129" s="1067"/>
      <c r="BK129" s="1067"/>
      <c r="BL129" s="1068"/>
      <c r="BM129" s="1066">
        <v>18.760000000000002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870990</v>
      </c>
      <c r="AB130" s="959"/>
      <c r="AC130" s="959"/>
      <c r="AD130" s="959"/>
      <c r="AE130" s="960"/>
      <c r="AF130" s="961">
        <v>854843</v>
      </c>
      <c r="AG130" s="959"/>
      <c r="AH130" s="959"/>
      <c r="AI130" s="959"/>
      <c r="AJ130" s="960"/>
      <c r="AK130" s="961">
        <v>844770</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8.6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6957761</v>
      </c>
      <c r="AB131" s="986"/>
      <c r="AC131" s="986"/>
      <c r="AD131" s="986"/>
      <c r="AE131" s="987"/>
      <c r="AF131" s="985">
        <v>7364572</v>
      </c>
      <c r="AG131" s="986"/>
      <c r="AH131" s="986"/>
      <c r="AI131" s="986"/>
      <c r="AJ131" s="987"/>
      <c r="AK131" s="985">
        <v>7101381</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v>7.3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9.1179763149999999</v>
      </c>
      <c r="AB132" s="1097"/>
      <c r="AC132" s="1097"/>
      <c r="AD132" s="1097"/>
      <c r="AE132" s="1098"/>
      <c r="AF132" s="1099">
        <v>7.8643674069999996</v>
      </c>
      <c r="AG132" s="1097"/>
      <c r="AH132" s="1097"/>
      <c r="AI132" s="1097"/>
      <c r="AJ132" s="1098"/>
      <c r="AK132" s="1099">
        <v>9.0460573800000006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9.1</v>
      </c>
      <c r="AB133" s="1080"/>
      <c r="AC133" s="1080"/>
      <c r="AD133" s="1080"/>
      <c r="AE133" s="1081"/>
      <c r="AF133" s="1079">
        <v>8.8000000000000007</v>
      </c>
      <c r="AG133" s="1080"/>
      <c r="AH133" s="1080"/>
      <c r="AI133" s="1080"/>
      <c r="AJ133" s="1081"/>
      <c r="AK133" s="1079">
        <v>8.6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eXjJzTOKOALjDefPbX0SUnVQzo6gS5N0HGbphscHcuh3CayLYygdxdzHS7X3yKiAQa7ZXZS8hPxiP/bynRXaA==" saltValue="4cacygDNiEVSPmA7ZJxR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75D2-41D3-4A4E-B28B-E7768B43139E}">
  <sheetPr>
    <pageSetUpPr fitToPage="1"/>
  </sheetPr>
  <dimension ref="A1:DQ105"/>
  <sheetViews>
    <sheetView showGridLines="0" tabSelected="1" view="pageBreakPreview" zoomScaleNormal="85" zoomScaleSheetLayoutView="100" workbookViewId="0">
      <selection activeCell="E2" sqref="E2"/>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7ib5xlJGl2BySuttMtHuyEt2dbv4nFtexoPfTBAdX2u1uLucKk6aFxng/uxJA7HALSlaW2oyRDUpIABdixV/yw==" saltValue="myOerLqRdiafN7Xu7OS8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46" zoomScaleNormal="100" zoomScaleSheetLayoutView="55" workbookViewId="0">
      <selection activeCell="R14" sqref="R14:V14"/>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2alsfkbt3pkS/SqSiqnXrCuy2PF65aCfG7n0ra5ob9G7eO99w4yzcH8hZBoDUcKDCHRaOxoMBUSupxNRLgxdg==" saltValue="j5QKL+gF+igZL9puqgkT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R14" sqref="R14:V14"/>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2131504</v>
      </c>
      <c r="AP9" s="281">
        <v>68878</v>
      </c>
      <c r="AQ9" s="282">
        <v>88339</v>
      </c>
      <c r="AR9" s="283">
        <v>-22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383829</v>
      </c>
      <c r="AP10" s="284">
        <v>12403</v>
      </c>
      <c r="AQ10" s="285">
        <v>7842</v>
      </c>
      <c r="AR10" s="286">
        <v>58.2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8332</v>
      </c>
      <c r="AP11" s="284">
        <v>269</v>
      </c>
      <c r="AQ11" s="285">
        <v>2321</v>
      </c>
      <c r="AR11" s="286">
        <v>-88.4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10</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87308</v>
      </c>
      <c r="AP13" s="284">
        <v>2821</v>
      </c>
      <c r="AQ13" s="285">
        <v>2936</v>
      </c>
      <c r="AR13" s="286">
        <v>-3.9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85916</v>
      </c>
      <c r="AP14" s="284">
        <v>2776</v>
      </c>
      <c r="AQ14" s="285">
        <v>1649</v>
      </c>
      <c r="AR14" s="286">
        <v>68.3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-141488</v>
      </c>
      <c r="AP15" s="284">
        <v>-4572</v>
      </c>
      <c r="AQ15" s="285">
        <v>-5997</v>
      </c>
      <c r="AR15" s="286">
        <v>-23.8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2555401</v>
      </c>
      <c r="AP16" s="284">
        <v>82576</v>
      </c>
      <c r="AQ16" s="285">
        <v>97102</v>
      </c>
      <c r="AR16" s="286">
        <v>-15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7.17</v>
      </c>
      <c r="AP21" s="298">
        <v>8.91</v>
      </c>
      <c r="AQ21" s="299">
        <v>-1.74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97.4</v>
      </c>
      <c r="AP22" s="303">
        <v>97.5</v>
      </c>
      <c r="AQ22" s="304">
        <v>-0.1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1273766</v>
      </c>
      <c r="AP32" s="312">
        <v>41161</v>
      </c>
      <c r="AQ32" s="313">
        <v>55264</v>
      </c>
      <c r="AR32" s="314">
        <v>-25.5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19</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169621</v>
      </c>
      <c r="AP35" s="312">
        <v>5481</v>
      </c>
      <c r="AQ35" s="313">
        <v>18522</v>
      </c>
      <c r="AR35" s="314">
        <v>-70.400000000000006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64423</v>
      </c>
      <c r="AP36" s="312">
        <v>2082</v>
      </c>
      <c r="AQ36" s="313">
        <v>2744</v>
      </c>
      <c r="AR36" s="314">
        <v>-24.1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126357</v>
      </c>
      <c r="AP37" s="312">
        <v>4083</v>
      </c>
      <c r="AQ37" s="313">
        <v>519</v>
      </c>
      <c r="AR37" s="314">
        <v>686.7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4</v>
      </c>
      <c r="AR38" s="304" t="s">
        <v>522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-147002</v>
      </c>
      <c r="AP39" s="312">
        <v>-4750</v>
      </c>
      <c r="AQ39" s="313">
        <v>-3996</v>
      </c>
      <c r="AR39" s="314">
        <v>18.899999999999999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-844770</v>
      </c>
      <c r="AP40" s="312">
        <v>-27298</v>
      </c>
      <c r="AQ40" s="313">
        <v>-50182</v>
      </c>
      <c r="AR40" s="314">
        <v>-45.6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642395</v>
      </c>
      <c r="AP41" s="312">
        <v>20759</v>
      </c>
      <c r="AQ41" s="313">
        <v>22892</v>
      </c>
      <c r="AR41" s="314">
        <v>-9.3000000000000007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1546927</v>
      </c>
      <c r="AN51" s="334">
        <v>47551</v>
      </c>
      <c r="AO51" s="335">
        <v>-3.7</v>
      </c>
      <c r="AP51" s="336">
        <v>69729</v>
      </c>
      <c r="AQ51" s="337">
        <v>1.8</v>
      </c>
      <c r="AR51" s="338">
        <v>-5.5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895003</v>
      </c>
      <c r="AN52" s="342">
        <v>27511</v>
      </c>
      <c r="AO52" s="343">
        <v>12.2</v>
      </c>
      <c r="AP52" s="344">
        <v>38908</v>
      </c>
      <c r="AQ52" s="345">
        <v>14</v>
      </c>
      <c r="AR52" s="346">
        <v>-1.8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1940098</v>
      </c>
      <c r="AN53" s="334">
        <v>60532</v>
      </c>
      <c r="AO53" s="335">
        <v>27.3</v>
      </c>
      <c r="AP53" s="336">
        <v>74581</v>
      </c>
      <c r="AQ53" s="337">
        <v>7</v>
      </c>
      <c r="AR53" s="338">
        <v>20.3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1096849</v>
      </c>
      <c r="AN54" s="342">
        <v>34222</v>
      </c>
      <c r="AO54" s="343">
        <v>24.4</v>
      </c>
      <c r="AP54" s="344">
        <v>41563</v>
      </c>
      <c r="AQ54" s="345">
        <v>6.8</v>
      </c>
      <c r="AR54" s="346">
        <v>17.600000000000001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2483769</v>
      </c>
      <c r="AN55" s="334">
        <v>78305</v>
      </c>
      <c r="AO55" s="335">
        <v>29.4</v>
      </c>
      <c r="AP55" s="336">
        <v>76347</v>
      </c>
      <c r="AQ55" s="337">
        <v>2.4</v>
      </c>
      <c r="AR55" s="338">
        <v>27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1600299</v>
      </c>
      <c r="AN56" s="342">
        <v>50452</v>
      </c>
      <c r="AO56" s="343">
        <v>47.4</v>
      </c>
      <c r="AP56" s="344">
        <v>41762</v>
      </c>
      <c r="AQ56" s="345">
        <v>0.5</v>
      </c>
      <c r="AR56" s="346">
        <v>46.9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1157215</v>
      </c>
      <c r="AN57" s="334">
        <v>36886</v>
      </c>
      <c r="AO57" s="335">
        <v>-52.9</v>
      </c>
      <c r="AP57" s="336">
        <v>69604</v>
      </c>
      <c r="AQ57" s="337">
        <v>-8.8000000000000007</v>
      </c>
      <c r="AR57" s="338">
        <v>-44.1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886220</v>
      </c>
      <c r="AN58" s="342">
        <v>28248</v>
      </c>
      <c r="AO58" s="343">
        <v>-44</v>
      </c>
      <c r="AP58" s="344">
        <v>36247</v>
      </c>
      <c r="AQ58" s="345">
        <v>-13.2</v>
      </c>
      <c r="AR58" s="346">
        <v>-30.8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1464639</v>
      </c>
      <c r="AN59" s="334">
        <v>47329</v>
      </c>
      <c r="AO59" s="335">
        <v>28.3</v>
      </c>
      <c r="AP59" s="336">
        <v>68410</v>
      </c>
      <c r="AQ59" s="337">
        <v>-1.7</v>
      </c>
      <c r="AR59" s="338">
        <v>30</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973919</v>
      </c>
      <c r="AN60" s="342">
        <v>31472</v>
      </c>
      <c r="AO60" s="343">
        <v>11.4</v>
      </c>
      <c r="AP60" s="344">
        <v>35086</v>
      </c>
      <c r="AQ60" s="345">
        <v>-3.2</v>
      </c>
      <c r="AR60" s="346">
        <v>14.6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1718530</v>
      </c>
      <c r="AN61" s="349">
        <v>54121</v>
      </c>
      <c r="AO61" s="350">
        <v>5.7</v>
      </c>
      <c r="AP61" s="351">
        <v>71734</v>
      </c>
      <c r="AQ61" s="352">
        <v>0.1</v>
      </c>
      <c r="AR61" s="338">
        <v>5.6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1090458</v>
      </c>
      <c r="AN62" s="342">
        <v>34381</v>
      </c>
      <c r="AO62" s="343">
        <v>10.3</v>
      </c>
      <c r="AP62" s="344">
        <v>38713</v>
      </c>
      <c r="AQ62" s="345">
        <v>1</v>
      </c>
      <c r="AR62" s="346">
        <v>9.3000000000000007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2ktnRdA+W+bFtXBzSCJ8Ns1Qo9gJuOziskuop+pXu0zOYtEmHyA3xh1t2U7zp2KDQMDs02d/mV3X9RZkESj3A==" saltValue="KAIu/oIUalA8HLNk8j9e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R14" sqref="R14:V14"/>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bV5mPLtUPStLmCA6n0wuS/fwboGrhzeofg5fTeNw9diyrNjKfVYGB+q9OQhHrdDMrRGXCv1AtfQBvAM7NLA8LQ==" saltValue="tggFgQK0QiEl2uKdlPr0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R14" sqref="R14:V14"/>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F/mfwa/ielVEvyf42XFkOqOX1VL0IJB9itLiIDDL80Wz2N8q36/vyOrCGT4ruxIine5uj9+Omyw2itbBR2gXcw==" saltValue="2Kb4DlsB6aHPKR0JpvJU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R14" sqref="R14:V14"/>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9.23</v>
      </c>
      <c r="G47" s="12">
        <v>10.48</v>
      </c>
      <c r="H47" s="12">
        <v>9.25</v>
      </c>
      <c r="I47" s="12">
        <v>19.27</v>
      </c>
      <c r="J47" s="13">
        <v>21.24</v>
      </c>
    </row>
    <row r="48" spans="2:10" ht="57.75" customHeight="1" x14ac:dyDescent="0.2">
      <c r="B48" s="14"/>
      <c r="C48" s="1141" t="s">
        <v>4</v>
      </c>
      <c r="D48" s="1141"/>
      <c r="E48" s="1142"/>
      <c r="F48" s="15">
        <v>10.97</v>
      </c>
      <c r="G48" s="16">
        <v>6.38</v>
      </c>
      <c r="H48" s="16">
        <v>12.7</v>
      </c>
      <c r="I48" s="16">
        <v>12.31</v>
      </c>
      <c r="J48" s="17">
        <v>8.43</v>
      </c>
    </row>
    <row r="49" spans="2:10" ht="57.75" customHeight="1" thickBot="1" x14ac:dyDescent="0.25">
      <c r="B49" s="18"/>
      <c r="C49" s="1143" t="s">
        <v>5</v>
      </c>
      <c r="D49" s="1143"/>
      <c r="E49" s="1144"/>
      <c r="F49" s="19">
        <v>0.19</v>
      </c>
      <c r="G49" s="20" t="s">
        <v>568</v>
      </c>
      <c r="H49" s="20">
        <v>5.74</v>
      </c>
      <c r="I49" s="20">
        <v>10.68</v>
      </c>
      <c r="J49" s="21" t="s">
        <v>569</v>
      </c>
    </row>
    <row r="50" spans="2:10" ht="13" x14ac:dyDescent="0.2"/>
  </sheetData>
  <sheetProtection algorithmName="SHA-512" hashValue="QnVeYF7buFy348ql78aIcAIgp25aZFQv/FDK3PNXB/2aPkVULI0eGaVc7tQMi9PqgVT6wpPs2dNtvgLAsY97fg==" saltValue="y/S9lzCIsOhwZjGujbU0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2024-03-14T06:29:09Z</cp:lastPrinted>
  <dcterms:created xsi:type="dcterms:W3CDTF">2024-02-05T00:25:26Z</dcterms:created>
  <dcterms:modified xsi:type="dcterms:W3CDTF">2024-03-18T00:10:34Z</dcterms:modified>
  <cp:category/>
</cp:coreProperties>
</file>