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kawakami.B-NASUSHIOBARA\Desktop\★財政状況資料集\R4年度\07_2回目（R6.9.19〆）\04_市→県回答\"/>
    </mc:Choice>
  </mc:AlternateContent>
  <bookViews>
    <workbookView xWindow="0" yWindow="0" windowWidth="20496" windowHeight="7632" firstSheet="13"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s="1"/>
  <c r="DG42" i="7"/>
  <c r="CQ42" i="7"/>
  <c r="CO42" i="7"/>
  <c r="BY42" i="7"/>
  <c r="BE42" i="7"/>
  <c r="AM42" i="7"/>
  <c r="U42" i="7"/>
  <c r="E42" i="7"/>
  <c r="C42" i="7" s="1"/>
  <c r="DG41" i="7"/>
  <c r="CQ41" i="7"/>
  <c r="BY41" i="7"/>
  <c r="BE41" i="7"/>
  <c r="AM41" i="7"/>
  <c r="U41" i="7"/>
  <c r="E41" i="7"/>
  <c r="C41" i="7"/>
  <c r="DG40" i="7"/>
  <c r="CQ40" i="7"/>
  <c r="BY40" i="7"/>
  <c r="BE40" i="7"/>
  <c r="AM40" i="7"/>
  <c r="U40" i="7"/>
  <c r="E40" i="7"/>
  <c r="C40" i="7"/>
  <c r="DG39" i="7"/>
  <c r="CQ39" i="7"/>
  <c r="BY39" i="7"/>
  <c r="BE39" i="7"/>
  <c r="AM39" i="7"/>
  <c r="U39" i="7"/>
  <c r="E39" i="7"/>
  <c r="C39" i="7"/>
  <c r="DG38" i="7"/>
  <c r="CQ38" i="7"/>
  <c r="BY38" i="7"/>
  <c r="BE38" i="7"/>
  <c r="AM38" i="7"/>
  <c r="U38" i="7"/>
  <c r="E38" i="7"/>
  <c r="C38" i="7"/>
  <c r="DG37" i="7"/>
  <c r="CQ37" i="7"/>
  <c r="BY37" i="7"/>
  <c r="BE37" i="7"/>
  <c r="AM37" i="7"/>
  <c r="U37" i="7"/>
  <c r="E37" i="7"/>
  <c r="C37" i="7"/>
  <c r="DG36" i="7"/>
  <c r="CQ36" i="7"/>
  <c r="BY36" i="7"/>
  <c r="BE36" i="7"/>
  <c r="AM36" i="7"/>
  <c r="W36" i="7"/>
  <c r="E36" i="7"/>
  <c r="C36" i="7" s="1"/>
  <c r="DG35" i="7"/>
  <c r="CQ35" i="7"/>
  <c r="BY35" i="7"/>
  <c r="BG35" i="7"/>
  <c r="AO35" i="7"/>
  <c r="W35" i="7"/>
  <c r="E35" i="7"/>
  <c r="C35" i="7"/>
  <c r="DG34" i="7"/>
  <c r="CQ34" i="7"/>
  <c r="BY34" i="7"/>
  <c r="BG34" i="7"/>
  <c r="AO34" i="7"/>
  <c r="W34" i="7"/>
  <c r="E34" i="7"/>
  <c r="C34" i="7"/>
  <c r="U34" i="7" l="1"/>
  <c r="U35" i="7" s="1"/>
  <c r="U36" i="7" s="1"/>
  <c r="AM34" i="7" l="1"/>
  <c r="AM35" i="7" s="1"/>
  <c r="BE34" i="7" l="1"/>
  <c r="BE35" i="7" s="1"/>
  <c r="BW34" i="7" l="1"/>
  <c r="BW35" i="7" l="1"/>
  <c r="BW36" i="7" s="1"/>
  <c r="BW37" i="7" s="1"/>
  <c r="BW38" i="7" s="1"/>
  <c r="BW39" i="7" s="1"/>
  <c r="BW40" i="7" s="1"/>
  <c r="BW41" i="7" s="1"/>
  <c r="BW42" i="7" s="1"/>
  <c r="BW43" i="7" s="1"/>
  <c r="CO34" i="7" l="1"/>
  <c r="CO35" i="7" s="1"/>
  <c r="CO36" i="7" s="1"/>
  <c r="CO37" i="7" s="1"/>
  <c r="CO38" i="7" s="1"/>
  <c r="CO39" i="7" s="1"/>
  <c r="CO40" i="7" s="1"/>
  <c r="CO41" i="7" s="1"/>
</calcChain>
</file>

<file path=xl/sharedStrings.xml><?xml version="1.0" encoding="utf-8"?>
<sst xmlns="http://schemas.openxmlformats.org/spreadsheetml/2006/main" count="1099" uniqueCount="565">
  <si>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</si>
  <si>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</si>
  <si>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</si>
  <si>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</si>
  <si>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</si>
  <si>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</si>
  <si>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</si>
  <si>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</si>
  <si>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</si>
  <si>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</si>
  <si>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</si>
  <si>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</si>
  <si>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</si>
  <si>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</si>
  <si>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</si>
  <si>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する可能性のある実質的な負債額の算出は、地方債残高などの将来負担額から基金残高などの充当可能財源を差し引いたものである。本市については、充当可能財源等が将来負担額を上回っていることから、将来負担比率が算出されず、左表に表示されない。</t>
  </si>
  <si>
    <t>令和4年度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</si>
  <si>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</si>
  <si>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</si>
  <si>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</si>
  <si>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</si>
  <si>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</si>
  <si>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</si>
  <si>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</si>
  <si>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</si>
  <si>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</si>
  <si>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</si>
  <si>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</si>
  <si>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</si>
  <si>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</si>
  <si>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</si>
  <si>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</si>
  <si>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</si>
  <si>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</si>
  <si>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</si>
  <si>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那須塩原市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</si>
  <si>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</si>
  <si>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</si>
  <si>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</si>
  <si>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</si>
  <si>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</si>
  <si>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</si>
  <si>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</si>
  <si>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</si>
  <si>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</si>
  <si>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</si>
  <si>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</si>
  <si>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</si>
  <si>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</si>
  <si>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</si>
  <si>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</si>
  <si>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</si>
  <si>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</si>
  <si>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</si>
  <si>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</si>
  <si>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</si>
  <si>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</si>
  <si>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</si>
  <si>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</si>
  <si>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</si>
  <si>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</si>
  <si>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</si>
  <si>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</si>
  <si>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</si>
  <si>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</si>
  <si>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</si>
  <si>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</si>
  <si>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</si>
  <si>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</si>
  <si>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</si>
  <si>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</si>
  <si>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</si>
  <si>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</si>
  <si>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</si>
  <si>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</si>
  <si>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</si>
  <si>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</si>
  <si>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</si>
  <si>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</si>
  <si>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</si>
  <si>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</si>
  <si>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</si>
  <si>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</si>
  <si>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</si>
  <si>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</si>
  <si>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</si>
  <si>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</si>
  <si>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</si>
  <si>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</si>
  <si>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</si>
  <si>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</si>
  <si>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</si>
  <si>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</si>
  <si>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</si>
  <si>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</si>
  <si>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</si>
  <si>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</si>
  <si>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</si>
  <si>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</si>
  <si>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</si>
  <si>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</si>
  <si>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</si>
  <si>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</si>
  <si>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</si>
  <si>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</si>
  <si>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</si>
  <si>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</si>
  <si>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</si>
  <si>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</si>
  <si>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</si>
  <si>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</si>
  <si>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</si>
  <si>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</si>
  <si>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</si>
  <si>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</si>
  <si>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</si>
  <si>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</si>
  <si>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</si>
  <si>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</si>
  <si>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</si>
  <si>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</si>
  <si>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</si>
  <si>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</si>
  <si>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</si>
  <si>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</si>
  <si>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</si>
  <si>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</si>
  <si>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</si>
  <si>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</si>
  <si>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</si>
  <si>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</si>
  <si>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</si>
  <si>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</si>
  <si>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</si>
  <si>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</si>
  <si>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</si>
  <si>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</si>
  <si>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</si>
  <si>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</si>
  <si>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</si>
  <si>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</si>
  <si>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</si>
  <si>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</si>
  <si>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</si>
  <si>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</si>
  <si>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</si>
  <si>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栃木県那須塩原市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</si>
  <si>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</si>
  <si>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</si>
  <si>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</si>
  <si>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</si>
  <si>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</si>
  <si>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</si>
  <si>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</si>
  <si>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</si>
  <si>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</si>
  <si>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</si>
  <si>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</si>
  <si>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</si>
  <si>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</si>
  <si>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</si>
  <si>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</si>
  <si>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</si>
  <si>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</si>
  <si>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</si>
  <si>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</si>
  <si>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</si>
  <si>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</si>
  <si>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</si>
  <si>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</si>
  <si>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</si>
  <si>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</si>
  <si>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</si>
  <si>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</si>
  <si>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</si>
  <si>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</si>
  <si>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</si>
  <si>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</si>
  <si>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</si>
  <si>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</si>
  <si>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</si>
  <si>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</si>
  <si>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</si>
  <si>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</si>
  <si>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</si>
  <si>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</si>
  <si>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</si>
  <si>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</si>
  <si>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</si>
  <si>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</si>
  <si>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</si>
  <si>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</si>
  <si>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</si>
  <si>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</si>
  <si>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</si>
  <si>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</si>
  <si>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</si>
  <si>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</si>
  <si>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</si>
  <si>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</si>
  <si>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</si>
  <si>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</si>
  <si>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</si>
  <si>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</si>
  <si>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</si>
  <si>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</si>
  <si>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</si>
  <si>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</si>
  <si>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</si>
  <si>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</si>
  <si>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</si>
  <si>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</si>
  <si>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</si>
  <si>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</si>
  <si>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</si>
  <si>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</si>
  <si>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</si>
  <si>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</si>
  <si>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</si>
  <si>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</si>
  <si>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</si>
  <si>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</si>
  <si>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</si>
  <si>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</si>
  <si>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</si>
  <si>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</si>
  <si>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</si>
  <si>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</si>
  <si>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</si>
  <si>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</si>
  <si>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</si>
  <si>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</si>
  <si>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</si>
  <si>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</si>
  <si>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</si>
  <si>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</si>
  <si>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</si>
  <si>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</si>
  <si>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</si>
  <si>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</si>
  <si>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</si>
  <si>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</si>
  <si>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</si>
  <si>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</si>
  <si>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</si>
  <si>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</si>
  <si>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</si>
  <si>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</si>
  <si>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</si>
  <si>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</si>
  <si>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</si>
  <si>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</si>
  <si>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</si>
  <si>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</si>
  <si>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</si>
  <si>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</si>
  <si>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</si>
  <si>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</si>
  <si>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</si>
  <si>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</si>
  <si>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</si>
  <si>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</si>
  <si>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</si>
  <si>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</si>
  <si>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</si>
  <si>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</si>
  <si>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</si>
  <si>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</si>
  <si>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</si>
  <si>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</si>
  <si>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</si>
  <si>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</si>
  <si>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</si>
  <si>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</si>
  <si>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</si>
  <si>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</si>
  <si>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</si>
  <si>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</si>
  <si>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</si>
  <si>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</si>
  <si>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</si>
  <si>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</si>
  <si>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</si>
  <si>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</si>
  <si>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</si>
  <si>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</si>
  <si>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</si>
  <si>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</si>
  <si>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</si>
  <si>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</si>
  <si>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</si>
  <si>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</si>
  <si>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</si>
  <si>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</si>
  <si>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</si>
  <si>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</si>
  <si>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</si>
  <si>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</si>
  <si>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栃木県那須塩原市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</si>
  <si>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</si>
  <si>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</si>
  <si>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</si>
  <si>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</si>
  <si>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</si>
  <si>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</si>
  <si>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</si>
  <si>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</si>
  <si>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</si>
  <si>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</si>
  <si>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</si>
  <si>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</si>
  <si>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</si>
  <si>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</si>
  <si>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</si>
  <si>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</si>
  <si>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</si>
  <si>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</si>
  <si>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</si>
  <si>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</si>
  <si>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那須野が原文化振興財団</t>
    <rPh sb="0" eb="2">
      <t>ナス</t>
    </rPh>
    <rPh sb="2" eb="3">
      <t>ノ</t>
    </rPh>
    <rPh sb="4" eb="5">
      <t>ハラ</t>
    </rPh>
    <rPh sb="5" eb="7">
      <t>ブンカ</t>
    </rPh>
    <rPh sb="7" eb="9">
      <t>シンコウ</t>
    </rPh>
    <rPh sb="9" eb="11">
      <t>ザイダン</t>
    </rPh>
    <phoneticPr fontId="2"/>
  </si>
  <si>
    <t>-</t>
  </si>
  <si>
    <t>墓地事業特別会計</t>
    <phoneticPr fontId="5"/>
  </si>
  <si>
    <t>まちづくりにしなすの</t>
  </si>
  <si>
    <t>R4解散</t>
    <rPh sb="2" eb="4">
      <t>カイサン</t>
    </rPh>
    <phoneticPr fontId="2"/>
  </si>
  <si>
    <t>那須塩原市農業公社</t>
    <rPh sb="0" eb="2">
      <t>ナス</t>
    </rPh>
    <rPh sb="2" eb="4">
      <t>シオバラ</t>
    </rPh>
    <rPh sb="4" eb="5">
      <t>シ</t>
    </rPh>
    <rPh sb="5" eb="7">
      <t>ノウギョウ</t>
    </rPh>
    <rPh sb="7" eb="9">
      <t>コウシャ</t>
    </rPh>
    <phoneticPr fontId="2"/>
  </si>
  <si>
    <t>那須塩原市文化振興公社</t>
    <rPh sb="0" eb="5">
      <t>ナスシオバラシ</t>
    </rPh>
    <rPh sb="5" eb="7">
      <t>ブンカ</t>
    </rPh>
    <rPh sb="7" eb="9">
      <t>シンコウ</t>
    </rPh>
    <rPh sb="9" eb="11">
      <t>コウシャ</t>
    </rPh>
    <phoneticPr fontId="2"/>
  </si>
  <si>
    <t>公益社団法人那須塩原市シルバー人材センター</t>
    <rPh sb="0" eb="2">
      <t>コウエキ</t>
    </rPh>
    <rPh sb="2" eb="4">
      <t>シャダン</t>
    </rPh>
    <rPh sb="4" eb="6">
      <t>ホウジン</t>
    </rPh>
    <rPh sb="6" eb="11">
      <t>ナスシオバラシ</t>
    </rPh>
    <rPh sb="15" eb="17">
      <t>ジンザイ</t>
    </rPh>
    <phoneticPr fontId="2"/>
  </si>
  <si>
    <t>社会福祉法人那須塩原市社会福祉協議会</t>
    <rPh sb="0" eb="2">
      <t>シャカイ</t>
    </rPh>
    <rPh sb="2" eb="4">
      <t>フクシ</t>
    </rPh>
    <rPh sb="4" eb="6">
      <t>ホウジン</t>
    </rPh>
    <rPh sb="6" eb="11">
      <t>ナスシオバラシ</t>
    </rPh>
    <rPh sb="11" eb="13">
      <t>シャカイ</t>
    </rPh>
    <rPh sb="13" eb="15">
      <t>フクシ</t>
    </rPh>
    <rPh sb="15" eb="18">
      <t>キョウギカイ</t>
    </rPh>
    <phoneticPr fontId="2"/>
  </si>
  <si>
    <t>一般社団法人那須塩原市観光局</t>
    <rPh sb="0" eb="2">
      <t>イッパン</t>
    </rPh>
    <rPh sb="2" eb="4">
      <t>シャダン</t>
    </rPh>
    <rPh sb="4" eb="6">
      <t>ホウジン</t>
    </rPh>
    <rPh sb="6" eb="10">
      <t>ナスシオバラ</t>
    </rPh>
    <rPh sb="10" eb="11">
      <t>シ</t>
    </rPh>
    <rPh sb="11" eb="13">
      <t>カンコウ</t>
    </rPh>
    <rPh sb="13" eb="14">
      <t>キョク</t>
    </rPh>
    <phoneticPr fontId="2"/>
  </si>
  <si>
    <t>那須野ヶ原みらい電力株式会社</t>
    <rPh sb="0" eb="3">
      <t>ナスノ</t>
    </rPh>
    <rPh sb="4" eb="5">
      <t>ハラ</t>
    </rPh>
    <rPh sb="8" eb="10">
      <t>デンリョク</t>
    </rPh>
    <rPh sb="10" eb="14">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</si>
  <si>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</si>
  <si>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</si>
  <si>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</si>
  <si>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</si>
  <si>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</si>
  <si>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</si>
  <si>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</si>
  <si>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</si>
  <si>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</si>
  <si>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</si>
  <si>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</si>
  <si>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</si>
  <si>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</si>
  <si>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</si>
  <si>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</si>
  <si>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</si>
  <si>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那須塩原市水道事業会計</t>
    <phoneticPr fontId="5"/>
  </si>
  <si>
    <t>法適用企業</t>
    <phoneticPr fontId="5"/>
  </si>
  <si>
    <t>那須塩原市下水道事業会計</t>
    <phoneticPr fontId="5"/>
  </si>
  <si>
    <t>那須塩原市温泉事業特別会計</t>
    <phoneticPr fontId="5"/>
  </si>
  <si>
    <t>法非適用企業</t>
    <phoneticPr fontId="5"/>
  </si>
  <si>
    <t>那須塩原市産業団地造成事業特別会計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</si>
  <si>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</si>
  <si>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</si>
  <si>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</si>
  <si>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</si>
  <si>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</si>
  <si>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那須地区広域行政事務組合（一般会計）</t>
    <rPh sb="0" eb="2">
      <t>ナス</t>
    </rPh>
    <rPh sb="2" eb="4">
      <t>チク</t>
    </rPh>
    <rPh sb="4" eb="6">
      <t>コウイキ</t>
    </rPh>
    <rPh sb="6" eb="8">
      <t>ギョウセイ</t>
    </rPh>
    <rPh sb="8" eb="10">
      <t>ジム</t>
    </rPh>
    <rPh sb="10" eb="12">
      <t>クミアイ</t>
    </rPh>
    <rPh sb="13" eb="15">
      <t>イッパン</t>
    </rPh>
    <rPh sb="15" eb="17">
      <t>カイケイ</t>
    </rPh>
    <phoneticPr fontId="2"/>
  </si>
  <si>
    <t>那須地区広域行政事務組合（広域クリーンセンター大田原事業特別会計）</t>
    <rPh sb="13" eb="15">
      <t>コウイキ</t>
    </rPh>
    <rPh sb="23" eb="26">
      <t>オオタワラ</t>
    </rPh>
    <rPh sb="26" eb="28">
      <t>ジギョウ</t>
    </rPh>
    <rPh sb="28" eb="30">
      <t>トクベツ</t>
    </rPh>
    <rPh sb="30" eb="32">
      <t>カイケイ</t>
    </rPh>
    <phoneticPr fontId="2"/>
  </si>
  <si>
    <t>那須地区広域行政事務組合（黒羽グリーンオアシス事業特別会計）</t>
    <rPh sb="13" eb="15">
      <t>クロバネ</t>
    </rPh>
    <rPh sb="23" eb="25">
      <t>ジギョウ</t>
    </rPh>
    <rPh sb="25" eb="27">
      <t>トクベツ</t>
    </rPh>
    <rPh sb="27" eb="29">
      <t>カイケイ</t>
    </rPh>
    <phoneticPr fontId="2"/>
  </si>
  <si>
    <t>那須地区広域行政事務組合（那須グリーンネクサス事業特別会計）</t>
    <rPh sb="13" eb="15">
      <t>ナス</t>
    </rPh>
    <rPh sb="23" eb="25">
      <t>ジギョウ</t>
    </rPh>
    <rPh sb="25" eb="27">
      <t>トクベツ</t>
    </rPh>
    <rPh sb="27" eb="29">
      <t>カイケイ</t>
    </rPh>
    <phoneticPr fontId="2"/>
  </si>
  <si>
    <t>那須地区消防組合</t>
    <rPh sb="0" eb="2">
      <t>ナス</t>
    </rPh>
    <rPh sb="2" eb="4">
      <t>チク</t>
    </rPh>
    <rPh sb="4" eb="6">
      <t>ショウボウ</t>
    </rPh>
    <rPh sb="6" eb="8">
      <t>クミアイ</t>
    </rPh>
    <phoneticPr fontId="2"/>
  </si>
  <si>
    <t>黒磯那須共同火葬場組合</t>
    <rPh sb="0" eb="2">
      <t>クロイソ</t>
    </rPh>
    <rPh sb="2" eb="4">
      <t>ナス</t>
    </rPh>
    <rPh sb="4" eb="6">
      <t>キョウドウ</t>
    </rPh>
    <rPh sb="6" eb="8">
      <t>カソウ</t>
    </rPh>
    <rPh sb="8" eb="9">
      <t>ジョウ</t>
    </rPh>
    <rPh sb="9" eb="11">
      <t>クミアイ</t>
    </rPh>
    <phoneticPr fontId="2"/>
  </si>
  <si>
    <t>黒磯那須公設地方卸売市場事務組合</t>
    <rPh sb="0" eb="2">
      <t>クロイソ</t>
    </rPh>
    <rPh sb="2" eb="4">
      <t>ナス</t>
    </rPh>
    <rPh sb="4" eb="6">
      <t>コウセツ</t>
    </rPh>
    <rPh sb="6" eb="8">
      <t>チホウ</t>
    </rPh>
    <rPh sb="8" eb="10">
      <t>オロシウリ</t>
    </rPh>
    <rPh sb="10" eb="12">
      <t>イチバ</t>
    </rPh>
    <rPh sb="12" eb="14">
      <t>ジム</t>
    </rPh>
    <rPh sb="14" eb="16">
      <t>クミアイ</t>
    </rPh>
    <phoneticPr fontId="2"/>
  </si>
  <si>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2"/>
  </si>
  <si>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2"/>
  </si>
  <si>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2"/>
  </si>
  <si>
    <t>栃木県後期高齢者医療広域連合（後期高齢者医療特別会計）</t>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</si>
  <si>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</si>
  <si>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</si>
  <si>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</si>
  <si>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</si>
  <si>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</si>
  <si>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</si>
  <si>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</si>
  <si>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</si>
  <si>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</si>
  <si>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</si>
  <si>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</si>
  <si>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</si>
  <si>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</si>
  <si>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</si>
  <si>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</si>
  <si>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</si>
  <si>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</si>
  <si>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</si>
  <si>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</si>
  <si>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</si>
  <si>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</si>
  <si>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</si>
  <si>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</si>
  <si>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</si>
  <si>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</si>
  <si>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</si>
  <si>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</si>
  <si>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</si>
  <si>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</si>
  <si>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</si>
  <si>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</si>
  <si>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</si>
  <si>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</si>
  <si>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</si>
  <si>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</si>
  <si>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</si>
  <si>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</si>
  <si>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</si>
  <si>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</si>
  <si>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</si>
  <si>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</si>
  <si>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</si>
  <si>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</si>
  <si>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</si>
  <si>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</si>
  <si>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</si>
  <si>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</si>
  <si>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</si>
  <si>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</si>
  <si>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</si>
  <si>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</si>
  <si>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</si>
  <si>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</si>
  <si>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</si>
  <si>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</si>
  <si>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</si>
  <si>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</si>
  <si>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</si>
  <si>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</si>
  <si>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</si>
  <si>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</si>
  <si>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</si>
  <si>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</si>
  <si>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</si>
  <si>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</si>
  <si>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</si>
  <si>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</si>
  <si>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</si>
  <si>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</si>
  <si>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</si>
  <si>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</si>
  <si>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</si>
  <si>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</si>
  <si>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</si>
  <si>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</si>
  <si>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</si>
  <si>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</si>
  <si>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</si>
  <si>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</si>
  <si>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</si>
  <si>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</si>
  <si>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</si>
  <si>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</si>
  <si>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</si>
  <si>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</si>
  <si>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</si>
  <si>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</si>
  <si>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</si>
  <si>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</si>
  <si>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</si>
  <si>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</si>
  <si>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</si>
  <si>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</si>
  <si>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</si>
  <si>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</si>
  <si>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</si>
  <si>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</si>
  <si>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</si>
  <si>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</si>
  <si>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</si>
  <si>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</si>
  <si>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</si>
  <si>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</si>
  <si>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</si>
  <si>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</si>
  <si>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</si>
  <si>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</si>
  <si>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</si>
  <si>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</si>
  <si>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</si>
  <si>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</si>
  <si>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</si>
  <si>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</si>
  <si>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</si>
  <si>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</si>
  <si>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</si>
  <si>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</si>
  <si>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</si>
  <si>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</si>
  <si>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</si>
  <si>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</si>
  <si>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</si>
  <si>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</si>
  <si>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</si>
  <si>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</si>
  <si>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</si>
  <si>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</si>
  <si>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</si>
  <si>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</si>
  <si>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0.26</t>
  </si>
  <si>
    <t>▲ 4.17</t>
  </si>
  <si>
    <t>会計</t>
    <rPh sb="0" eb="2">
      <t>カイケイ</t>
    </rPh>
    <phoneticPr fontId="5"/>
  </si>
  <si>
    <t>一般会計</t>
  </si>
  <si>
    <t>那須塩原市水道事業会計</t>
  </si>
  <si>
    <t>那須塩原市産業団地造成事業特別会計</t>
  </si>
  <si>
    <t>介護保険特別会計</t>
  </si>
  <si>
    <t>那須塩原市下水道事業会計</t>
  </si>
  <si>
    <t>国民健康保険特別会計</t>
  </si>
  <si>
    <t>後期高齢者医療特別会計</t>
  </si>
  <si>
    <t>那須塩原市温泉事業特別会計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</si>
  <si>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</si>
  <si>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</si>
  <si>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</si>
  <si>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</si>
  <si>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</si>
  <si>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</si>
  <si>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</si>
  <si>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</si>
  <si>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</si>
  <si>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</si>
  <si>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</si>
  <si>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</si>
  <si>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</si>
  <si>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</si>
  <si>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</si>
  <si>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</si>
  <si>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</si>
  <si>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</si>
  <si>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</si>
  <si>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</si>
  <si>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</si>
  <si>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</si>
  <si>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</si>
  <si>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</si>
  <si>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</si>
  <si>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</si>
  <si>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</si>
  <si>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</si>
  <si>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</si>
  <si>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</si>
  <si>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</si>
  <si>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</si>
  <si>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</si>
  <si>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</si>
  <si>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</si>
  <si>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</si>
  <si>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</si>
  <si>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</si>
  <si>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</si>
  <si>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</si>
  <si>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</si>
  <si>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</si>
  <si>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</si>
  <si>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</si>
  <si>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</si>
  <si>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</si>
  <si>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</si>
  <si>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</si>
  <si>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</si>
  <si>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</si>
  <si>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合併振興基金</t>
    <rPh sb="0" eb="2">
      <t>ガッペイ</t>
    </rPh>
    <rPh sb="2" eb="4">
      <t>シンコウ</t>
    </rPh>
    <rPh sb="4" eb="6">
      <t>キキン</t>
    </rPh>
    <phoneticPr fontId="5"/>
  </si>
  <si>
    <t>新庁舎整備基金</t>
    <rPh sb="0" eb="3">
      <t>シンチョウシャ</t>
    </rPh>
    <rPh sb="3" eb="5">
      <t>セイビ</t>
    </rPh>
    <rPh sb="5" eb="7">
      <t>キキン</t>
    </rPh>
    <phoneticPr fontId="2"/>
  </si>
  <si>
    <t>公共施設等有効活用基金</t>
    <rPh sb="0" eb="2">
      <t>コウキョウ</t>
    </rPh>
    <rPh sb="2" eb="4">
      <t>シセツ</t>
    </rPh>
    <rPh sb="4" eb="5">
      <t>トウ</t>
    </rPh>
    <rPh sb="5" eb="7">
      <t>ユウコウ</t>
    </rPh>
    <rPh sb="7" eb="9">
      <t>カツヨウ</t>
    </rPh>
    <rPh sb="9" eb="11">
      <t>キキン</t>
    </rPh>
    <phoneticPr fontId="2"/>
  </si>
  <si>
    <t>ふるさと基金</t>
    <rPh sb="4" eb="6">
      <t>キキン</t>
    </rPh>
    <phoneticPr fontId="2"/>
  </si>
  <si>
    <t>新型コロナウイルス感染症対策基金</t>
    <rPh sb="0" eb="2">
      <t>シンガタ</t>
    </rPh>
    <rPh sb="9" eb="12">
      <t>カンセンショウ</t>
    </rPh>
    <rPh sb="12" eb="14">
      <t>タイサク</t>
    </rPh>
    <rPh sb="14" eb="16">
      <t>キキン</t>
    </rPh>
    <phoneticPr fontId="2"/>
  </si>
  <si>
    <t>-</t>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</si>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</sst>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Fill="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66863</c:v>
                </c:pt>
                <c:pt idx="1">
                  <c:v>72051</c:v>
                </c:pt>
                <c:pt idx="2">
                  <c:v>72756</c:v>
                </c:pt>
                <c:pt idx="3">
                  <c:v>62281</c:v>
                </c:pt>
                <c:pt idx="4">
                  <c:v>58940</c:v>
                </c:pt>
              </c:numCache>
            </c:numRef>
          </c:val>
          <c:smooth val="0"/>
          <c:extLst>
            <c:ext xmlns:c16="http://schemas.microsoft.com/office/drawing/2014/chart" uri="{C3380CC4-5D6E-409C-BE32-E72D297353CC}">
              <c16:uniqueId val="{00000000-92D0-4618-96A1-8FCBDAA57CA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67752</c:v>
                </c:pt>
                <c:pt idx="1">
                  <c:v>57056</c:v>
                </c:pt>
                <c:pt idx="2">
                  <c:v>57718</c:v>
                </c:pt>
                <c:pt idx="3">
                  <c:v>41069</c:v>
                </c:pt>
                <c:pt idx="4">
                  <c:v>40471</c:v>
                </c:pt>
              </c:numCache>
            </c:numRef>
          </c:val>
          <c:smooth val="0"/>
          <c:extLst>
            <c:ext xmlns:c16="http://schemas.microsoft.com/office/drawing/2014/chart" uri="{C3380CC4-5D6E-409C-BE32-E72D297353CC}">
              <c16:uniqueId val="{00000001-92D0-4618-96A1-8FCBDAA57C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7.76</c:v>
                </c:pt>
                <c:pt idx="1">
                  <c:v>8.48</c:v>
                </c:pt>
                <c:pt idx="2">
                  <c:v>8.9700000000000006</c:v>
                </c:pt>
                <c:pt idx="3">
                  <c:v>12.83</c:v>
                </c:pt>
                <c:pt idx="4">
                  <c:v>8.84</c:v>
                </c:pt>
              </c:numCache>
            </c:numRef>
          </c:val>
          <c:extLst>
            <c:ext xmlns:c16="http://schemas.microsoft.com/office/drawing/2014/chart" uri="{C3380CC4-5D6E-409C-BE32-E72D297353CC}">
              <c16:uniqueId val="{00000000-8BDC-4F74-A2B0-2AC57CDF587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20.399999999999999</c:v>
                </c:pt>
                <c:pt idx="1">
                  <c:v>19.45</c:v>
                </c:pt>
                <c:pt idx="2">
                  <c:v>20.02</c:v>
                </c:pt>
                <c:pt idx="3">
                  <c:v>21.11</c:v>
                </c:pt>
                <c:pt idx="4">
                  <c:v>21.6</c:v>
                </c:pt>
              </c:numCache>
            </c:numRef>
          </c:val>
          <c:extLst>
            <c:ext xmlns:c16="http://schemas.microsoft.com/office/drawing/2014/chart" uri="{C3380CC4-5D6E-409C-BE32-E72D297353CC}">
              <c16:uniqueId val="{00000001-8BDC-4F74-A2B0-2AC57CDF58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0.1</c:v>
                </c:pt>
                <c:pt idx="1">
                  <c:v>-0.26</c:v>
                </c:pt>
                <c:pt idx="2">
                  <c:v>1.41</c:v>
                </c:pt>
                <c:pt idx="3">
                  <c:v>6.09</c:v>
                </c:pt>
                <c:pt idx="4">
                  <c:v>-4.17</c:v>
                </c:pt>
              </c:numCache>
            </c:numRef>
          </c:val>
          <c:smooth val="0"/>
          <c:extLst>
            <c:ext xmlns:c16="http://schemas.microsoft.com/office/drawing/2014/chart" uri="{C3380CC4-5D6E-409C-BE32-E72D297353CC}">
              <c16:uniqueId val="{00000002-8BDC-4F74-A2B0-2AC57CDF58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0.12</c:v>
                </c:pt>
                <c:pt idx="2">
                  <c:v>#N/A</c:v>
                </c:pt>
                <c:pt idx="3">
                  <c:v>7.0000000000000007E-2</c:v>
                </c:pt>
                <c:pt idx="4">
                  <c:v>#N/A</c:v>
                </c:pt>
                <c:pt idx="5">
                  <c:v>0</c:v>
                </c:pt>
                <c:pt idx="6">
                  <c:v>#N/A</c:v>
                </c:pt>
                <c:pt idx="7">
                  <c:v>0.01</c:v>
                </c:pt>
                <c:pt idx="8">
                  <c:v>#N/A</c:v>
                </c:pt>
                <c:pt idx="9">
                  <c:v>0.01</c:v>
                </c:pt>
              </c:numCache>
            </c:numRef>
          </c:val>
          <c:extLst>
            <c:ext xmlns:c16="http://schemas.microsoft.com/office/drawing/2014/chart" uri="{C3380CC4-5D6E-409C-BE32-E72D297353CC}">
              <c16:uniqueId val="{00000000-B3BB-4A38-9938-D62940D7F5C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BB-4A38-9938-D62940D7F5CD}"/>
            </c:ext>
          </c:extLst>
        </c:ser>
        <c:ser>
          <c:idx val="2"/>
          <c:order val="2"/>
          <c:tx>
            <c:strRef>
              <c:f>[1]データシート!$A$29</c:f>
              <c:strCache>
                <c:ptCount val="1"/>
                <c:pt idx="0">
                  <c:v>那須塩原市温泉事業特別会計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0.04</c:v>
                </c:pt>
                <c:pt idx="2">
                  <c:v>#N/A</c:v>
                </c:pt>
                <c:pt idx="3">
                  <c:v>0.01</c:v>
                </c:pt>
                <c:pt idx="4">
                  <c:v>#N/A</c:v>
                </c:pt>
                <c:pt idx="5">
                  <c:v>0.01</c:v>
                </c:pt>
                <c:pt idx="6">
                  <c:v>#N/A</c:v>
                </c:pt>
                <c:pt idx="7">
                  <c:v>0.06</c:v>
                </c:pt>
                <c:pt idx="8">
                  <c:v>#N/A</c:v>
                </c:pt>
                <c:pt idx="9">
                  <c:v>0.02</c:v>
                </c:pt>
              </c:numCache>
            </c:numRef>
          </c:val>
          <c:extLst>
            <c:ext xmlns:c16="http://schemas.microsoft.com/office/drawing/2014/chart" uri="{C3380CC4-5D6E-409C-BE32-E72D297353CC}">
              <c16:uniqueId val="{00000002-B3BB-4A38-9938-D62940D7F5CD}"/>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0.03</c:v>
                </c:pt>
                <c:pt idx="2">
                  <c:v>#N/A</c:v>
                </c:pt>
                <c:pt idx="3">
                  <c:v>0.03</c:v>
                </c:pt>
                <c:pt idx="4">
                  <c:v>#N/A</c:v>
                </c:pt>
                <c:pt idx="5">
                  <c:v>0.04</c:v>
                </c:pt>
                <c:pt idx="6">
                  <c:v>#N/A</c:v>
                </c:pt>
                <c:pt idx="7">
                  <c:v>0.04</c:v>
                </c:pt>
                <c:pt idx="8">
                  <c:v>#N/A</c:v>
                </c:pt>
                <c:pt idx="9">
                  <c:v>0.04</c:v>
                </c:pt>
              </c:numCache>
            </c:numRef>
          </c:val>
          <c:extLst>
            <c:ext xmlns:c16="http://schemas.microsoft.com/office/drawing/2014/chart" uri="{C3380CC4-5D6E-409C-BE32-E72D297353CC}">
              <c16:uniqueId val="{00000003-B3BB-4A38-9938-D62940D7F5CD}"/>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2.17</c:v>
                </c:pt>
                <c:pt idx="2">
                  <c:v>#N/A</c:v>
                </c:pt>
                <c:pt idx="3">
                  <c:v>0.98</c:v>
                </c:pt>
                <c:pt idx="4">
                  <c:v>#N/A</c:v>
                </c:pt>
                <c:pt idx="5">
                  <c:v>1.19</c:v>
                </c:pt>
                <c:pt idx="6">
                  <c:v>#N/A</c:v>
                </c:pt>
                <c:pt idx="7">
                  <c:v>1</c:v>
                </c:pt>
                <c:pt idx="8">
                  <c:v>#N/A</c:v>
                </c:pt>
                <c:pt idx="9">
                  <c:v>0.61</c:v>
                </c:pt>
              </c:numCache>
            </c:numRef>
          </c:val>
          <c:extLst>
            <c:ext xmlns:c16="http://schemas.microsoft.com/office/drawing/2014/chart" uri="{C3380CC4-5D6E-409C-BE32-E72D297353CC}">
              <c16:uniqueId val="{00000004-B3BB-4A38-9938-D62940D7F5CD}"/>
            </c:ext>
          </c:extLst>
        </c:ser>
        <c:ser>
          <c:idx val="5"/>
          <c:order val="5"/>
          <c:tx>
            <c:strRef>
              <c:f>[1]データシート!$A$32</c:f>
              <c:strCache>
                <c:ptCount val="1"/>
                <c:pt idx="0">
                  <c:v>那須塩原市下水道事業会計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0</c:v>
                </c:pt>
                <c:pt idx="1">
                  <c:v>0</c:v>
                </c:pt>
                <c:pt idx="2">
                  <c:v>0</c:v>
                </c:pt>
                <c:pt idx="3">
                  <c:v>0</c:v>
                </c:pt>
                <c:pt idx="4">
                  <c:v>#N/A</c:v>
                </c:pt>
                <c:pt idx="5">
                  <c:v>1.17</c:v>
                </c:pt>
                <c:pt idx="6">
                  <c:v>#N/A</c:v>
                </c:pt>
                <c:pt idx="7">
                  <c:v>1.18</c:v>
                </c:pt>
                <c:pt idx="8">
                  <c:v>#N/A</c:v>
                </c:pt>
                <c:pt idx="9">
                  <c:v>1.5</c:v>
                </c:pt>
              </c:numCache>
            </c:numRef>
          </c:val>
          <c:extLst>
            <c:ext xmlns:c16="http://schemas.microsoft.com/office/drawing/2014/chart" uri="{C3380CC4-5D6E-409C-BE32-E72D297353CC}">
              <c16:uniqueId val="{00000005-B3BB-4A38-9938-D62940D7F5CD}"/>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1.19</c:v>
                </c:pt>
                <c:pt idx="2">
                  <c:v>#N/A</c:v>
                </c:pt>
                <c:pt idx="3">
                  <c:v>1.57</c:v>
                </c:pt>
                <c:pt idx="4">
                  <c:v>#N/A</c:v>
                </c:pt>
                <c:pt idx="5">
                  <c:v>2.16</c:v>
                </c:pt>
                <c:pt idx="6">
                  <c:v>#N/A</c:v>
                </c:pt>
                <c:pt idx="7">
                  <c:v>1.71</c:v>
                </c:pt>
                <c:pt idx="8">
                  <c:v>#N/A</c:v>
                </c:pt>
                <c:pt idx="9">
                  <c:v>2.12</c:v>
                </c:pt>
              </c:numCache>
            </c:numRef>
          </c:val>
          <c:extLst>
            <c:ext xmlns:c16="http://schemas.microsoft.com/office/drawing/2014/chart" uri="{C3380CC4-5D6E-409C-BE32-E72D297353CC}">
              <c16:uniqueId val="{00000006-B3BB-4A38-9938-D62940D7F5CD}"/>
            </c:ext>
          </c:extLst>
        </c:ser>
        <c:ser>
          <c:idx val="7"/>
          <c:order val="7"/>
          <c:tx>
            <c:strRef>
              <c:f>[1]データシート!$A$34</c:f>
              <c:strCache>
                <c:ptCount val="1"/>
                <c:pt idx="0">
                  <c:v>那須塩原市産業団地造成事業特別会計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c:v>
                </c:pt>
                <c:pt idx="2">
                  <c:v>#N/A</c:v>
                </c:pt>
                <c:pt idx="3">
                  <c:v>0</c:v>
                </c:pt>
                <c:pt idx="4">
                  <c:v>#N/A</c:v>
                </c:pt>
                <c:pt idx="5">
                  <c:v>0.26</c:v>
                </c:pt>
                <c:pt idx="6">
                  <c:v>#N/A</c:v>
                </c:pt>
                <c:pt idx="7">
                  <c:v>1.46</c:v>
                </c:pt>
                <c:pt idx="8">
                  <c:v>#N/A</c:v>
                </c:pt>
                <c:pt idx="9">
                  <c:v>2.84</c:v>
                </c:pt>
              </c:numCache>
            </c:numRef>
          </c:val>
          <c:extLst>
            <c:ext xmlns:c16="http://schemas.microsoft.com/office/drawing/2014/chart" uri="{C3380CC4-5D6E-409C-BE32-E72D297353CC}">
              <c16:uniqueId val="{00000007-B3BB-4A38-9938-D62940D7F5CD}"/>
            </c:ext>
          </c:extLst>
        </c:ser>
        <c:ser>
          <c:idx val="8"/>
          <c:order val="8"/>
          <c:tx>
            <c:strRef>
              <c:f>[1]データシート!$A$35</c:f>
              <c:strCache>
                <c:ptCount val="1"/>
                <c:pt idx="0">
                  <c:v>那須塩原市水道事業会計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6.07</c:v>
                </c:pt>
                <c:pt idx="2">
                  <c:v>#N/A</c:v>
                </c:pt>
                <c:pt idx="3">
                  <c:v>6.27</c:v>
                </c:pt>
                <c:pt idx="4">
                  <c:v>#N/A</c:v>
                </c:pt>
                <c:pt idx="5">
                  <c:v>5.96</c:v>
                </c:pt>
                <c:pt idx="6">
                  <c:v>#N/A</c:v>
                </c:pt>
                <c:pt idx="7">
                  <c:v>6.02</c:v>
                </c:pt>
                <c:pt idx="8">
                  <c:v>#N/A</c:v>
                </c:pt>
                <c:pt idx="9">
                  <c:v>6.96</c:v>
                </c:pt>
              </c:numCache>
            </c:numRef>
          </c:val>
          <c:extLst>
            <c:ext xmlns:c16="http://schemas.microsoft.com/office/drawing/2014/chart" uri="{C3380CC4-5D6E-409C-BE32-E72D297353CC}">
              <c16:uniqueId val="{00000008-B3BB-4A38-9938-D62940D7F5C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7.75</c:v>
                </c:pt>
                <c:pt idx="2">
                  <c:v>#N/A</c:v>
                </c:pt>
                <c:pt idx="3">
                  <c:v>8.4600000000000009</c:v>
                </c:pt>
                <c:pt idx="4">
                  <c:v>#N/A</c:v>
                </c:pt>
                <c:pt idx="5">
                  <c:v>8.9700000000000006</c:v>
                </c:pt>
                <c:pt idx="6">
                  <c:v>#N/A</c:v>
                </c:pt>
                <c:pt idx="7">
                  <c:v>12.81</c:v>
                </c:pt>
                <c:pt idx="8">
                  <c:v>#N/A</c:v>
                </c:pt>
                <c:pt idx="9">
                  <c:v>8.82</c:v>
                </c:pt>
              </c:numCache>
            </c:numRef>
          </c:val>
          <c:extLst>
            <c:ext xmlns:c16="http://schemas.microsoft.com/office/drawing/2014/chart" uri="{C3380CC4-5D6E-409C-BE32-E72D297353CC}">
              <c16:uniqueId val="{00000009-B3BB-4A38-9938-D62940D7F5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5250</c:v>
                </c:pt>
                <c:pt idx="5">
                  <c:v>5025</c:v>
                </c:pt>
                <c:pt idx="8">
                  <c:v>4539</c:v>
                </c:pt>
                <c:pt idx="11">
                  <c:v>4560</c:v>
                </c:pt>
                <c:pt idx="14">
                  <c:v>4477</c:v>
                </c:pt>
              </c:numCache>
            </c:numRef>
          </c:val>
          <c:extLst>
            <c:ext xmlns:c16="http://schemas.microsoft.com/office/drawing/2014/chart" uri="{C3380CC4-5D6E-409C-BE32-E72D297353CC}">
              <c16:uniqueId val="{00000000-1A32-430C-BF4E-3057B13A60F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32-430C-BF4E-3057B13A60F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8</c:v>
                </c:pt>
                <c:pt idx="3">
                  <c:v>5</c:v>
                </c:pt>
                <c:pt idx="6">
                  <c:v>5</c:v>
                </c:pt>
                <c:pt idx="9">
                  <c:v>11</c:v>
                </c:pt>
                <c:pt idx="12">
                  <c:v>4</c:v>
                </c:pt>
              </c:numCache>
            </c:numRef>
          </c:val>
          <c:extLst>
            <c:ext xmlns:c16="http://schemas.microsoft.com/office/drawing/2014/chart" uri="{C3380CC4-5D6E-409C-BE32-E72D297353CC}">
              <c16:uniqueId val="{00000002-1A32-430C-BF4E-3057B13A60F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159</c:v>
                </c:pt>
                <c:pt idx="3">
                  <c:v>130</c:v>
                </c:pt>
                <c:pt idx="6">
                  <c:v>193</c:v>
                </c:pt>
                <c:pt idx="9">
                  <c:v>171</c:v>
                </c:pt>
                <c:pt idx="12">
                  <c:v>199</c:v>
                </c:pt>
              </c:numCache>
            </c:numRef>
          </c:val>
          <c:extLst>
            <c:ext xmlns:c16="http://schemas.microsoft.com/office/drawing/2014/chart" uri="{C3380CC4-5D6E-409C-BE32-E72D297353CC}">
              <c16:uniqueId val="{00000003-1A32-430C-BF4E-3057B13A60F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1338</c:v>
                </c:pt>
                <c:pt idx="3">
                  <c:v>1295</c:v>
                </c:pt>
                <c:pt idx="6">
                  <c:v>791</c:v>
                </c:pt>
                <c:pt idx="9">
                  <c:v>815</c:v>
                </c:pt>
                <c:pt idx="12">
                  <c:v>830</c:v>
                </c:pt>
              </c:numCache>
            </c:numRef>
          </c:val>
          <c:extLst>
            <c:ext xmlns:c16="http://schemas.microsoft.com/office/drawing/2014/chart" uri="{C3380CC4-5D6E-409C-BE32-E72D297353CC}">
              <c16:uniqueId val="{00000004-1A32-430C-BF4E-3057B13A60F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32-430C-BF4E-3057B13A60F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32-430C-BF4E-3057B13A60F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4731</c:v>
                </c:pt>
                <c:pt idx="3">
                  <c:v>4445</c:v>
                </c:pt>
                <c:pt idx="6">
                  <c:v>4237</c:v>
                </c:pt>
                <c:pt idx="9">
                  <c:v>4239</c:v>
                </c:pt>
                <c:pt idx="12">
                  <c:v>4323</c:v>
                </c:pt>
              </c:numCache>
            </c:numRef>
          </c:val>
          <c:extLst>
            <c:ext xmlns:c16="http://schemas.microsoft.com/office/drawing/2014/chart" uri="{C3380CC4-5D6E-409C-BE32-E72D297353CC}">
              <c16:uniqueId val="{00000007-1A32-430C-BF4E-3057B13A60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986</c:v>
                </c:pt>
                <c:pt idx="2">
                  <c:v>#N/A</c:v>
                </c:pt>
                <c:pt idx="3">
                  <c:v>#N/A</c:v>
                </c:pt>
                <c:pt idx="4">
                  <c:v>850</c:v>
                </c:pt>
                <c:pt idx="5">
                  <c:v>#N/A</c:v>
                </c:pt>
                <c:pt idx="6">
                  <c:v>#N/A</c:v>
                </c:pt>
                <c:pt idx="7">
                  <c:v>687</c:v>
                </c:pt>
                <c:pt idx="8">
                  <c:v>#N/A</c:v>
                </c:pt>
                <c:pt idx="9">
                  <c:v>#N/A</c:v>
                </c:pt>
                <c:pt idx="10">
                  <c:v>676</c:v>
                </c:pt>
                <c:pt idx="11">
                  <c:v>#N/A</c:v>
                </c:pt>
                <c:pt idx="12">
                  <c:v>#N/A</c:v>
                </c:pt>
                <c:pt idx="13">
                  <c:v>879</c:v>
                </c:pt>
                <c:pt idx="14">
                  <c:v>#N/A</c:v>
                </c:pt>
              </c:numCache>
            </c:numRef>
          </c:val>
          <c:smooth val="0"/>
          <c:extLst>
            <c:ext xmlns:c16="http://schemas.microsoft.com/office/drawing/2014/chart" uri="{C3380CC4-5D6E-409C-BE32-E72D297353CC}">
              <c16:uniqueId val="{00000008-1A32-430C-BF4E-3057B13A60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42932</c:v>
                </c:pt>
                <c:pt idx="5">
                  <c:v>41129</c:v>
                </c:pt>
                <c:pt idx="8">
                  <c:v>40045</c:v>
                </c:pt>
                <c:pt idx="11">
                  <c:v>38758</c:v>
                </c:pt>
                <c:pt idx="14">
                  <c:v>36534</c:v>
                </c:pt>
              </c:numCache>
            </c:numRef>
          </c:val>
          <c:extLst>
            <c:ext xmlns:c16="http://schemas.microsoft.com/office/drawing/2014/chart" uri="{C3380CC4-5D6E-409C-BE32-E72D297353CC}">
              <c16:uniqueId val="{00000000-CA21-40AE-8619-A79291B4693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3357</c:v>
                </c:pt>
                <c:pt idx="5">
                  <c:v>3382</c:v>
                </c:pt>
                <c:pt idx="8">
                  <c:v>3206</c:v>
                </c:pt>
                <c:pt idx="11">
                  <c:v>3033</c:v>
                </c:pt>
                <c:pt idx="14">
                  <c:v>2651</c:v>
                </c:pt>
              </c:numCache>
            </c:numRef>
          </c:val>
          <c:extLst>
            <c:ext xmlns:c16="http://schemas.microsoft.com/office/drawing/2014/chart" uri="{C3380CC4-5D6E-409C-BE32-E72D297353CC}">
              <c16:uniqueId val="{00000001-CA21-40AE-8619-A79291B4693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16817</c:v>
                </c:pt>
                <c:pt idx="5">
                  <c:v>17139</c:v>
                </c:pt>
                <c:pt idx="8">
                  <c:v>16837</c:v>
                </c:pt>
                <c:pt idx="11">
                  <c:v>18778</c:v>
                </c:pt>
                <c:pt idx="14">
                  <c:v>20653</c:v>
                </c:pt>
              </c:numCache>
            </c:numRef>
          </c:val>
          <c:extLst>
            <c:ext xmlns:c16="http://schemas.microsoft.com/office/drawing/2014/chart" uri="{C3380CC4-5D6E-409C-BE32-E72D297353CC}">
              <c16:uniqueId val="{00000002-CA21-40AE-8619-A79291B4693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21-40AE-8619-A79291B4693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21-40AE-8619-A79291B4693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1</c:v>
                </c:pt>
                <c:pt idx="3">
                  <c:v>0</c:v>
                </c:pt>
                <c:pt idx="6">
                  <c:v>5</c:v>
                </c:pt>
                <c:pt idx="9">
                  <c:v>0</c:v>
                </c:pt>
                <c:pt idx="12">
                  <c:v>0</c:v>
                </c:pt>
              </c:numCache>
            </c:numRef>
          </c:val>
          <c:extLst>
            <c:ext xmlns:c16="http://schemas.microsoft.com/office/drawing/2014/chart" uri="{C3380CC4-5D6E-409C-BE32-E72D297353CC}">
              <c16:uniqueId val="{00000005-CA21-40AE-8619-A79291B4693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3568</c:v>
                </c:pt>
                <c:pt idx="3">
                  <c:v>3164</c:v>
                </c:pt>
                <c:pt idx="6">
                  <c:v>3049</c:v>
                </c:pt>
                <c:pt idx="9">
                  <c:v>2778</c:v>
                </c:pt>
                <c:pt idx="12">
                  <c:v>2672</c:v>
                </c:pt>
              </c:numCache>
            </c:numRef>
          </c:val>
          <c:extLst>
            <c:ext xmlns:c16="http://schemas.microsoft.com/office/drawing/2014/chart" uri="{C3380CC4-5D6E-409C-BE32-E72D297353CC}">
              <c16:uniqueId val="{00000006-CA21-40AE-8619-A79291B4693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1304</c:v>
                </c:pt>
                <c:pt idx="3">
                  <c:v>1628</c:v>
                </c:pt>
                <c:pt idx="6">
                  <c:v>1589</c:v>
                </c:pt>
                <c:pt idx="9">
                  <c:v>1706</c:v>
                </c:pt>
                <c:pt idx="12">
                  <c:v>1740</c:v>
                </c:pt>
              </c:numCache>
            </c:numRef>
          </c:val>
          <c:extLst>
            <c:ext xmlns:c16="http://schemas.microsoft.com/office/drawing/2014/chart" uri="{C3380CC4-5D6E-409C-BE32-E72D297353CC}">
              <c16:uniqueId val="{00000007-CA21-40AE-8619-A79291B4693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11547</c:v>
                </c:pt>
                <c:pt idx="3">
                  <c:v>11354</c:v>
                </c:pt>
                <c:pt idx="6">
                  <c:v>9547</c:v>
                </c:pt>
                <c:pt idx="9">
                  <c:v>7916</c:v>
                </c:pt>
                <c:pt idx="12">
                  <c:v>6558</c:v>
                </c:pt>
              </c:numCache>
            </c:numRef>
          </c:val>
          <c:extLst>
            <c:ext xmlns:c16="http://schemas.microsoft.com/office/drawing/2014/chart" uri="{C3380CC4-5D6E-409C-BE32-E72D297353CC}">
              <c16:uniqueId val="{00000008-CA21-40AE-8619-A79291B4693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21-40AE-8619-A79291B4693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34170</c:v>
                </c:pt>
                <c:pt idx="3">
                  <c:v>34608</c:v>
                </c:pt>
                <c:pt idx="6">
                  <c:v>33446</c:v>
                </c:pt>
                <c:pt idx="9">
                  <c:v>33357</c:v>
                </c:pt>
                <c:pt idx="12">
                  <c:v>30845</c:v>
                </c:pt>
              </c:numCache>
            </c:numRef>
          </c:val>
          <c:extLst>
            <c:ext xmlns:c16="http://schemas.microsoft.com/office/drawing/2014/chart" uri="{C3380CC4-5D6E-409C-BE32-E72D297353CC}">
              <c16:uniqueId val="{0000000A-CA21-40AE-8619-A79291B469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21-40AE-8619-A79291B469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5550</c:v>
                </c:pt>
                <c:pt idx="1">
                  <c:v>6094</c:v>
                </c:pt>
                <c:pt idx="2">
                  <c:v>6115</c:v>
                </c:pt>
              </c:numCache>
            </c:numRef>
          </c:val>
          <c:extLst>
            <c:ext xmlns:c16="http://schemas.microsoft.com/office/drawing/2014/chart" uri="{C3380CC4-5D6E-409C-BE32-E72D297353CC}">
              <c16:uniqueId val="{00000000-87B6-443D-A3C1-AC38E8A5BEF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1666</c:v>
                </c:pt>
                <c:pt idx="1">
                  <c:v>2366</c:v>
                </c:pt>
                <c:pt idx="2">
                  <c:v>2547</c:v>
                </c:pt>
              </c:numCache>
            </c:numRef>
          </c:val>
          <c:extLst>
            <c:ext xmlns:c16="http://schemas.microsoft.com/office/drawing/2014/chart" uri="{C3380CC4-5D6E-409C-BE32-E72D297353CC}">
              <c16:uniqueId val="{00000001-87B6-443D-A3C1-AC38E8A5BEF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8400</c:v>
                </c:pt>
                <c:pt idx="1">
                  <c:v>8723</c:v>
                </c:pt>
                <c:pt idx="2">
                  <c:v>9797</c:v>
                </c:pt>
              </c:numCache>
            </c:numRef>
          </c:val>
          <c:extLst>
            <c:ext xmlns:c16="http://schemas.microsoft.com/office/drawing/2014/chart" uri="{C3380CC4-5D6E-409C-BE32-E72D297353CC}">
              <c16:uniqueId val="{00000002-87B6-443D-A3C1-AC38E8A5BE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{47F7AACD-4FCD-41FB-BDE1-AED3B7D4AB99}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C5E-4816-8D6D-F915CE8218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{E791E8EA-551A-42BD-8D97-C23BE9E45C71}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5E-4816-8D6D-F915CE8218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{945ED265-D708-4BF4-AE7F-DDD3668ED1AD}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5E-4816-8D6D-F915CE8218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{C19DF9C0-42DB-4886-B3C0-809248006554}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5E-4816-8D6D-F915CE8218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{83B9870D-923F-415A-AA49-6061D365F39A}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5E-4816-8D6D-F915CE82183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{98F161D1-9E81-4ECB-8D11-85E8F919F6B7}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C5E-4816-8D6D-F915CE82183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{CEC6BE60-6425-466B-9486-39F4DAA801B6}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C5E-4816-8D6D-F915CE82183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{32F7E427-80A8-4872-BD78-FEFC8F075E9E}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C5E-4816-8D6D-F915CE82183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{8A1E132E-E761-48F2-BBD8-D905A430EC49}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C5E-4816-8D6D-F915CE8218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52.5</c:v>
                </c:pt>
                <c:pt idx="8">
                  <c:v>53.6</c:v>
                </c:pt>
                <c:pt idx="16">
                  <c:v>55.5</c:v>
                </c:pt>
                <c:pt idx="24">
                  <c:v>56.3</c:v>
                </c:pt>
                <c:pt idx="32">
                  <c:v>57.8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C5E-4816-8D6D-F915CE8218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{E9C4DB95-B1ED-4021-9136-7FDC21B51ABE}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C5E-4816-8D6D-F915CE8218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{2015B975-AF81-41B7-ACFD-60EC92E00095}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5E-4816-8D6D-F915CE8218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{DB49562C-F19A-43D4-8FBF-EB04479F5D4E}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5E-4816-8D6D-F915CE8218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{99F77BC2-19B4-4051-8EE0-A724AE87AE11}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5E-4816-8D6D-F915CE8218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{44A1B9B5-8E68-47EA-ABA1-BB1F1832BC3C}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5E-4816-8D6D-F915CE82183D}"/>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{06C4B7B8-5626-49FE-9941-E021B7E3231B}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C5E-4816-8D6D-F915CE82183D}"/>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{F73B752E-E787-4794-BF07-92625F8031B9}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C5E-4816-8D6D-F915CE82183D}"/>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{06285E9B-39E2-4FA5-8DA5-B3F7EA89B84F}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C5E-4816-8D6D-F915CE82183D}"/>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{7A4DC6F0-3DFA-47CD-943C-FC0014A1D516}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C5E-4816-8D6D-F915CE8218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60.9</c:v>
                </c:pt>
                <c:pt idx="16">
                  <c:v>61.2</c:v>
                </c:pt>
                <c:pt idx="24">
                  <c:v>64</c:v>
                </c:pt>
                <c:pt idx="32">
                  <c:v>65.400000000000006</c:v>
                </c:pt>
              </c:numCache>
            </c:numRef>
          </c:xVal>
          <c:yVal>
            <c:numRef>
              <c:f>公会計指標分析・財政指標組合せ分析表!$BP$55:$DC$55</c:f>
              <c:numCache>
                <c:formatCode>#,##0.0;"▲ "#,##0.0</c:formatCode>
                <c:ptCount val="40"/>
                <c:pt idx="0">
                  <c:v>47.2</c:v>
                </c:pt>
                <c:pt idx="8">
                  <c:v>49.5</c:v>
                </c:pt>
                <c:pt idx="16">
                  <c:v>46.9</c:v>
                </c:pt>
                <c:pt idx="24">
                  <c:v>45.3</c:v>
                </c:pt>
                <c:pt idx="32">
                  <c:v>38.9</c:v>
                </c:pt>
              </c:numCache>
            </c:numRef>
          </c:yVal>
          <c:smooth val="0"/>
          <c:extLst>
            <c:ext xmlns:c16="http://schemas.microsoft.com/office/drawing/2014/chart" uri="{C3380CC4-5D6E-409C-BE32-E72D297353CC}">
              <c16:uniqueId val="{00000013-8C5E-4816-8D6D-F915CE82183D}"/>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{A9FEA3D4-E64B-42B0-9F71-188CD99C935C}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F47-4963-9075-3D03490606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{43C3BC1F-EC2A-44CD-813D-EC909F94BC6A}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47-4963-9075-3D03490606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{18C8A233-81D3-45A3-AF6F-A616820ECE8A}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47-4963-9075-3D03490606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{5758011E-D52C-42C7-9B83-95C8D441231B}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47-4963-9075-3D03490606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{FD0CB599-40AF-4202-B473-71B786656CC5}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47-4963-9075-3D03490606C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{321E958B-2DAB-4E33-AE65-DE015A735E1E}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F47-4963-9075-3D03490606C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{B7C3F78E-C2FF-4C52-8840-2FEDCA631AE6}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F47-4963-9075-3D03490606C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{5C18F260-26A9-4353-9A29-E8A7F75E7B47}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F47-4963-9075-3D03490606C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{36DC08B2-6727-4B94-8821-A1E894AAEF19}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F47-4963-9075-3D03490606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c:v>
                </c:pt>
                <c:pt idx="16">
                  <c:v>3.6</c:v>
                </c:pt>
                <c:pt idx="24">
                  <c:v>3.1</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F47-4963-9075-3D03490606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{D5485B74-F675-4D63-A29A-2737C3B0D23A}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F47-4963-9075-3D03490606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{F29ACCA8-6B7C-4590-BDB6-AA0578D6D47D}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47-4963-9075-3D03490606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{0396C906-35FA-4520-849D-8ACFC41B54C7}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47-4963-9075-3D03490606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{6EE55B33-4441-4EBC-ACA6-3465F482ED01}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47-4963-9075-3D03490606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{4F6C948E-E112-4FD4-B225-1012D7AAC385}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47-4963-9075-3D03490606CF}"/>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{82A8228E-8AE5-4C22-A6CD-67B696C27FE4}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F47-4963-9075-3D03490606CF}"/>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{5E8E6A48-4150-4B37-9240-229BA7AFD6DD}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F47-4963-9075-3D03490606CF}"/>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{B2859AA8-0559-4BF6-B94A-AEEAEF120BC6}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F47-4963-9075-3D03490606CF}"/>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{F540A595-6F37-4047-8442-61A20F92ECEA}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F47-4963-9075-3D03490606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7.6</c:v>
                </c:pt>
                <c:pt idx="16">
                  <c:v>7.2</c:v>
                </c:pt>
                <c:pt idx="24">
                  <c:v>7.9</c:v>
                </c:pt>
                <c:pt idx="32">
                  <c:v>8.1999999999999993</c:v>
                </c:pt>
              </c:numCache>
            </c:numRef>
          </c:xVal>
          <c:yVal>
            <c:numRef>
              <c:f>公会計指標分析・財政指標組合せ分析表!$BP$77:$DC$77</c:f>
              <c:numCache>
                <c:formatCode>#,##0.0;"▲ "#,##0.0</c:formatCode>
                <c:ptCount val="40"/>
                <c:pt idx="0">
                  <c:v>47.2</c:v>
                </c:pt>
                <c:pt idx="8">
                  <c:v>49.5</c:v>
                </c:pt>
                <c:pt idx="16">
                  <c:v>46.9</c:v>
                </c:pt>
                <c:pt idx="24">
                  <c:v>45.3</c:v>
                </c:pt>
                <c:pt idx="32">
                  <c:v>38.9</c:v>
                </c:pt>
              </c:numCache>
            </c:numRef>
          </c:yVal>
          <c:smooth val="0"/>
          <c:extLst>
            <c:ext xmlns:c16="http://schemas.microsoft.com/office/drawing/2014/chart" uri="{C3380CC4-5D6E-409C-BE32-E72D297353CC}">
              <c16:uniqueId val="{00000013-7F47-4963-9075-3D03490606CF}"/>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令和４年度の元利償還金については、令和２年度に借入れを行った臨時財政対策債の元金の償還等が始まったこと等により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百万円の増加となった。また、算入公債費等（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）については、対象となる市債の元利償還の終了により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百万円の減少となった。これらのことから、実質公債費比率の分子については、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満期一括償還地方債の借入れがないため、該当の積立は行っていない。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年度決算以降、将来負担比率は生じていない。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令和４年度は、元利償還の終了等により、一般会計等に係る地方債の現在高や公営企業等債の繰入見込額が減少し、将来負担額全体として、約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億円の減少となった。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また、充当可能財源等では、前年度繰越金等を活用し、基金への積立を行ったことにより充当可能基金が約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栃木県那須塩原市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不足する財源を補うため、財政調整基金から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万円、ふるさと基金を活用した事業充当のためにふるさと基金から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を取り崩した一方、地方財政法第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条の規定等に基づき財政調整基金に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万円、ふるさと寄付金の増額に伴いふるさと基金に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年度の基金全体の残高としては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安定的な財政運営を図るため、一定規模の残高を確保していく。その他の基金については、必要に応じて決算剰余金等を活用し、積立てを行っていくほか、基金運用状況を踏まえ、適宜見直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・合併振興基金：市民の連帯の強化又は地域振興のための事業に充てること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・新庁舎整備基金：新庁舎の整備に備えること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・公共施設等有効活用基金：公共施設等の有効活用に要する財源を確保することにより、公共施設等の整理統合に伴う再編整備及び長寿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命化並びに効率的な運用を行うこと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・ふるさと基金：那須塩原市のまちづくりに貢献したいという方からの寄附金を積立て、寄附者のふるさとへの思いを具現化する事業に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・新型コロナウイルス感染症対策基金：新型コロナウイルス感染症対策に必要な事業に充てること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・公共施設等有効活用基金：公共施設の将来の維持補修に備えるため、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・ふるさと基金：ふるさと基金を活用した事業充当のために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万円を取り崩した一方で、ふるさと寄附金を原資として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・新型コロナウイルス感染症対策基金：新型コロナウイルス感染症対策に必要な事業充当のため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万円を取り崩した一方で、寄附金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・新庁舎整備基金：新庁舎整備のため計画的に取崩しを行う予定である。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・その他の基金については、必要に応じて決算剰余金等を活用し、積立てを行っていくほか、基金運用状況を踏まえ、適宜見直しを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不足する財源を補うため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条の規定等に基づき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の積立てを行っていく。また、不測の事態に備え、一定規模の残高を確保していく。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後年度の大型建設事業の地方債償還に備えるため、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今後の公債費の推移を勘案し、必要に応じて基金の取崩しについて検討する。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116,733
114,289
592.74
57,360,402
54,243,376
2,502,033
28,311,745
30,844,648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有形固定資産減価償却率は、資産の老朽化度合を示す指標であり、割合が高いほど老朽化が進んでいることになる。本市は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％であり、これは県平均（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ポイント低く、比較的更新や長寿命化等が行えていると言える。また、本市の年度間比較において、令和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年度は、道路改良工事や学校施設における新築工事や改修工事などを行ったが、減価償却累計額も大きく増加（</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億円）したため、有形固定資産減価償却率が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％伸び、老朽化が進行した。</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19939</xdr:rowOff>
    </xdr:from>
    <xdr:to>
      <xdr:col>23</xdr:col>
      <xdr:colOff>85090</xdr:colOff>
      <xdr:row>33</xdr:row>
      <xdr:rowOff>160147</xdr:rowOff>
    </xdr:to>
    <xdr:cxnSp macro="">
      <xdr:nvCxnSpPr>
        <xdr:cNvPr id="73" name="直線コネクタ 72"/>
        <xdr:cNvCxnSpPr/>
      </xdr:nvCxnSpPr>
      <xdr:spPr>
        <a:xfrm flipV="1">
          <a:off x="4760595" y="5592064"/>
          <a:ext cx="1270" cy="997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163974</xdr:rowOff>
    </xdr:from>
    <xdr:ext cx="405111" cy="259045"/>
    <xdr:sp macro="" textlink="">
      <xdr:nvSpPr>
        <xdr:cNvPr id="74" name="有形固定資産減価償却率最小値テキスト"/>
        <xdr:cNvSpPr txBox="1"/>
      </xdr:nvSpPr>
      <xdr:spPr>
        <a:xfrm>
          <a:off x="4813300" y="659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160147</xdr:rowOff>
    </xdr:from>
    <xdr:to>
      <xdr:col>23</xdr:col>
      <xdr:colOff>174625</xdr:colOff>
      <xdr:row>33</xdr:row>
      <xdr:rowOff>160147</xdr:rowOff>
    </xdr:to>
    <xdr:cxnSp macro="">
      <xdr:nvCxnSpPr>
        <xdr:cNvPr id="75" name="直線コネクタ 74"/>
        <xdr:cNvCxnSpPr/>
      </xdr:nvCxnSpPr>
      <xdr:spPr>
        <a:xfrm>
          <a:off x="4673600" y="658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138066</xdr:rowOff>
    </xdr:from>
    <xdr:ext cx="405111" cy="259045"/>
    <xdr:sp macro="" textlink="">
      <xdr:nvSpPr>
        <xdr:cNvPr id="76" name="有形固定資産減価償却率最大値テキスト"/>
        <xdr:cNvSpPr txBox="1"/>
      </xdr:nvSpPr>
      <xdr:spPr>
        <a:xfrm>
          <a:off x="4813300" y="536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19939</xdr:rowOff>
    </xdr:from>
    <xdr:to>
      <xdr:col>23</xdr:col>
      <xdr:colOff>174625</xdr:colOff>
      <xdr:row>28</xdr:row>
      <xdr:rowOff>19939</xdr:rowOff>
    </xdr:to>
    <xdr:cxnSp macro="">
      <xdr:nvCxnSpPr>
        <xdr:cNvPr id="77" name="直線コネクタ 76"/>
        <xdr:cNvCxnSpPr/>
      </xdr:nvCxnSpPr>
      <xdr:spPr>
        <a:xfrm>
          <a:off x="4673600" y="5592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62374</xdr:rowOff>
    </xdr:from>
    <xdr:ext cx="405111" cy="259045"/>
    <xdr:sp macro="" textlink="">
      <xdr:nvSpPr>
        <xdr:cNvPr id="78" name="有形固定資産減価償却率平均値テキスト"/>
        <xdr:cNvSpPr txBox="1"/>
      </xdr:nvSpPr>
      <xdr:spPr>
        <a:xfrm>
          <a:off x="4813300" y="59773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83947</xdr:rowOff>
    </xdr:from>
    <xdr:to>
      <xdr:col>23</xdr:col>
      <xdr:colOff>136525</xdr:colOff>
      <xdr:row>31</xdr:row>
      <xdr:rowOff>14097</xdr:rowOff>
    </xdr:to>
    <xdr:sp macro="" textlink="">
      <xdr:nvSpPr>
        <xdr:cNvPr id="79" name="フローチャート: 判断 78"/>
        <xdr:cNvSpPr/>
      </xdr:nvSpPr>
      <xdr:spPr>
        <a:xfrm>
          <a:off x="4711700" y="599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23495</xdr:rowOff>
    </xdr:from>
    <xdr:to>
      <xdr:col>19</xdr:col>
      <xdr:colOff>187325</xdr:colOff>
      <xdr:row>30</xdr:row>
      <xdr:rowOff>125095</xdr:rowOff>
    </xdr:to>
    <xdr:sp macro="" textlink="">
      <xdr:nvSpPr>
        <xdr:cNvPr id="80" name="フローチャート: 判断 79"/>
        <xdr:cNvSpPr/>
      </xdr:nvSpPr>
      <xdr:spPr>
        <a:xfrm>
          <a:off x="4000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1" name="フローチャート: 判断 80"/>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82" name="フローチャート: 判断 81"/>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13589</xdr:rowOff>
    </xdr:from>
    <xdr:to>
      <xdr:col>7</xdr:col>
      <xdr:colOff>187325</xdr:colOff>
      <xdr:row>29</xdr:row>
      <xdr:rowOff>115189</xdr:rowOff>
    </xdr:to>
    <xdr:sp macro="" textlink="">
      <xdr:nvSpPr>
        <xdr:cNvPr id="83" name="フローチャート: 判断 82"/>
        <xdr:cNvSpPr/>
      </xdr:nvSpPr>
      <xdr:spPr>
        <a:xfrm>
          <a:off x="1714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98679</xdr:rowOff>
    </xdr:from>
    <xdr:to>
      <xdr:col>23</xdr:col>
      <xdr:colOff>136525</xdr:colOff>
      <xdr:row>29</xdr:row>
      <xdr:rowOff>28829</xdr:rowOff>
    </xdr:to>
    <xdr:sp macro="" textlink="">
      <xdr:nvSpPr>
        <xdr:cNvPr id="89" name="楕円 88"/>
        <xdr:cNvSpPr/>
      </xdr:nvSpPr>
      <xdr:spPr>
        <a:xfrm>
          <a:off x="47117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121556</xdr:rowOff>
    </xdr:from>
    <xdr:ext cx="405111" cy="259045"/>
    <xdr:sp macro="" textlink="">
      <xdr:nvSpPr>
        <xdr:cNvPr id="90" name="有形固定資産減価償却率該当値テキスト"/>
        <xdr:cNvSpPr txBox="1"/>
      </xdr:nvSpPr>
      <xdr:spPr>
        <a:xfrm>
          <a:off x="4813300" y="552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33909</xdr:rowOff>
    </xdr:from>
    <xdr:to>
      <xdr:col>19</xdr:col>
      <xdr:colOff>187325</xdr:colOff>
      <xdr:row>28</xdr:row>
      <xdr:rowOff>135509</xdr:rowOff>
    </xdr:to>
    <xdr:sp macro="" textlink="">
      <xdr:nvSpPr>
        <xdr:cNvPr id="91" name="楕円 90"/>
        <xdr:cNvSpPr/>
      </xdr:nvSpPr>
      <xdr:spPr>
        <a:xfrm>
          <a:off x="40005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84709</xdr:rowOff>
    </xdr:from>
    <xdr:to>
      <xdr:col>23</xdr:col>
      <xdr:colOff>85725</xdr:colOff>
      <xdr:row>28</xdr:row>
      <xdr:rowOff>149479</xdr:rowOff>
    </xdr:to>
    <xdr:cxnSp macro="">
      <xdr:nvCxnSpPr>
        <xdr:cNvPr id="92" name="直線コネクタ 91"/>
        <xdr:cNvCxnSpPr/>
      </xdr:nvCxnSpPr>
      <xdr:spPr>
        <a:xfrm>
          <a:off x="4051300" y="5656834"/>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170815</xdr:rowOff>
    </xdr:from>
    <xdr:to>
      <xdr:col>15</xdr:col>
      <xdr:colOff>187325</xdr:colOff>
      <xdr:row>28</xdr:row>
      <xdr:rowOff>100965</xdr:rowOff>
    </xdr:to>
    <xdr:sp macro="" textlink="">
      <xdr:nvSpPr>
        <xdr:cNvPr id="93" name="楕円 92"/>
        <xdr:cNvSpPr/>
      </xdr:nvSpPr>
      <xdr:spPr>
        <a:xfrm>
          <a:off x="3238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28</xdr:row>
      <xdr:rowOff>84709</xdr:rowOff>
    </xdr:to>
    <xdr:cxnSp macro="">
      <xdr:nvCxnSpPr>
        <xdr:cNvPr id="94" name="直線コネクタ 93"/>
        <xdr:cNvCxnSpPr/>
      </xdr:nvCxnSpPr>
      <xdr:spPr>
        <a:xfrm>
          <a:off x="3289300" y="562229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88773</xdr:rowOff>
    </xdr:from>
    <xdr:to>
      <xdr:col>11</xdr:col>
      <xdr:colOff>187325</xdr:colOff>
      <xdr:row>28</xdr:row>
      <xdr:rowOff>18923</xdr:rowOff>
    </xdr:to>
    <xdr:sp macro="" textlink="">
      <xdr:nvSpPr>
        <xdr:cNvPr id="95" name="楕円 94"/>
        <xdr:cNvSpPr/>
      </xdr:nvSpPr>
      <xdr:spPr>
        <a:xfrm>
          <a:off x="2476500" y="54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139573</xdr:rowOff>
    </xdr:from>
    <xdr:to>
      <xdr:col>15</xdr:col>
      <xdr:colOff>136525</xdr:colOff>
      <xdr:row>28</xdr:row>
      <xdr:rowOff>50165</xdr:rowOff>
    </xdr:to>
    <xdr:cxnSp macro="">
      <xdr:nvCxnSpPr>
        <xdr:cNvPr id="96" name="直線コネクタ 95"/>
        <xdr:cNvCxnSpPr/>
      </xdr:nvCxnSpPr>
      <xdr:spPr>
        <a:xfrm>
          <a:off x="2527300" y="5540248"/>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41275</xdr:rowOff>
    </xdr:from>
    <xdr:to>
      <xdr:col>7</xdr:col>
      <xdr:colOff>187325</xdr:colOff>
      <xdr:row>27</xdr:row>
      <xdr:rowOff>142875</xdr:rowOff>
    </xdr:to>
    <xdr:sp macro="" textlink="">
      <xdr:nvSpPr>
        <xdr:cNvPr id="97" name="楕円 96"/>
        <xdr:cNvSpPr/>
      </xdr:nvSpPr>
      <xdr:spPr>
        <a:xfrm>
          <a:off x="1714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92075</xdr:rowOff>
    </xdr:from>
    <xdr:to>
      <xdr:col>11</xdr:col>
      <xdr:colOff>136525</xdr:colOff>
      <xdr:row>27</xdr:row>
      <xdr:rowOff>139573</xdr:rowOff>
    </xdr:to>
    <xdr:cxnSp macro="">
      <xdr:nvCxnSpPr>
        <xdr:cNvPr id="98" name="直線コネクタ 97"/>
        <xdr:cNvCxnSpPr/>
      </xdr:nvCxnSpPr>
      <xdr:spPr>
        <a:xfrm>
          <a:off x="1765300" y="549275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116222</xdr:rowOff>
    </xdr:from>
    <xdr:ext cx="405111" cy="259045"/>
    <xdr:sp macro="" textlink="">
      <xdr:nvSpPr>
        <xdr:cNvPr id="99" name="n_1aveValue有形固定資産減価償却率"/>
        <xdr:cNvSpPr txBox="1"/>
      </xdr:nvSpPr>
      <xdr:spPr>
        <a:xfrm>
          <a:off x="38360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100" name="n_2aveValue有形固定資産減価償却率"/>
        <xdr:cNvSpPr txBox="1"/>
      </xdr:nvSpPr>
      <xdr:spPr>
        <a:xfrm>
          <a:off x="3086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101" name="n_3aveValue有形固定資産減価償却率"/>
        <xdr:cNvSpPr txBox="1"/>
      </xdr:nvSpPr>
      <xdr:spPr>
        <a:xfrm>
          <a:off x="2324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106316</xdr:rowOff>
    </xdr:from>
    <xdr:ext cx="405111" cy="259045"/>
    <xdr:sp macro="" textlink="">
      <xdr:nvSpPr>
        <xdr:cNvPr id="102" name="n_4aveValue有形固定資産減価償却率"/>
        <xdr:cNvSpPr txBox="1"/>
      </xdr:nvSpPr>
      <xdr:spPr>
        <a:xfrm>
          <a:off x="1562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152036</xdr:rowOff>
    </xdr:from>
    <xdr:ext cx="405111" cy="259045"/>
    <xdr:sp macro="" textlink="">
      <xdr:nvSpPr>
        <xdr:cNvPr id="103" name="n_1mainValue有形固定資産減価償却率"/>
        <xdr:cNvSpPr txBox="1"/>
      </xdr:nvSpPr>
      <xdr:spPr>
        <a:xfrm>
          <a:off x="3836044" y="538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117492</xdr:rowOff>
    </xdr:from>
    <xdr:ext cx="405111" cy="259045"/>
    <xdr:sp macro="" textlink="">
      <xdr:nvSpPr>
        <xdr:cNvPr id="104" name="n_2mainValue有形固定資産減価償却率"/>
        <xdr:cNvSpPr txBox="1"/>
      </xdr:nvSpPr>
      <xdr:spPr>
        <a:xfrm>
          <a:off x="3086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35450</xdr:rowOff>
    </xdr:from>
    <xdr:ext cx="405111" cy="259045"/>
    <xdr:sp macro="" textlink="">
      <xdr:nvSpPr>
        <xdr:cNvPr id="105" name="n_3mainValue有形固定資産減価償却率"/>
        <xdr:cNvSpPr txBox="1"/>
      </xdr:nvSpPr>
      <xdr:spPr>
        <a:xfrm>
          <a:off x="2324744" y="526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159402</xdr:rowOff>
    </xdr:from>
    <xdr:ext cx="405111" cy="259045"/>
    <xdr:sp macro="" textlink="">
      <xdr:nvSpPr>
        <xdr:cNvPr id="106" name="n_4mainValue有形固定資産減価償却率"/>
        <xdr:cNvSpPr txBox="1"/>
      </xdr:nvSpPr>
      <xdr:spPr>
        <a:xfrm>
          <a:off x="15627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債務償還比率は、債務償還に充当できる一般財源に対する実質債務の比率であり、率が低いほど債務償還能力が高いことを表す。本市は</a:t>
          </a:r>
          <a:r>
            <a:rPr kumimoji="1" lang="en-US" altLang="ja-JP" sz="1050">
              <a:latin typeface="ＭＳ Ｐゴシック" panose="020B0600070205080204" pitchFamily="50" charset="-128"/>
              <a:ea typeface="ＭＳ Ｐゴシック" panose="020B0600070205080204" pitchFamily="50" charset="-128"/>
            </a:rPr>
            <a:t>259.3</a:t>
          </a:r>
          <a:r>
            <a:rPr kumimoji="1" lang="ja-JP" altLang="en-US" sz="1050">
              <a:latin typeface="ＭＳ Ｐゴシック" panose="020B0600070205080204" pitchFamily="50" charset="-128"/>
              <a:ea typeface="ＭＳ Ｐゴシック" panose="020B0600070205080204" pitchFamily="50" charset="-128"/>
            </a:rPr>
            <a:t>％であり、県平均（</a:t>
          </a:r>
          <a:r>
            <a:rPr kumimoji="1" lang="en-US" altLang="ja-JP" sz="1050">
              <a:latin typeface="ＭＳ Ｐゴシック" panose="020B0600070205080204" pitchFamily="50" charset="-128"/>
              <a:ea typeface="ＭＳ Ｐゴシック" panose="020B0600070205080204" pitchFamily="50" charset="-128"/>
            </a:rPr>
            <a:t>470.0</a:t>
          </a:r>
          <a:r>
            <a:rPr kumimoji="1" lang="ja-JP" altLang="en-US" sz="1050">
              <a:latin typeface="ＭＳ Ｐゴシック" panose="020B0600070205080204" pitchFamily="50" charset="-128"/>
              <a:ea typeface="ＭＳ Ｐゴシック" panose="020B0600070205080204" pitchFamily="50" charset="-128"/>
            </a:rPr>
            <a:t>％）より</a:t>
          </a:r>
          <a:r>
            <a:rPr kumimoji="1" lang="en-US" altLang="ja-JP" sz="1050">
              <a:latin typeface="ＭＳ Ｐゴシック" panose="020B0600070205080204" pitchFamily="50" charset="-128"/>
              <a:ea typeface="ＭＳ Ｐゴシック" panose="020B0600070205080204" pitchFamily="50" charset="-128"/>
            </a:rPr>
            <a:t>210.7</a:t>
          </a:r>
          <a:r>
            <a:rPr kumimoji="1" lang="ja-JP" altLang="en-US" sz="1050">
              <a:latin typeface="ＭＳ Ｐゴシック" panose="020B0600070205080204" pitchFamily="50" charset="-128"/>
              <a:ea typeface="ＭＳ Ｐゴシック" panose="020B0600070205080204" pitchFamily="50" charset="-128"/>
            </a:rPr>
            <a:t>％、類似団体平均（</a:t>
          </a:r>
          <a:r>
            <a:rPr kumimoji="1" lang="en-US" altLang="ja-JP" sz="1050">
              <a:latin typeface="ＭＳ Ｐゴシック" panose="020B0600070205080204" pitchFamily="50" charset="-128"/>
              <a:ea typeface="ＭＳ Ｐゴシック" panose="020B0600070205080204" pitchFamily="50" charset="-128"/>
            </a:rPr>
            <a:t>652.5</a:t>
          </a:r>
          <a:r>
            <a:rPr kumimoji="1" lang="ja-JP" altLang="en-US" sz="1050">
              <a:latin typeface="ＭＳ Ｐゴシック" panose="020B0600070205080204" pitchFamily="50" charset="-128"/>
              <a:ea typeface="ＭＳ Ｐゴシック" panose="020B0600070205080204" pitchFamily="50" charset="-128"/>
            </a:rPr>
            <a:t>％）より</a:t>
          </a:r>
          <a:r>
            <a:rPr kumimoji="1" lang="en-US" altLang="ja-JP" sz="1050">
              <a:latin typeface="ＭＳ Ｐゴシック" panose="020B0600070205080204" pitchFamily="50" charset="-128"/>
              <a:ea typeface="ＭＳ Ｐゴシック" panose="020B0600070205080204" pitchFamily="50" charset="-128"/>
            </a:rPr>
            <a:t>393.2</a:t>
          </a:r>
          <a:r>
            <a:rPr kumimoji="1" lang="ja-JP" altLang="en-US" sz="1050">
              <a:latin typeface="ＭＳ Ｐゴシック" panose="020B0600070205080204" pitchFamily="50" charset="-128"/>
              <a:ea typeface="ＭＳ Ｐゴシック" panose="020B0600070205080204" pitchFamily="50" charset="-128"/>
            </a:rPr>
            <a:t>％低く、債務償還能力は高いと言える。比率が低い要因としては、本市の住民一人当たりの地方債現在高が</a:t>
          </a:r>
          <a:r>
            <a:rPr kumimoji="1" lang="en-US" altLang="ja-JP" sz="1050">
              <a:latin typeface="ＭＳ Ｐゴシック" panose="020B0600070205080204" pitchFamily="50" charset="-128"/>
              <a:ea typeface="ＭＳ Ｐゴシック" panose="020B0600070205080204" pitchFamily="50" charset="-128"/>
            </a:rPr>
            <a:t>303</a:t>
          </a:r>
          <a:r>
            <a:rPr kumimoji="1" lang="ja-JP" altLang="en-US" sz="1050">
              <a:latin typeface="ＭＳ Ｐゴシック" panose="020B0600070205080204" pitchFamily="50" charset="-128"/>
              <a:ea typeface="ＭＳ Ｐゴシック" panose="020B0600070205080204" pitchFamily="50" charset="-128"/>
            </a:rPr>
            <a:t>千円であり、県内市平均（</a:t>
          </a:r>
          <a:r>
            <a:rPr kumimoji="1" lang="en-US" altLang="ja-JP" sz="1050">
              <a:latin typeface="ＭＳ Ｐゴシック" panose="020B0600070205080204" pitchFamily="50" charset="-128"/>
              <a:ea typeface="ＭＳ Ｐゴシック" panose="020B0600070205080204" pitchFamily="50" charset="-128"/>
            </a:rPr>
            <a:t>445</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人）より</a:t>
          </a:r>
          <a:r>
            <a:rPr kumimoji="1" lang="en-US" altLang="ja-JP" sz="1050">
              <a:latin typeface="ＭＳ Ｐゴシック" panose="020B0600070205080204" pitchFamily="50" charset="-128"/>
              <a:ea typeface="ＭＳ Ｐゴシック" panose="020B0600070205080204" pitchFamily="50" charset="-128"/>
            </a:rPr>
            <a:t>142</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人、類似団体平均（</a:t>
          </a:r>
          <a:r>
            <a:rPr kumimoji="1" lang="en-US" altLang="ja-JP" sz="1050">
              <a:latin typeface="ＭＳ Ｐゴシック" panose="020B0600070205080204" pitchFamily="50" charset="-128"/>
              <a:ea typeface="ＭＳ Ｐゴシック" panose="020B0600070205080204" pitchFamily="50" charset="-128"/>
            </a:rPr>
            <a:t>646</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人）より</a:t>
          </a:r>
          <a:r>
            <a:rPr kumimoji="1" lang="en-US" altLang="ja-JP" sz="1050">
              <a:latin typeface="ＭＳ Ｐゴシック" panose="020B0600070205080204" pitchFamily="50" charset="-128"/>
              <a:ea typeface="ＭＳ Ｐゴシック" panose="020B0600070205080204" pitchFamily="50" charset="-128"/>
            </a:rPr>
            <a:t>343</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人少ないことや、耐用年数に基づき、償還期間を設定し、償還期間の平準化を行っていることが挙げられる。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18849</xdr:rowOff>
    </xdr:from>
    <xdr:to>
      <xdr:col>76</xdr:col>
      <xdr:colOff>21589</xdr:colOff>
      <xdr:row>34</xdr:row>
      <xdr:rowOff>122555</xdr:rowOff>
    </xdr:to>
    <xdr:cxnSp macro="">
      <xdr:nvCxnSpPr>
        <xdr:cNvPr id="136" name="直線コネクタ 135"/>
        <xdr:cNvCxnSpPr/>
      </xdr:nvCxnSpPr>
      <xdr:spPr>
        <a:xfrm flipV="1">
          <a:off x="14793595" y="5419524"/>
          <a:ext cx="1269" cy="130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136976</xdr:rowOff>
    </xdr:from>
    <xdr:ext cx="469744" cy="259045"/>
    <xdr:sp macro="" textlink="">
      <xdr:nvSpPr>
        <xdr:cNvPr id="139" name="債務償還比率最大値テキスト"/>
        <xdr:cNvSpPr txBox="1"/>
      </xdr:nvSpPr>
      <xdr:spPr>
        <a:xfrm>
          <a:off x="14846300" y="519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18849</xdr:rowOff>
    </xdr:from>
    <xdr:to>
      <xdr:col>76</xdr:col>
      <xdr:colOff>111125</xdr:colOff>
      <xdr:row>27</xdr:row>
      <xdr:rowOff>18849</xdr:rowOff>
    </xdr:to>
    <xdr:cxnSp macro="">
      <xdr:nvCxnSpPr>
        <xdr:cNvPr id="140" name="直線コネクタ 139"/>
        <xdr:cNvCxnSpPr/>
      </xdr:nvCxnSpPr>
      <xdr:spPr>
        <a:xfrm>
          <a:off x="14706600" y="54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139558</xdr:rowOff>
    </xdr:from>
    <xdr:ext cx="469744" cy="259045"/>
    <xdr:sp macro="" textlink="">
      <xdr:nvSpPr>
        <xdr:cNvPr id="141" name="債務償還比率平均値テキスト"/>
        <xdr:cNvSpPr txBox="1"/>
      </xdr:nvSpPr>
      <xdr:spPr>
        <a:xfrm>
          <a:off x="14846300" y="605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161131</xdr:rowOff>
    </xdr:from>
    <xdr:to>
      <xdr:col>76</xdr:col>
      <xdr:colOff>73025</xdr:colOff>
      <xdr:row>31</xdr:row>
      <xdr:rowOff>91281</xdr:rowOff>
    </xdr:to>
    <xdr:sp macro="" textlink="">
      <xdr:nvSpPr>
        <xdr:cNvPr id="142" name="フローチャート: 判断 141"/>
        <xdr:cNvSpPr/>
      </xdr:nvSpPr>
      <xdr:spPr>
        <a:xfrm>
          <a:off x="14744700" y="607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99780</xdr:rowOff>
    </xdr:from>
    <xdr:to>
      <xdr:col>72</xdr:col>
      <xdr:colOff>123825</xdr:colOff>
      <xdr:row>31</xdr:row>
      <xdr:rowOff>29930</xdr:rowOff>
    </xdr:to>
    <xdr:sp macro="" textlink="">
      <xdr:nvSpPr>
        <xdr:cNvPr id="143" name="フローチャート: 判断 142"/>
        <xdr:cNvSpPr/>
      </xdr:nvSpPr>
      <xdr:spPr>
        <a:xfrm>
          <a:off x="14033500" y="60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110945</xdr:rowOff>
    </xdr:from>
    <xdr:to>
      <xdr:col>68</xdr:col>
      <xdr:colOff>123825</xdr:colOff>
      <xdr:row>32</xdr:row>
      <xdr:rowOff>41095</xdr:rowOff>
    </xdr:to>
    <xdr:sp macro="" textlink="">
      <xdr:nvSpPr>
        <xdr:cNvPr id="144" name="フローチャート: 判断 143"/>
        <xdr:cNvSpPr/>
      </xdr:nvSpPr>
      <xdr:spPr>
        <a:xfrm>
          <a:off x="13271500" y="619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149987</xdr:rowOff>
    </xdr:from>
    <xdr:to>
      <xdr:col>64</xdr:col>
      <xdr:colOff>123825</xdr:colOff>
      <xdr:row>32</xdr:row>
      <xdr:rowOff>80137</xdr:rowOff>
    </xdr:to>
    <xdr:sp macro="" textlink="">
      <xdr:nvSpPr>
        <xdr:cNvPr id="145" name="フローチャート: 判断 144"/>
        <xdr:cNvSpPr/>
      </xdr:nvSpPr>
      <xdr:spPr>
        <a:xfrm>
          <a:off x="12509500" y="62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60748</xdr:rowOff>
    </xdr:from>
    <xdr:to>
      <xdr:col>60</xdr:col>
      <xdr:colOff>123825</xdr:colOff>
      <xdr:row>31</xdr:row>
      <xdr:rowOff>162348</xdr:rowOff>
    </xdr:to>
    <xdr:sp macro="" textlink="">
      <xdr:nvSpPr>
        <xdr:cNvPr id="146" name="フローチャート: 判断 145"/>
        <xdr:cNvSpPr/>
      </xdr:nvSpPr>
      <xdr:spPr>
        <a:xfrm>
          <a:off x="11747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139499</xdr:rowOff>
    </xdr:from>
    <xdr:to>
      <xdr:col>76</xdr:col>
      <xdr:colOff>73025</xdr:colOff>
      <xdr:row>27</xdr:row>
      <xdr:rowOff>69649</xdr:rowOff>
    </xdr:to>
    <xdr:sp macro="" textlink="">
      <xdr:nvSpPr>
        <xdr:cNvPr id="152" name="楕円 151"/>
        <xdr:cNvSpPr/>
      </xdr:nvSpPr>
      <xdr:spPr>
        <a:xfrm>
          <a:off x="14744700" y="536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92526</xdr:rowOff>
    </xdr:from>
    <xdr:ext cx="469744" cy="259045"/>
    <xdr:sp macro="" textlink="">
      <xdr:nvSpPr>
        <xdr:cNvPr id="153" name="債務償還比率該当値テキスト"/>
        <xdr:cNvSpPr txBox="1"/>
      </xdr:nvSpPr>
      <xdr:spPr>
        <a:xfrm>
          <a:off x="14846300" y="532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20765</xdr:rowOff>
    </xdr:from>
    <xdr:to>
      <xdr:col>72</xdr:col>
      <xdr:colOff>123825</xdr:colOff>
      <xdr:row>27</xdr:row>
      <xdr:rowOff>122365</xdr:rowOff>
    </xdr:to>
    <xdr:sp macro="" textlink="">
      <xdr:nvSpPr>
        <xdr:cNvPr id="154" name="楕円 153"/>
        <xdr:cNvSpPr/>
      </xdr:nvSpPr>
      <xdr:spPr>
        <a:xfrm>
          <a:off x="14033500" y="542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18849</xdr:rowOff>
    </xdr:from>
    <xdr:to>
      <xdr:col>76</xdr:col>
      <xdr:colOff>22225</xdr:colOff>
      <xdr:row>27</xdr:row>
      <xdr:rowOff>71565</xdr:rowOff>
    </xdr:to>
    <xdr:cxnSp macro="">
      <xdr:nvCxnSpPr>
        <xdr:cNvPr id="155" name="直線コネクタ 154"/>
        <xdr:cNvCxnSpPr/>
      </xdr:nvCxnSpPr>
      <xdr:spPr>
        <a:xfrm flipV="1">
          <a:off x="14084300" y="5419524"/>
          <a:ext cx="711200" cy="5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61976</xdr:rowOff>
    </xdr:from>
    <xdr:to>
      <xdr:col>68</xdr:col>
      <xdr:colOff>123825</xdr:colOff>
      <xdr:row>28</xdr:row>
      <xdr:rowOff>163576</xdr:rowOff>
    </xdr:to>
    <xdr:sp macro="" textlink="">
      <xdr:nvSpPr>
        <xdr:cNvPr id="156" name="楕円 155"/>
        <xdr:cNvSpPr/>
      </xdr:nvSpPr>
      <xdr:spPr>
        <a:xfrm>
          <a:off x="13271500" y="5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71565</xdr:rowOff>
    </xdr:from>
    <xdr:to>
      <xdr:col>72</xdr:col>
      <xdr:colOff>73025</xdr:colOff>
      <xdr:row>28</xdr:row>
      <xdr:rowOff>112776</xdr:rowOff>
    </xdr:to>
    <xdr:cxnSp macro="">
      <xdr:nvCxnSpPr>
        <xdr:cNvPr id="157" name="直線コネクタ 156"/>
        <xdr:cNvCxnSpPr/>
      </xdr:nvCxnSpPr>
      <xdr:spPr>
        <a:xfrm flipV="1">
          <a:off x="13322300" y="5472240"/>
          <a:ext cx="762000" cy="2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62706</xdr:rowOff>
    </xdr:from>
    <xdr:to>
      <xdr:col>64</xdr:col>
      <xdr:colOff>123825</xdr:colOff>
      <xdr:row>29</xdr:row>
      <xdr:rowOff>164306</xdr:rowOff>
    </xdr:to>
    <xdr:sp macro="" textlink="">
      <xdr:nvSpPr>
        <xdr:cNvPr id="158" name="楕円 157"/>
        <xdr:cNvSpPr/>
      </xdr:nvSpPr>
      <xdr:spPr>
        <a:xfrm>
          <a:off x="12509500" y="58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112776</xdr:rowOff>
    </xdr:from>
    <xdr:to>
      <xdr:col>68</xdr:col>
      <xdr:colOff>73025</xdr:colOff>
      <xdr:row>29</xdr:row>
      <xdr:rowOff>113506</xdr:rowOff>
    </xdr:to>
    <xdr:cxnSp macro="">
      <xdr:nvCxnSpPr>
        <xdr:cNvPr id="159" name="直線コネクタ 158"/>
        <xdr:cNvCxnSpPr/>
      </xdr:nvCxnSpPr>
      <xdr:spPr>
        <a:xfrm flipV="1">
          <a:off x="12560300" y="5684901"/>
          <a:ext cx="762000" cy="17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142399</xdr:rowOff>
    </xdr:from>
    <xdr:to>
      <xdr:col>60</xdr:col>
      <xdr:colOff>123825</xdr:colOff>
      <xdr:row>29</xdr:row>
      <xdr:rowOff>72549</xdr:rowOff>
    </xdr:to>
    <xdr:sp macro="" textlink="">
      <xdr:nvSpPr>
        <xdr:cNvPr id="160" name="楕円 159"/>
        <xdr:cNvSpPr/>
      </xdr:nvSpPr>
      <xdr:spPr>
        <a:xfrm>
          <a:off x="11747500" y="571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21749</xdr:rowOff>
    </xdr:from>
    <xdr:to>
      <xdr:col>64</xdr:col>
      <xdr:colOff>73025</xdr:colOff>
      <xdr:row>29</xdr:row>
      <xdr:rowOff>113506</xdr:rowOff>
    </xdr:to>
    <xdr:cxnSp macro="">
      <xdr:nvCxnSpPr>
        <xdr:cNvPr id="161" name="直線コネクタ 160"/>
        <xdr:cNvCxnSpPr/>
      </xdr:nvCxnSpPr>
      <xdr:spPr>
        <a:xfrm>
          <a:off x="11798300" y="5765324"/>
          <a:ext cx="762000" cy="9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21057</xdr:rowOff>
    </xdr:from>
    <xdr:ext cx="469744" cy="259045"/>
    <xdr:sp macro="" textlink="">
      <xdr:nvSpPr>
        <xdr:cNvPr id="162" name="n_1aveValue債務償還比率"/>
        <xdr:cNvSpPr txBox="1"/>
      </xdr:nvSpPr>
      <xdr:spPr>
        <a:xfrm>
          <a:off x="13836727" y="61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32222</xdr:rowOff>
    </xdr:from>
    <xdr:ext cx="469744" cy="259045"/>
    <xdr:sp macro="" textlink="">
      <xdr:nvSpPr>
        <xdr:cNvPr id="163" name="n_2aveValue債務償還比率"/>
        <xdr:cNvSpPr txBox="1"/>
      </xdr:nvSpPr>
      <xdr:spPr>
        <a:xfrm>
          <a:off x="13087427" y="629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71264</xdr:rowOff>
    </xdr:from>
    <xdr:ext cx="469744" cy="259045"/>
    <xdr:sp macro="" textlink="">
      <xdr:nvSpPr>
        <xdr:cNvPr id="164" name="n_3aveValue債務償還比率"/>
        <xdr:cNvSpPr txBox="1"/>
      </xdr:nvSpPr>
      <xdr:spPr>
        <a:xfrm>
          <a:off x="12325427" y="63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153475</xdr:rowOff>
    </xdr:from>
    <xdr:ext cx="469744" cy="259045"/>
    <xdr:sp macro="" textlink="">
      <xdr:nvSpPr>
        <xdr:cNvPr id="165" name="n_4aveValue債務償還比率"/>
        <xdr:cNvSpPr txBox="1"/>
      </xdr:nvSpPr>
      <xdr:spPr>
        <a:xfrm>
          <a:off x="11563427" y="623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138892</xdr:rowOff>
    </xdr:from>
    <xdr:ext cx="469744" cy="259045"/>
    <xdr:sp macro="" textlink="">
      <xdr:nvSpPr>
        <xdr:cNvPr id="166" name="n_1mainValue債務償還比率"/>
        <xdr:cNvSpPr txBox="1"/>
      </xdr:nvSpPr>
      <xdr:spPr>
        <a:xfrm>
          <a:off x="13836727" y="519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8653</xdr:rowOff>
    </xdr:from>
    <xdr:ext cx="469744" cy="259045"/>
    <xdr:sp macro="" textlink="">
      <xdr:nvSpPr>
        <xdr:cNvPr id="167" name="n_2mainValue債務償還比率"/>
        <xdr:cNvSpPr txBox="1"/>
      </xdr:nvSpPr>
      <xdr:spPr>
        <a:xfrm>
          <a:off x="13087427" y="540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9383</xdr:rowOff>
    </xdr:from>
    <xdr:ext cx="469744" cy="259045"/>
    <xdr:sp macro="" textlink="">
      <xdr:nvSpPr>
        <xdr:cNvPr id="168" name="n_3mainValue債務償還比率"/>
        <xdr:cNvSpPr txBox="1"/>
      </xdr:nvSpPr>
      <xdr:spPr>
        <a:xfrm>
          <a:off x="12325427" y="558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89076</xdr:rowOff>
    </xdr:from>
    <xdr:ext cx="469744" cy="259045"/>
    <xdr:sp macro="" textlink="">
      <xdr:nvSpPr>
        <xdr:cNvPr id="169" name="n_4mainValue債務償還比率"/>
        <xdr:cNvSpPr txBox="1"/>
      </xdr:nvSpPr>
      <xdr:spPr>
        <a:xfrm>
          <a:off x="11563427" y="548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116,733
114,289
592.74
57,360,402
54,243,376
2,502,033
28,311,745
30,844,648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160782</xdr:rowOff>
    </xdr:from>
    <xdr:to>
      <xdr:col>24</xdr:col>
      <xdr:colOff>62865</xdr:colOff>
      <xdr:row>41</xdr:row>
      <xdr:rowOff>124206</xdr:rowOff>
    </xdr:to>
    <xdr:cxnSp macro="">
      <xdr:nvCxnSpPr>
        <xdr:cNvPr id="55" name="直線コネクタ 54"/>
        <xdr:cNvCxnSpPr/>
      </xdr:nvCxnSpPr>
      <xdr:spPr>
        <a:xfrm flipV="1">
          <a:off x="4634865" y="616153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128033</xdr:rowOff>
    </xdr:from>
    <xdr:ext cx="405111" cy="259045"/>
    <xdr:sp macro="" textlink="">
      <xdr:nvSpPr>
        <xdr:cNvPr id="56" name="【道路】&#10;有形固定資産減価償却率最小値テキスト"/>
        <xdr:cNvSpPr txBox="1"/>
      </xdr:nvSpPr>
      <xdr:spPr>
        <a:xfrm>
          <a:off x="4673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124206</xdr:rowOff>
    </xdr:from>
    <xdr:to>
      <xdr:col>24</xdr:col>
      <xdr:colOff>152400</xdr:colOff>
      <xdr:row>41</xdr:row>
      <xdr:rowOff>124206</xdr:rowOff>
    </xdr:to>
    <xdr:cxnSp macro="">
      <xdr:nvCxnSpPr>
        <xdr:cNvPr id="57" name="直線コネクタ 56"/>
        <xdr:cNvCxnSpPr/>
      </xdr:nvCxnSpPr>
      <xdr:spPr>
        <a:xfrm>
          <a:off x="4546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107459</xdr:rowOff>
    </xdr:from>
    <xdr:ext cx="405111" cy="259045"/>
    <xdr:sp macro="" textlink="">
      <xdr:nvSpPr>
        <xdr:cNvPr id="58" name="【道路】&#10;有形固定資産減価償却率最大値テキスト"/>
        <xdr:cNvSpPr txBox="1"/>
      </xdr:nvSpPr>
      <xdr:spPr>
        <a:xfrm>
          <a:off x="4673600" y="593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160782</xdr:rowOff>
    </xdr:from>
    <xdr:to>
      <xdr:col>24</xdr:col>
      <xdr:colOff>152400</xdr:colOff>
      <xdr:row>35</xdr:row>
      <xdr:rowOff>160782</xdr:rowOff>
    </xdr:to>
    <xdr:cxnSp macro="">
      <xdr:nvCxnSpPr>
        <xdr:cNvPr id="59" name="直線コネクタ 58"/>
        <xdr:cNvCxnSpPr/>
      </xdr:nvCxnSpPr>
      <xdr:spPr>
        <a:xfrm>
          <a:off x="4546600" y="616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156989</xdr:rowOff>
    </xdr:from>
    <xdr:ext cx="405111" cy="259045"/>
    <xdr:sp macro="" textlink="">
      <xdr:nvSpPr>
        <xdr:cNvPr id="60" name="【道路】&#10;有形固定資産減価償却率平均値テキスト"/>
        <xdr:cNvSpPr txBox="1"/>
      </xdr:nvSpPr>
      <xdr:spPr>
        <a:xfrm>
          <a:off x="4673600" y="6500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xdr:rowOff>
    </xdr:from>
    <xdr:to>
      <xdr:col>24</xdr:col>
      <xdr:colOff>114300</xdr:colOff>
      <xdr:row>38</xdr:row>
      <xdr:rowOff>108712</xdr:rowOff>
    </xdr:to>
    <xdr:sp macro="" textlink="">
      <xdr:nvSpPr>
        <xdr:cNvPr id="61" name="フローチャート: 判断 60"/>
        <xdr:cNvSpPr/>
      </xdr:nvSpPr>
      <xdr:spPr>
        <a:xfrm>
          <a:off x="4584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100838</xdr:rowOff>
    </xdr:from>
    <xdr:to>
      <xdr:col>20</xdr:col>
      <xdr:colOff>38100</xdr:colOff>
      <xdr:row>38</xdr:row>
      <xdr:rowOff>30988</xdr:rowOff>
    </xdr:to>
    <xdr:sp macro="" textlink="">
      <xdr:nvSpPr>
        <xdr:cNvPr id="62" name="フローチャート: 判断 61"/>
        <xdr:cNvSpPr/>
      </xdr:nvSpPr>
      <xdr:spPr>
        <a:xfrm>
          <a:off x="3746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162560</xdr:rowOff>
    </xdr:from>
    <xdr:to>
      <xdr:col>15</xdr:col>
      <xdr:colOff>101600</xdr:colOff>
      <xdr:row>37</xdr:row>
      <xdr:rowOff>92710</xdr:rowOff>
    </xdr:to>
    <xdr:sp macro="" textlink="">
      <xdr:nvSpPr>
        <xdr:cNvPr id="63" name="フローチャート: 判断 62"/>
        <xdr:cNvSpPr/>
      </xdr:nvSpPr>
      <xdr:spPr>
        <a:xfrm>
          <a:off x="2857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146558</xdr:rowOff>
    </xdr:from>
    <xdr:to>
      <xdr:col>6</xdr:col>
      <xdr:colOff>38100</xdr:colOff>
      <xdr:row>36</xdr:row>
      <xdr:rowOff>76708</xdr:rowOff>
    </xdr:to>
    <xdr:sp macro="" textlink="">
      <xdr:nvSpPr>
        <xdr:cNvPr id="65" name="フローチャート: 判断 64"/>
        <xdr:cNvSpPr/>
      </xdr:nvSpPr>
      <xdr:spPr>
        <a:xfrm>
          <a:off x="1079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132842</xdr:rowOff>
    </xdr:from>
    <xdr:to>
      <xdr:col>24</xdr:col>
      <xdr:colOff>114300</xdr:colOff>
      <xdr:row>36</xdr:row>
      <xdr:rowOff>62992</xdr:rowOff>
    </xdr:to>
    <xdr:sp macro="" textlink="">
      <xdr:nvSpPr>
        <xdr:cNvPr id="71" name="楕円 70"/>
        <xdr:cNvSpPr/>
      </xdr:nvSpPr>
      <xdr:spPr>
        <a:xfrm>
          <a:off x="45847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63009</xdr:rowOff>
    </xdr:from>
    <xdr:ext cx="405111" cy="259045"/>
    <xdr:sp macro="" textlink="">
      <xdr:nvSpPr>
        <xdr:cNvPr id="72" name="【道路】&#10;有形固定資産減価償却率該当値テキスト"/>
        <xdr:cNvSpPr txBox="1"/>
      </xdr:nvSpPr>
      <xdr:spPr>
        <a:xfrm>
          <a:off x="4673600" y="6063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64262</xdr:rowOff>
    </xdr:from>
    <xdr:to>
      <xdr:col>20</xdr:col>
      <xdr:colOff>38100</xdr:colOff>
      <xdr:row>35</xdr:row>
      <xdr:rowOff>165862</xdr:rowOff>
    </xdr:to>
    <xdr:sp macro="" textlink="">
      <xdr:nvSpPr>
        <xdr:cNvPr id="73" name="楕円 72"/>
        <xdr:cNvSpPr/>
      </xdr:nvSpPr>
      <xdr:spPr>
        <a:xfrm>
          <a:off x="3746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115062</xdr:rowOff>
    </xdr:from>
    <xdr:to>
      <xdr:col>24</xdr:col>
      <xdr:colOff>63500</xdr:colOff>
      <xdr:row>36</xdr:row>
      <xdr:rowOff>12192</xdr:rowOff>
    </xdr:to>
    <xdr:cxnSp macro="">
      <xdr:nvCxnSpPr>
        <xdr:cNvPr id="74" name="直線コネクタ 73"/>
        <xdr:cNvCxnSpPr/>
      </xdr:nvCxnSpPr>
      <xdr:spPr>
        <a:xfrm>
          <a:off x="3797300" y="61158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148844</xdr:rowOff>
    </xdr:from>
    <xdr:to>
      <xdr:col>15</xdr:col>
      <xdr:colOff>101600</xdr:colOff>
      <xdr:row>35</xdr:row>
      <xdr:rowOff>78994</xdr:rowOff>
    </xdr:to>
    <xdr:sp macro="" textlink="">
      <xdr:nvSpPr>
        <xdr:cNvPr id="75" name="楕円 74"/>
        <xdr:cNvSpPr/>
      </xdr:nvSpPr>
      <xdr:spPr>
        <a:xfrm>
          <a:off x="2857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28194</xdr:rowOff>
    </xdr:from>
    <xdr:to>
      <xdr:col>19</xdr:col>
      <xdr:colOff>177800</xdr:colOff>
      <xdr:row>35</xdr:row>
      <xdr:rowOff>115062</xdr:rowOff>
    </xdr:to>
    <xdr:cxnSp macro="">
      <xdr:nvCxnSpPr>
        <xdr:cNvPr id="76" name="直線コネクタ 75"/>
        <xdr:cNvCxnSpPr/>
      </xdr:nvCxnSpPr>
      <xdr:spPr>
        <a:xfrm>
          <a:off x="2908300" y="60289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57404</xdr:rowOff>
    </xdr:from>
    <xdr:to>
      <xdr:col>10</xdr:col>
      <xdr:colOff>165100</xdr:colOff>
      <xdr:row>34</xdr:row>
      <xdr:rowOff>159004</xdr:rowOff>
    </xdr:to>
    <xdr:sp macro="" textlink="">
      <xdr:nvSpPr>
        <xdr:cNvPr id="77" name="楕円 76"/>
        <xdr:cNvSpPr/>
      </xdr:nvSpPr>
      <xdr:spPr>
        <a:xfrm>
          <a:off x="1968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108204</xdr:rowOff>
    </xdr:from>
    <xdr:to>
      <xdr:col>15</xdr:col>
      <xdr:colOff>50800</xdr:colOff>
      <xdr:row>35</xdr:row>
      <xdr:rowOff>28194</xdr:rowOff>
    </xdr:to>
    <xdr:cxnSp macro="">
      <xdr:nvCxnSpPr>
        <xdr:cNvPr id="78" name="直線コネクタ 77"/>
        <xdr:cNvCxnSpPr/>
      </xdr:nvCxnSpPr>
      <xdr:spPr>
        <a:xfrm>
          <a:off x="2019300" y="59375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141986</xdr:rowOff>
    </xdr:from>
    <xdr:to>
      <xdr:col>6</xdr:col>
      <xdr:colOff>38100</xdr:colOff>
      <xdr:row>34</xdr:row>
      <xdr:rowOff>72136</xdr:rowOff>
    </xdr:to>
    <xdr:sp macro="" textlink="">
      <xdr:nvSpPr>
        <xdr:cNvPr id="79" name="楕円 78"/>
        <xdr:cNvSpPr/>
      </xdr:nvSpPr>
      <xdr:spPr>
        <a:xfrm>
          <a:off x="10795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21336</xdr:rowOff>
    </xdr:from>
    <xdr:to>
      <xdr:col>10</xdr:col>
      <xdr:colOff>114300</xdr:colOff>
      <xdr:row>34</xdr:row>
      <xdr:rowOff>108204</xdr:rowOff>
    </xdr:to>
    <xdr:cxnSp macro="">
      <xdr:nvCxnSpPr>
        <xdr:cNvPr id="80" name="直線コネクタ 79"/>
        <xdr:cNvCxnSpPr/>
      </xdr:nvCxnSpPr>
      <xdr:spPr>
        <a:xfrm>
          <a:off x="1130300" y="58506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22115</xdr:rowOff>
    </xdr:from>
    <xdr:ext cx="405111" cy="259045"/>
    <xdr:sp macro="" textlink="">
      <xdr:nvSpPr>
        <xdr:cNvPr id="81" name="n_1aveValue【道路】&#10;有形固定資産減価償却率"/>
        <xdr:cNvSpPr txBox="1"/>
      </xdr:nvSpPr>
      <xdr:spPr>
        <a:xfrm>
          <a:off x="35820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83837</xdr:rowOff>
    </xdr:from>
    <xdr:ext cx="405111" cy="259045"/>
    <xdr:sp macro="" textlink="">
      <xdr:nvSpPr>
        <xdr:cNvPr id="82" name="n_2aveValue【道路】&#10;有形固定資産減価償却率"/>
        <xdr:cNvSpPr txBox="1"/>
      </xdr:nvSpPr>
      <xdr:spPr>
        <a:xfrm>
          <a:off x="2705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3" name="n_3aveValue【道路】&#10;有形固定資産減価償却率"/>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67835</xdr:rowOff>
    </xdr:from>
    <xdr:ext cx="405111" cy="259045"/>
    <xdr:sp macro="" textlink="">
      <xdr:nvSpPr>
        <xdr:cNvPr id="84" name="n_4aveValue【道路】&#10;有形固定資産減価償却率"/>
        <xdr:cNvSpPr txBox="1"/>
      </xdr:nvSpPr>
      <xdr:spPr>
        <a:xfrm>
          <a:off x="927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10939</xdr:rowOff>
    </xdr:from>
    <xdr:ext cx="405111" cy="259045"/>
    <xdr:sp macro="" textlink="">
      <xdr:nvSpPr>
        <xdr:cNvPr id="85" name="n_1mainValue【道路】&#10;有形固定資産減価償却率"/>
        <xdr:cNvSpPr txBox="1"/>
      </xdr:nvSpPr>
      <xdr:spPr>
        <a:xfrm>
          <a:off x="35820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95521</xdr:rowOff>
    </xdr:from>
    <xdr:ext cx="405111" cy="259045"/>
    <xdr:sp macro="" textlink="">
      <xdr:nvSpPr>
        <xdr:cNvPr id="86" name="n_2mainValue【道路】&#10;有形固定資産減価償却率"/>
        <xdr:cNvSpPr txBox="1"/>
      </xdr:nvSpPr>
      <xdr:spPr>
        <a:xfrm>
          <a:off x="27057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4081</xdr:rowOff>
    </xdr:from>
    <xdr:ext cx="405111" cy="259045"/>
    <xdr:sp macro="" textlink="">
      <xdr:nvSpPr>
        <xdr:cNvPr id="87" name="n_3mainValue【道路】&#10;有形固定資産減価償却率"/>
        <xdr:cNvSpPr txBox="1"/>
      </xdr:nvSpPr>
      <xdr:spPr>
        <a:xfrm>
          <a:off x="1816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88663</xdr:rowOff>
    </xdr:from>
    <xdr:ext cx="405111" cy="259045"/>
    <xdr:sp macro="" textlink="">
      <xdr:nvSpPr>
        <xdr:cNvPr id="88" name="n_4mainValue【道路】&#10;有形固定資産減価償却率"/>
        <xdr:cNvSpPr txBox="1"/>
      </xdr:nvSpPr>
      <xdr:spPr>
        <a:xfrm>
          <a:off x="927744" y="557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1" name="テキスト ボックス 100"/>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3" name="テキスト ボックス 10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5" name="テキスト ボックス 10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7" name="テキスト ボックス 10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6888</xdr:rowOff>
    </xdr:from>
    <xdr:to>
      <xdr:col>54</xdr:col>
      <xdr:colOff>189865</xdr:colOff>
      <xdr:row>41</xdr:row>
      <xdr:rowOff>88773</xdr:rowOff>
    </xdr:to>
    <xdr:cxnSp macro="">
      <xdr:nvCxnSpPr>
        <xdr:cNvPr id="111" name="直線コネクタ 110"/>
        <xdr:cNvCxnSpPr/>
      </xdr:nvCxnSpPr>
      <xdr:spPr>
        <a:xfrm flipV="1">
          <a:off x="10476865" y="5836188"/>
          <a:ext cx="0" cy="128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92600</xdr:rowOff>
    </xdr:from>
    <xdr:ext cx="534377" cy="259045"/>
    <xdr:sp macro="" textlink="">
      <xdr:nvSpPr>
        <xdr:cNvPr id="112" name="【道路】&#10;一人当たり延長最小値テキスト"/>
        <xdr:cNvSpPr txBox="1"/>
      </xdr:nvSpPr>
      <xdr:spPr>
        <a:xfrm>
          <a:off x="10515600" y="71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88773</xdr:rowOff>
    </xdr:from>
    <xdr:to>
      <xdr:col>55</xdr:col>
      <xdr:colOff>88900</xdr:colOff>
      <xdr:row>41</xdr:row>
      <xdr:rowOff>88773</xdr:rowOff>
    </xdr:to>
    <xdr:cxnSp macro="">
      <xdr:nvCxnSpPr>
        <xdr:cNvPr id="113" name="直線コネクタ 112"/>
        <xdr:cNvCxnSpPr/>
      </xdr:nvCxnSpPr>
      <xdr:spPr>
        <a:xfrm>
          <a:off x="10388600" y="711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125015</xdr:rowOff>
    </xdr:from>
    <xdr:ext cx="534377" cy="259045"/>
    <xdr:sp macro="" textlink="">
      <xdr:nvSpPr>
        <xdr:cNvPr id="114" name="【道路】&#10;一人当たり延長最大値テキスト"/>
        <xdr:cNvSpPr txBox="1"/>
      </xdr:nvSpPr>
      <xdr:spPr>
        <a:xfrm>
          <a:off x="10515600" y="56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6888</xdr:rowOff>
    </xdr:from>
    <xdr:to>
      <xdr:col>55</xdr:col>
      <xdr:colOff>88900</xdr:colOff>
      <xdr:row>34</xdr:row>
      <xdr:rowOff>6888</xdr:rowOff>
    </xdr:to>
    <xdr:cxnSp macro="">
      <xdr:nvCxnSpPr>
        <xdr:cNvPr id="115" name="直線コネクタ 114"/>
        <xdr:cNvCxnSpPr/>
      </xdr:nvCxnSpPr>
      <xdr:spPr>
        <a:xfrm>
          <a:off x="10388600" y="583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158873</xdr:rowOff>
    </xdr:from>
    <xdr:ext cx="534377" cy="259045"/>
    <xdr:sp macro="" textlink="">
      <xdr:nvSpPr>
        <xdr:cNvPr id="116" name="【道路】&#10;一人当たり延長平均値テキスト"/>
        <xdr:cNvSpPr txBox="1"/>
      </xdr:nvSpPr>
      <xdr:spPr>
        <a:xfrm>
          <a:off x="10515600" y="6502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135996</xdr:rowOff>
    </xdr:from>
    <xdr:to>
      <xdr:col>55</xdr:col>
      <xdr:colOff>50800</xdr:colOff>
      <xdr:row>39</xdr:row>
      <xdr:rowOff>66146</xdr:rowOff>
    </xdr:to>
    <xdr:sp macro="" textlink="">
      <xdr:nvSpPr>
        <xdr:cNvPr id="117" name="フローチャート: 判断 116"/>
        <xdr:cNvSpPr/>
      </xdr:nvSpPr>
      <xdr:spPr>
        <a:xfrm>
          <a:off x="10426700" y="66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147701</xdr:rowOff>
    </xdr:from>
    <xdr:to>
      <xdr:col>50</xdr:col>
      <xdr:colOff>165100</xdr:colOff>
      <xdr:row>39</xdr:row>
      <xdr:rowOff>77851</xdr:rowOff>
    </xdr:to>
    <xdr:sp macro="" textlink="">
      <xdr:nvSpPr>
        <xdr:cNvPr id="118" name="フローチャート: 判断 117"/>
        <xdr:cNvSpPr/>
      </xdr:nvSpPr>
      <xdr:spPr>
        <a:xfrm>
          <a:off x="9588500" y="666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5146</xdr:rowOff>
    </xdr:from>
    <xdr:to>
      <xdr:col>46</xdr:col>
      <xdr:colOff>38100</xdr:colOff>
      <xdr:row>41</xdr:row>
      <xdr:rowOff>106746</xdr:rowOff>
    </xdr:to>
    <xdr:sp macro="" textlink="">
      <xdr:nvSpPr>
        <xdr:cNvPr id="119" name="フローチャート: 判断 118"/>
        <xdr:cNvSpPr/>
      </xdr:nvSpPr>
      <xdr:spPr>
        <a:xfrm>
          <a:off x="8699500" y="70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122281</xdr:rowOff>
    </xdr:from>
    <xdr:to>
      <xdr:col>41</xdr:col>
      <xdr:colOff>101600</xdr:colOff>
      <xdr:row>41</xdr:row>
      <xdr:rowOff>52431</xdr:rowOff>
    </xdr:to>
    <xdr:sp macro="" textlink="">
      <xdr:nvSpPr>
        <xdr:cNvPr id="120" name="フローチャート: 判断 119"/>
        <xdr:cNvSpPr/>
      </xdr:nvSpPr>
      <xdr:spPr>
        <a:xfrm>
          <a:off x="7810500" y="698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129413</xdr:rowOff>
    </xdr:from>
    <xdr:to>
      <xdr:col>36</xdr:col>
      <xdr:colOff>165100</xdr:colOff>
      <xdr:row>41</xdr:row>
      <xdr:rowOff>59563</xdr:rowOff>
    </xdr:to>
    <xdr:sp macro="" textlink="">
      <xdr:nvSpPr>
        <xdr:cNvPr id="121" name="フローチャート: 判断 120"/>
        <xdr:cNvSpPr/>
      </xdr:nvSpPr>
      <xdr:spPr>
        <a:xfrm>
          <a:off x="6921500" y="698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37973</xdr:rowOff>
    </xdr:from>
    <xdr:to>
      <xdr:col>55</xdr:col>
      <xdr:colOff>50800</xdr:colOff>
      <xdr:row>41</xdr:row>
      <xdr:rowOff>139573</xdr:rowOff>
    </xdr:to>
    <xdr:sp macro="" textlink="">
      <xdr:nvSpPr>
        <xdr:cNvPr id="127" name="楕円 126"/>
        <xdr:cNvSpPr/>
      </xdr:nvSpPr>
      <xdr:spPr>
        <a:xfrm>
          <a:off x="10426700" y="70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124350</xdr:rowOff>
    </xdr:from>
    <xdr:ext cx="534377" cy="259045"/>
    <xdr:sp macro="" textlink="">
      <xdr:nvSpPr>
        <xdr:cNvPr id="128" name="【道路】&#10;一人当たり延長該当値テキスト"/>
        <xdr:cNvSpPr txBox="1"/>
      </xdr:nvSpPr>
      <xdr:spPr>
        <a:xfrm>
          <a:off x="10515600" y="698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39253</xdr:rowOff>
    </xdr:from>
    <xdr:to>
      <xdr:col>50</xdr:col>
      <xdr:colOff>165100</xdr:colOff>
      <xdr:row>41</xdr:row>
      <xdr:rowOff>140853</xdr:rowOff>
    </xdr:to>
    <xdr:sp macro="" textlink="">
      <xdr:nvSpPr>
        <xdr:cNvPr id="129" name="楕円 128"/>
        <xdr:cNvSpPr/>
      </xdr:nvSpPr>
      <xdr:spPr>
        <a:xfrm>
          <a:off x="9588500" y="706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88773</xdr:rowOff>
    </xdr:from>
    <xdr:to>
      <xdr:col>55</xdr:col>
      <xdr:colOff>0</xdr:colOff>
      <xdr:row>41</xdr:row>
      <xdr:rowOff>90053</xdr:rowOff>
    </xdr:to>
    <xdr:cxnSp macro="">
      <xdr:nvCxnSpPr>
        <xdr:cNvPr id="130" name="直線コネクタ 129"/>
        <xdr:cNvCxnSpPr/>
      </xdr:nvCxnSpPr>
      <xdr:spPr>
        <a:xfrm flipV="1">
          <a:off x="9639300" y="7118223"/>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39847</xdr:rowOff>
    </xdr:from>
    <xdr:to>
      <xdr:col>46</xdr:col>
      <xdr:colOff>38100</xdr:colOff>
      <xdr:row>41</xdr:row>
      <xdr:rowOff>141447</xdr:rowOff>
    </xdr:to>
    <xdr:sp macro="" textlink="">
      <xdr:nvSpPr>
        <xdr:cNvPr id="131" name="楕円 130"/>
        <xdr:cNvSpPr/>
      </xdr:nvSpPr>
      <xdr:spPr>
        <a:xfrm>
          <a:off x="8699500" y="70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90053</xdr:rowOff>
    </xdr:from>
    <xdr:to>
      <xdr:col>50</xdr:col>
      <xdr:colOff>114300</xdr:colOff>
      <xdr:row>41</xdr:row>
      <xdr:rowOff>90647</xdr:rowOff>
    </xdr:to>
    <xdr:cxnSp macro="">
      <xdr:nvCxnSpPr>
        <xdr:cNvPr id="132" name="直線コネクタ 131"/>
        <xdr:cNvCxnSpPr/>
      </xdr:nvCxnSpPr>
      <xdr:spPr>
        <a:xfrm flipV="1">
          <a:off x="8750300" y="7119503"/>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41402</xdr:rowOff>
    </xdr:from>
    <xdr:to>
      <xdr:col>41</xdr:col>
      <xdr:colOff>101600</xdr:colOff>
      <xdr:row>41</xdr:row>
      <xdr:rowOff>143002</xdr:rowOff>
    </xdr:to>
    <xdr:sp macro="" textlink="">
      <xdr:nvSpPr>
        <xdr:cNvPr id="133" name="楕円 132"/>
        <xdr:cNvSpPr/>
      </xdr:nvSpPr>
      <xdr:spPr>
        <a:xfrm>
          <a:off x="7810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90647</xdr:rowOff>
    </xdr:from>
    <xdr:to>
      <xdr:col>45</xdr:col>
      <xdr:colOff>177800</xdr:colOff>
      <xdr:row>41</xdr:row>
      <xdr:rowOff>92202</xdr:rowOff>
    </xdr:to>
    <xdr:cxnSp macro="">
      <xdr:nvCxnSpPr>
        <xdr:cNvPr id="134" name="直線コネクタ 133"/>
        <xdr:cNvCxnSpPr/>
      </xdr:nvCxnSpPr>
      <xdr:spPr>
        <a:xfrm flipV="1">
          <a:off x="7861300" y="712009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42682</xdr:rowOff>
    </xdr:from>
    <xdr:to>
      <xdr:col>36</xdr:col>
      <xdr:colOff>165100</xdr:colOff>
      <xdr:row>41</xdr:row>
      <xdr:rowOff>144282</xdr:rowOff>
    </xdr:to>
    <xdr:sp macro="" textlink="">
      <xdr:nvSpPr>
        <xdr:cNvPr id="135" name="楕円 134"/>
        <xdr:cNvSpPr/>
      </xdr:nvSpPr>
      <xdr:spPr>
        <a:xfrm>
          <a:off x="6921500" y="70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92202</xdr:rowOff>
    </xdr:from>
    <xdr:to>
      <xdr:col>41</xdr:col>
      <xdr:colOff>50800</xdr:colOff>
      <xdr:row>41</xdr:row>
      <xdr:rowOff>93482</xdr:rowOff>
    </xdr:to>
    <xdr:cxnSp macro="">
      <xdr:nvCxnSpPr>
        <xdr:cNvPr id="136" name="直線コネクタ 135"/>
        <xdr:cNvCxnSpPr/>
      </xdr:nvCxnSpPr>
      <xdr:spPr>
        <a:xfrm flipV="1">
          <a:off x="6972300" y="712165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94378</xdr:rowOff>
    </xdr:from>
    <xdr:ext cx="534377" cy="259045"/>
    <xdr:sp macro="" textlink="">
      <xdr:nvSpPr>
        <xdr:cNvPr id="137" name="n_1aveValue【道路】&#10;一人当たり延長"/>
        <xdr:cNvSpPr txBox="1"/>
      </xdr:nvSpPr>
      <xdr:spPr>
        <a:xfrm>
          <a:off x="9359411" y="64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123273</xdr:rowOff>
    </xdr:from>
    <xdr:ext cx="534377" cy="259045"/>
    <xdr:sp macro="" textlink="">
      <xdr:nvSpPr>
        <xdr:cNvPr id="138" name="n_2aveValue【道路】&#10;一人当たり延長"/>
        <xdr:cNvSpPr txBox="1"/>
      </xdr:nvSpPr>
      <xdr:spPr>
        <a:xfrm>
          <a:off x="8483111" y="680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68958</xdr:rowOff>
    </xdr:from>
    <xdr:ext cx="534377" cy="259045"/>
    <xdr:sp macro="" textlink="">
      <xdr:nvSpPr>
        <xdr:cNvPr id="139" name="n_3aveValue【道路】&#10;一人当たり延長"/>
        <xdr:cNvSpPr txBox="1"/>
      </xdr:nvSpPr>
      <xdr:spPr>
        <a:xfrm>
          <a:off x="7594111" y="675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76090</xdr:rowOff>
    </xdr:from>
    <xdr:ext cx="534377" cy="259045"/>
    <xdr:sp macro="" textlink="">
      <xdr:nvSpPr>
        <xdr:cNvPr id="140" name="n_4aveValue【道路】&#10;一人当たり延長"/>
        <xdr:cNvSpPr txBox="1"/>
      </xdr:nvSpPr>
      <xdr:spPr>
        <a:xfrm>
          <a:off x="6705111" y="676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131980</xdr:rowOff>
    </xdr:from>
    <xdr:ext cx="534377" cy="259045"/>
    <xdr:sp macro="" textlink="">
      <xdr:nvSpPr>
        <xdr:cNvPr id="141" name="n_1mainValue【道路】&#10;一人当たり延長"/>
        <xdr:cNvSpPr txBox="1"/>
      </xdr:nvSpPr>
      <xdr:spPr>
        <a:xfrm>
          <a:off x="9359411" y="716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132574</xdr:rowOff>
    </xdr:from>
    <xdr:ext cx="534377" cy="259045"/>
    <xdr:sp macro="" textlink="">
      <xdr:nvSpPr>
        <xdr:cNvPr id="142" name="n_2mainValue【道路】&#10;一人当たり延長"/>
        <xdr:cNvSpPr txBox="1"/>
      </xdr:nvSpPr>
      <xdr:spPr>
        <a:xfrm>
          <a:off x="8483111" y="716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134129</xdr:rowOff>
    </xdr:from>
    <xdr:ext cx="534377" cy="259045"/>
    <xdr:sp macro="" textlink="">
      <xdr:nvSpPr>
        <xdr:cNvPr id="143" name="n_3mainValue【道路】&#10;一人当たり延長"/>
        <xdr:cNvSpPr txBox="1"/>
      </xdr:nvSpPr>
      <xdr:spPr>
        <a:xfrm>
          <a:off x="7594111" y="71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135409</xdr:rowOff>
    </xdr:from>
    <xdr:ext cx="534377" cy="259045"/>
    <xdr:sp macro="" textlink="">
      <xdr:nvSpPr>
        <xdr:cNvPr id="144" name="n_4mainValue【道路】&#10;一人当たり延長"/>
        <xdr:cNvSpPr txBox="1"/>
      </xdr:nvSpPr>
      <xdr:spPr>
        <a:xfrm>
          <a:off x="6705111" y="716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7" name="テキスト ボックス 16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156754</xdr:rowOff>
    </xdr:from>
    <xdr:to>
      <xdr:col>24</xdr:col>
      <xdr:colOff>62865</xdr:colOff>
      <xdr:row>63</xdr:row>
      <xdr:rowOff>63681</xdr:rowOff>
    </xdr:to>
    <xdr:cxnSp macro="">
      <xdr:nvCxnSpPr>
        <xdr:cNvPr id="171" name="直線コネクタ 170"/>
        <xdr:cNvCxnSpPr/>
      </xdr:nvCxnSpPr>
      <xdr:spPr>
        <a:xfrm flipV="1">
          <a:off x="4634865" y="9757954"/>
          <a:ext cx="0" cy="1107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2" name="【橋りょう・トンネル】&#10;有形固定資産減価償却率最小値テキスト"/>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3" name="直線コネクタ 172"/>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103431</xdr:rowOff>
    </xdr:from>
    <xdr:ext cx="405111" cy="259045"/>
    <xdr:sp macro="" textlink="">
      <xdr:nvSpPr>
        <xdr:cNvPr id="174" name="【橋りょう・トンネル】&#10;有形固定資産減価償却率最大値テキスト"/>
        <xdr:cNvSpPr txBox="1"/>
      </xdr:nvSpPr>
      <xdr:spPr>
        <a:xfrm>
          <a:off x="4673600" y="9533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156754</xdr:rowOff>
    </xdr:from>
    <xdr:to>
      <xdr:col>24</xdr:col>
      <xdr:colOff>152400</xdr:colOff>
      <xdr:row>56</xdr:row>
      <xdr:rowOff>156754</xdr:rowOff>
    </xdr:to>
    <xdr:cxnSp macro="">
      <xdr:nvCxnSpPr>
        <xdr:cNvPr id="175" name="直線コネクタ 174"/>
        <xdr:cNvCxnSpPr/>
      </xdr:nvCxnSpPr>
      <xdr:spPr>
        <a:xfrm>
          <a:off x="4546600" y="975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95811</xdr:rowOff>
    </xdr:from>
    <xdr:ext cx="405111" cy="259045"/>
    <xdr:sp macro="" textlink="">
      <xdr:nvSpPr>
        <xdr:cNvPr id="176" name="【橋りょう・トンネル】&#10;有形固定資産減価償却率平均値テキスト"/>
        <xdr:cNvSpPr txBox="1"/>
      </xdr:nvSpPr>
      <xdr:spPr>
        <a:xfrm>
          <a:off x="4673600" y="1021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117384</xdr:rowOff>
    </xdr:from>
    <xdr:to>
      <xdr:col>24</xdr:col>
      <xdr:colOff>114300</xdr:colOff>
      <xdr:row>60</xdr:row>
      <xdr:rowOff>47534</xdr:rowOff>
    </xdr:to>
    <xdr:sp macro="" textlink="">
      <xdr:nvSpPr>
        <xdr:cNvPr id="177" name="フローチャート: 判断 176"/>
        <xdr:cNvSpPr/>
      </xdr:nvSpPr>
      <xdr:spPr>
        <a:xfrm>
          <a:off x="45847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78" name="フローチャート: 判断 177"/>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138612</xdr:rowOff>
    </xdr:from>
    <xdr:to>
      <xdr:col>15</xdr:col>
      <xdr:colOff>101600</xdr:colOff>
      <xdr:row>59</xdr:row>
      <xdr:rowOff>68762</xdr:rowOff>
    </xdr:to>
    <xdr:sp macro="" textlink="">
      <xdr:nvSpPr>
        <xdr:cNvPr id="179" name="フローチャート: 判断 178"/>
        <xdr:cNvSpPr/>
      </xdr:nvSpPr>
      <xdr:spPr>
        <a:xfrm>
          <a:off x="2857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138612</xdr:rowOff>
    </xdr:from>
    <xdr:to>
      <xdr:col>10</xdr:col>
      <xdr:colOff>165100</xdr:colOff>
      <xdr:row>59</xdr:row>
      <xdr:rowOff>68762</xdr:rowOff>
    </xdr:to>
    <xdr:sp macro="" textlink="">
      <xdr:nvSpPr>
        <xdr:cNvPr id="180" name="フローチャート: 判断 179"/>
        <xdr:cNvSpPr/>
      </xdr:nvSpPr>
      <xdr:spPr>
        <a:xfrm>
          <a:off x="1968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105954</xdr:rowOff>
    </xdr:from>
    <xdr:to>
      <xdr:col>6</xdr:col>
      <xdr:colOff>38100</xdr:colOff>
      <xdr:row>59</xdr:row>
      <xdr:rowOff>36104</xdr:rowOff>
    </xdr:to>
    <xdr:sp macro="" textlink="">
      <xdr:nvSpPr>
        <xdr:cNvPr id="181" name="フローチャート: 判断 180"/>
        <xdr:cNvSpPr/>
      </xdr:nvSpPr>
      <xdr:spPr>
        <a:xfrm>
          <a:off x="1079500" y="1005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115751</xdr:rowOff>
    </xdr:from>
    <xdr:to>
      <xdr:col>24</xdr:col>
      <xdr:colOff>114300</xdr:colOff>
      <xdr:row>57</xdr:row>
      <xdr:rowOff>45901</xdr:rowOff>
    </xdr:to>
    <xdr:sp macro="" textlink="">
      <xdr:nvSpPr>
        <xdr:cNvPr id="187" name="楕円 186"/>
        <xdr:cNvSpPr/>
      </xdr:nvSpPr>
      <xdr:spPr>
        <a:xfrm>
          <a:off x="4584700" y="97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58981</xdr:rowOff>
    </xdr:from>
    <xdr:ext cx="405111" cy="259045"/>
    <xdr:sp macro="" textlink="">
      <xdr:nvSpPr>
        <xdr:cNvPr id="188" name="【橋りょう・トンネル】&#10;有形固定資産減価償却率該当値テキスト"/>
        <xdr:cNvSpPr txBox="1"/>
      </xdr:nvSpPr>
      <xdr:spPr>
        <a:xfrm>
          <a:off x="4673600" y="9660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60234</xdr:rowOff>
    </xdr:from>
    <xdr:to>
      <xdr:col>20</xdr:col>
      <xdr:colOff>38100</xdr:colOff>
      <xdr:row>56</xdr:row>
      <xdr:rowOff>161834</xdr:rowOff>
    </xdr:to>
    <xdr:sp macro="" textlink="">
      <xdr:nvSpPr>
        <xdr:cNvPr id="189" name="楕円 188"/>
        <xdr:cNvSpPr/>
      </xdr:nvSpPr>
      <xdr:spPr>
        <a:xfrm>
          <a:off x="37465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111034</xdr:rowOff>
    </xdr:from>
    <xdr:to>
      <xdr:col>24</xdr:col>
      <xdr:colOff>63500</xdr:colOff>
      <xdr:row>56</xdr:row>
      <xdr:rowOff>166551</xdr:rowOff>
    </xdr:to>
    <xdr:cxnSp macro="">
      <xdr:nvCxnSpPr>
        <xdr:cNvPr id="190" name="直線コネクタ 189"/>
        <xdr:cNvCxnSpPr/>
      </xdr:nvCxnSpPr>
      <xdr:spPr>
        <a:xfrm>
          <a:off x="3797300" y="971223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7983</xdr:rowOff>
    </xdr:from>
    <xdr:to>
      <xdr:col>15</xdr:col>
      <xdr:colOff>101600</xdr:colOff>
      <xdr:row>56</xdr:row>
      <xdr:rowOff>109583</xdr:rowOff>
    </xdr:to>
    <xdr:sp macro="" textlink="">
      <xdr:nvSpPr>
        <xdr:cNvPr id="191" name="楕円 190"/>
        <xdr:cNvSpPr/>
      </xdr:nvSpPr>
      <xdr:spPr>
        <a:xfrm>
          <a:off x="285750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58783</xdr:rowOff>
    </xdr:from>
    <xdr:to>
      <xdr:col>19</xdr:col>
      <xdr:colOff>177800</xdr:colOff>
      <xdr:row>56</xdr:row>
      <xdr:rowOff>111034</xdr:rowOff>
    </xdr:to>
    <xdr:cxnSp macro="">
      <xdr:nvCxnSpPr>
        <xdr:cNvPr id="192" name="直線コネクタ 191"/>
        <xdr:cNvCxnSpPr/>
      </xdr:nvCxnSpPr>
      <xdr:spPr>
        <a:xfrm>
          <a:off x="2908300" y="96599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123916</xdr:rowOff>
    </xdr:from>
    <xdr:to>
      <xdr:col>10</xdr:col>
      <xdr:colOff>165100</xdr:colOff>
      <xdr:row>56</xdr:row>
      <xdr:rowOff>54066</xdr:rowOff>
    </xdr:to>
    <xdr:sp macro="" textlink="">
      <xdr:nvSpPr>
        <xdr:cNvPr id="193" name="楕円 192"/>
        <xdr:cNvSpPr/>
      </xdr:nvSpPr>
      <xdr:spPr>
        <a:xfrm>
          <a:off x="1968500" y="95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3266</xdr:rowOff>
    </xdr:from>
    <xdr:to>
      <xdr:col>15</xdr:col>
      <xdr:colOff>50800</xdr:colOff>
      <xdr:row>56</xdr:row>
      <xdr:rowOff>58783</xdr:rowOff>
    </xdr:to>
    <xdr:cxnSp macro="">
      <xdr:nvCxnSpPr>
        <xdr:cNvPr id="194" name="直線コネクタ 193"/>
        <xdr:cNvCxnSpPr/>
      </xdr:nvCxnSpPr>
      <xdr:spPr>
        <a:xfrm>
          <a:off x="2019300" y="96044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74930</xdr:rowOff>
    </xdr:from>
    <xdr:to>
      <xdr:col>6</xdr:col>
      <xdr:colOff>38100</xdr:colOff>
      <xdr:row>56</xdr:row>
      <xdr:rowOff>5080</xdr:rowOff>
    </xdr:to>
    <xdr:sp macro="" textlink="">
      <xdr:nvSpPr>
        <xdr:cNvPr id="195" name="楕円 194"/>
        <xdr:cNvSpPr/>
      </xdr:nvSpPr>
      <xdr:spPr>
        <a:xfrm>
          <a:off x="1079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125730</xdr:rowOff>
    </xdr:from>
    <xdr:to>
      <xdr:col>10</xdr:col>
      <xdr:colOff>114300</xdr:colOff>
      <xdr:row>56</xdr:row>
      <xdr:rowOff>3266</xdr:rowOff>
    </xdr:to>
    <xdr:cxnSp macro="">
      <xdr:nvCxnSpPr>
        <xdr:cNvPr id="196" name="直線コネクタ 195"/>
        <xdr:cNvCxnSpPr/>
      </xdr:nvCxnSpPr>
      <xdr:spPr>
        <a:xfrm>
          <a:off x="1130300" y="95554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97" name="n_1aveValue【橋りょう・トンネル】&#10;有形固定資産減価償却率"/>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59889</xdr:rowOff>
    </xdr:from>
    <xdr:ext cx="405111" cy="259045"/>
    <xdr:sp macro="" textlink="">
      <xdr:nvSpPr>
        <xdr:cNvPr id="198" name="n_2aveValue【橋りょう・トンネル】&#10;有形固定資産減価償却率"/>
        <xdr:cNvSpPr txBox="1"/>
      </xdr:nvSpPr>
      <xdr:spPr>
        <a:xfrm>
          <a:off x="2705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59889</xdr:rowOff>
    </xdr:from>
    <xdr:ext cx="405111" cy="259045"/>
    <xdr:sp macro="" textlink="">
      <xdr:nvSpPr>
        <xdr:cNvPr id="199" name="n_3aveValue【橋りょう・トンネル】&#10;有形固定資産減価償却率"/>
        <xdr:cNvSpPr txBox="1"/>
      </xdr:nvSpPr>
      <xdr:spPr>
        <a:xfrm>
          <a:off x="1816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27231</xdr:rowOff>
    </xdr:from>
    <xdr:ext cx="405111" cy="259045"/>
    <xdr:sp macro="" textlink="">
      <xdr:nvSpPr>
        <xdr:cNvPr id="200" name="n_4aveValue【橋りょう・トンネル】&#10;有形固定資産減価償却率"/>
        <xdr:cNvSpPr txBox="1"/>
      </xdr:nvSpPr>
      <xdr:spPr>
        <a:xfrm>
          <a:off x="927744" y="101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6911</xdr:rowOff>
    </xdr:from>
    <xdr:ext cx="405111" cy="259045"/>
    <xdr:sp macro="" textlink="">
      <xdr:nvSpPr>
        <xdr:cNvPr id="201" name="n_1mainValue【橋りょう・トンネル】&#10;有形固定資産減価償却率"/>
        <xdr:cNvSpPr txBox="1"/>
      </xdr:nvSpPr>
      <xdr:spPr>
        <a:xfrm>
          <a:off x="3582044" y="943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126110</xdr:rowOff>
    </xdr:from>
    <xdr:ext cx="405111" cy="259045"/>
    <xdr:sp macro="" textlink="">
      <xdr:nvSpPr>
        <xdr:cNvPr id="202" name="n_2mainValue【橋りょう・トンネル】&#10;有形固定資産減価償却率"/>
        <xdr:cNvSpPr txBox="1"/>
      </xdr:nvSpPr>
      <xdr:spPr>
        <a:xfrm>
          <a:off x="2705744" y="938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70593</xdr:rowOff>
    </xdr:from>
    <xdr:ext cx="405111" cy="259045"/>
    <xdr:sp macro="" textlink="">
      <xdr:nvSpPr>
        <xdr:cNvPr id="203" name="n_3mainValue【橋りょう・トンネル】&#10;有形固定資産減価償却率"/>
        <xdr:cNvSpPr txBox="1"/>
      </xdr:nvSpPr>
      <xdr:spPr>
        <a:xfrm>
          <a:off x="1816744" y="932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21607</xdr:rowOff>
    </xdr:from>
    <xdr:ext cx="405111" cy="259045"/>
    <xdr:sp macro="" textlink="">
      <xdr:nvSpPr>
        <xdr:cNvPr id="204" name="n_4mainValue【橋りょう・トンネル】&#10;有形固定資産減価償却率"/>
        <xdr:cNvSpPr txBox="1"/>
      </xdr:nvSpPr>
      <xdr:spPr>
        <a:xfrm>
          <a:off x="9277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132438</xdr:rowOff>
    </xdr:from>
    <xdr:to>
      <xdr:col>54</xdr:col>
      <xdr:colOff>189865</xdr:colOff>
      <xdr:row>64</xdr:row>
      <xdr:rowOff>40588</xdr:rowOff>
    </xdr:to>
    <xdr:cxnSp macro="">
      <xdr:nvCxnSpPr>
        <xdr:cNvPr id="228" name="直線コネクタ 227"/>
        <xdr:cNvCxnSpPr/>
      </xdr:nvCxnSpPr>
      <xdr:spPr>
        <a:xfrm flipV="1">
          <a:off x="10476865" y="9733638"/>
          <a:ext cx="0" cy="12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44415</xdr:rowOff>
    </xdr:from>
    <xdr:ext cx="534377" cy="259045"/>
    <xdr:sp macro="" textlink="">
      <xdr:nvSpPr>
        <xdr:cNvPr id="229" name="【橋りょう・トンネル】&#10;一人当たり有形固定資産（償却資産）額最小値テキスト"/>
        <xdr:cNvSpPr txBox="1"/>
      </xdr:nvSpPr>
      <xdr:spPr>
        <a:xfrm>
          <a:off x="10515600" y="1101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40588</xdr:rowOff>
    </xdr:from>
    <xdr:to>
      <xdr:col>55</xdr:col>
      <xdr:colOff>88900</xdr:colOff>
      <xdr:row>64</xdr:row>
      <xdr:rowOff>40588</xdr:rowOff>
    </xdr:to>
    <xdr:cxnSp macro="">
      <xdr:nvCxnSpPr>
        <xdr:cNvPr id="230" name="直線コネクタ 229"/>
        <xdr:cNvCxnSpPr/>
      </xdr:nvCxnSpPr>
      <xdr:spPr>
        <a:xfrm>
          <a:off x="10388600" y="1101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79115</xdr:rowOff>
    </xdr:from>
    <xdr:ext cx="690189" cy="259045"/>
    <xdr:sp macro="" textlink="">
      <xdr:nvSpPr>
        <xdr:cNvPr id="231" name="【橋りょう・トンネル】&#10;一人当たり有形固定資産（償却資産）額最大値テキスト"/>
        <xdr:cNvSpPr txBox="1"/>
      </xdr:nvSpPr>
      <xdr:spPr>
        <a:xfrm>
          <a:off x="10515600" y="950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132438</xdr:rowOff>
    </xdr:from>
    <xdr:to>
      <xdr:col>55</xdr:col>
      <xdr:colOff>88900</xdr:colOff>
      <xdr:row>56</xdr:row>
      <xdr:rowOff>132438</xdr:rowOff>
    </xdr:to>
    <xdr:cxnSp macro="">
      <xdr:nvCxnSpPr>
        <xdr:cNvPr id="232" name="直線コネクタ 231"/>
        <xdr:cNvCxnSpPr/>
      </xdr:nvCxnSpPr>
      <xdr:spPr>
        <a:xfrm>
          <a:off x="10388600" y="973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27839</xdr:rowOff>
    </xdr:from>
    <xdr:ext cx="599010" cy="259045"/>
    <xdr:sp macro="" textlink="">
      <xdr:nvSpPr>
        <xdr:cNvPr id="233" name="【橋りょう・トンネル】&#10;一人当たり有形固定資産（償却資産）額平均値テキスト"/>
        <xdr:cNvSpPr txBox="1"/>
      </xdr:nvSpPr>
      <xdr:spPr>
        <a:xfrm>
          <a:off x="10515600" y="10486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4962</xdr:rowOff>
    </xdr:from>
    <xdr:to>
      <xdr:col>55</xdr:col>
      <xdr:colOff>50800</xdr:colOff>
      <xdr:row>62</xdr:row>
      <xdr:rowOff>106562</xdr:rowOff>
    </xdr:to>
    <xdr:sp macro="" textlink="">
      <xdr:nvSpPr>
        <xdr:cNvPr id="234" name="フローチャート: 判断 233"/>
        <xdr:cNvSpPr/>
      </xdr:nvSpPr>
      <xdr:spPr>
        <a:xfrm>
          <a:off x="10426700" y="106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8720</xdr:rowOff>
    </xdr:from>
    <xdr:to>
      <xdr:col>50</xdr:col>
      <xdr:colOff>165100</xdr:colOff>
      <xdr:row>62</xdr:row>
      <xdr:rowOff>110320</xdr:rowOff>
    </xdr:to>
    <xdr:sp macro="" textlink="">
      <xdr:nvSpPr>
        <xdr:cNvPr id="235" name="フローチャート: 判断 234"/>
        <xdr:cNvSpPr/>
      </xdr:nvSpPr>
      <xdr:spPr>
        <a:xfrm>
          <a:off x="9588500" y="106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127974</xdr:rowOff>
    </xdr:from>
    <xdr:to>
      <xdr:col>46</xdr:col>
      <xdr:colOff>38100</xdr:colOff>
      <xdr:row>63</xdr:row>
      <xdr:rowOff>58124</xdr:rowOff>
    </xdr:to>
    <xdr:sp macro="" textlink="">
      <xdr:nvSpPr>
        <xdr:cNvPr id="236" name="フローチャート: 判断 235"/>
        <xdr:cNvSpPr/>
      </xdr:nvSpPr>
      <xdr:spPr>
        <a:xfrm>
          <a:off x="8699500" y="107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99677</xdr:rowOff>
    </xdr:from>
    <xdr:to>
      <xdr:col>41</xdr:col>
      <xdr:colOff>101600</xdr:colOff>
      <xdr:row>63</xdr:row>
      <xdr:rowOff>29827</xdr:rowOff>
    </xdr:to>
    <xdr:sp macro="" textlink="">
      <xdr:nvSpPr>
        <xdr:cNvPr id="237" name="フローチャート: 判断 236"/>
        <xdr:cNvSpPr/>
      </xdr:nvSpPr>
      <xdr:spPr>
        <a:xfrm>
          <a:off x="7810500" y="1072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101684</xdr:rowOff>
    </xdr:from>
    <xdr:to>
      <xdr:col>36</xdr:col>
      <xdr:colOff>165100</xdr:colOff>
      <xdr:row>63</xdr:row>
      <xdr:rowOff>31834</xdr:rowOff>
    </xdr:to>
    <xdr:sp macro="" textlink="">
      <xdr:nvSpPr>
        <xdr:cNvPr id="238" name="フローチャート: 判断 237"/>
        <xdr:cNvSpPr/>
      </xdr:nvSpPr>
      <xdr:spPr>
        <a:xfrm>
          <a:off x="6921500" y="107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38562</xdr:rowOff>
    </xdr:from>
    <xdr:to>
      <xdr:col>55</xdr:col>
      <xdr:colOff>50800</xdr:colOff>
      <xdr:row>63</xdr:row>
      <xdr:rowOff>140162</xdr:rowOff>
    </xdr:to>
    <xdr:sp macro="" textlink="">
      <xdr:nvSpPr>
        <xdr:cNvPr id="244" name="楕円 243"/>
        <xdr:cNvSpPr/>
      </xdr:nvSpPr>
      <xdr:spPr>
        <a:xfrm>
          <a:off x="10426700" y="108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124939</xdr:rowOff>
    </xdr:from>
    <xdr:ext cx="599010" cy="259045"/>
    <xdr:sp macro="" textlink="">
      <xdr:nvSpPr>
        <xdr:cNvPr id="245" name="【橋りょう・トンネル】&#10;一人当たり有形固定資産（償却資産）額該当値テキスト"/>
        <xdr:cNvSpPr txBox="1"/>
      </xdr:nvSpPr>
      <xdr:spPr>
        <a:xfrm>
          <a:off x="10515600" y="1075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38931</xdr:rowOff>
    </xdr:from>
    <xdr:to>
      <xdr:col>50</xdr:col>
      <xdr:colOff>165100</xdr:colOff>
      <xdr:row>63</xdr:row>
      <xdr:rowOff>140531</xdr:rowOff>
    </xdr:to>
    <xdr:sp macro="" textlink="">
      <xdr:nvSpPr>
        <xdr:cNvPr id="246" name="楕円 245"/>
        <xdr:cNvSpPr/>
      </xdr:nvSpPr>
      <xdr:spPr>
        <a:xfrm>
          <a:off x="9588500" y="1084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89362</xdr:rowOff>
    </xdr:from>
    <xdr:to>
      <xdr:col>55</xdr:col>
      <xdr:colOff>0</xdr:colOff>
      <xdr:row>63</xdr:row>
      <xdr:rowOff>89731</xdr:rowOff>
    </xdr:to>
    <xdr:cxnSp macro="">
      <xdr:nvCxnSpPr>
        <xdr:cNvPr id="247" name="直線コネクタ 246"/>
        <xdr:cNvCxnSpPr/>
      </xdr:nvCxnSpPr>
      <xdr:spPr>
        <a:xfrm flipV="1">
          <a:off x="9639300" y="10890712"/>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39116</xdr:rowOff>
    </xdr:from>
    <xdr:to>
      <xdr:col>46</xdr:col>
      <xdr:colOff>38100</xdr:colOff>
      <xdr:row>63</xdr:row>
      <xdr:rowOff>140716</xdr:rowOff>
    </xdr:to>
    <xdr:sp macro="" textlink="">
      <xdr:nvSpPr>
        <xdr:cNvPr id="248" name="楕円 247"/>
        <xdr:cNvSpPr/>
      </xdr:nvSpPr>
      <xdr:spPr>
        <a:xfrm>
          <a:off x="8699500" y="10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89731</xdr:rowOff>
    </xdr:from>
    <xdr:to>
      <xdr:col>50</xdr:col>
      <xdr:colOff>114300</xdr:colOff>
      <xdr:row>63</xdr:row>
      <xdr:rowOff>89916</xdr:rowOff>
    </xdr:to>
    <xdr:cxnSp macro="">
      <xdr:nvCxnSpPr>
        <xdr:cNvPr id="249" name="直線コネクタ 248"/>
        <xdr:cNvCxnSpPr/>
      </xdr:nvCxnSpPr>
      <xdr:spPr>
        <a:xfrm flipV="1">
          <a:off x="8750300" y="10891081"/>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41341</xdr:rowOff>
    </xdr:from>
    <xdr:to>
      <xdr:col>41</xdr:col>
      <xdr:colOff>101600</xdr:colOff>
      <xdr:row>63</xdr:row>
      <xdr:rowOff>142941</xdr:rowOff>
    </xdr:to>
    <xdr:sp macro="" textlink="">
      <xdr:nvSpPr>
        <xdr:cNvPr id="250" name="楕円 249"/>
        <xdr:cNvSpPr/>
      </xdr:nvSpPr>
      <xdr:spPr>
        <a:xfrm>
          <a:off x="7810500" y="108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89916</xdr:rowOff>
    </xdr:from>
    <xdr:to>
      <xdr:col>45</xdr:col>
      <xdr:colOff>177800</xdr:colOff>
      <xdr:row>63</xdr:row>
      <xdr:rowOff>92141</xdr:rowOff>
    </xdr:to>
    <xdr:cxnSp macro="">
      <xdr:nvCxnSpPr>
        <xdr:cNvPr id="251" name="直線コネクタ 250"/>
        <xdr:cNvCxnSpPr/>
      </xdr:nvCxnSpPr>
      <xdr:spPr>
        <a:xfrm flipV="1">
          <a:off x="7861300" y="10891266"/>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40828</xdr:rowOff>
    </xdr:from>
    <xdr:to>
      <xdr:col>36</xdr:col>
      <xdr:colOff>165100</xdr:colOff>
      <xdr:row>63</xdr:row>
      <xdr:rowOff>142428</xdr:rowOff>
    </xdr:to>
    <xdr:sp macro="" textlink="">
      <xdr:nvSpPr>
        <xdr:cNvPr id="252" name="楕円 251"/>
        <xdr:cNvSpPr/>
      </xdr:nvSpPr>
      <xdr:spPr>
        <a:xfrm>
          <a:off x="6921500" y="108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91628</xdr:rowOff>
    </xdr:from>
    <xdr:to>
      <xdr:col>41</xdr:col>
      <xdr:colOff>50800</xdr:colOff>
      <xdr:row>63</xdr:row>
      <xdr:rowOff>92141</xdr:rowOff>
    </xdr:to>
    <xdr:cxnSp macro="">
      <xdr:nvCxnSpPr>
        <xdr:cNvPr id="253" name="直線コネクタ 252"/>
        <xdr:cNvCxnSpPr/>
      </xdr:nvCxnSpPr>
      <xdr:spPr>
        <a:xfrm>
          <a:off x="6972300" y="10892978"/>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126847</xdr:rowOff>
    </xdr:from>
    <xdr:ext cx="599010" cy="259045"/>
    <xdr:sp macro="" textlink="">
      <xdr:nvSpPr>
        <xdr:cNvPr id="254" name="n_1aveValue【橋りょう・トンネル】&#10;一人当たり有形固定資産（償却資産）額"/>
        <xdr:cNvSpPr txBox="1"/>
      </xdr:nvSpPr>
      <xdr:spPr>
        <a:xfrm>
          <a:off x="9327095" y="1041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74651</xdr:rowOff>
    </xdr:from>
    <xdr:ext cx="599010" cy="259045"/>
    <xdr:sp macro="" textlink="">
      <xdr:nvSpPr>
        <xdr:cNvPr id="255" name="n_2aveValue【橋りょう・トンネル】&#10;一人当たり有形固定資産（償却資産）額"/>
        <xdr:cNvSpPr txBox="1"/>
      </xdr:nvSpPr>
      <xdr:spPr>
        <a:xfrm>
          <a:off x="8450795" y="1053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46354</xdr:rowOff>
    </xdr:from>
    <xdr:ext cx="599010" cy="259045"/>
    <xdr:sp macro="" textlink="">
      <xdr:nvSpPr>
        <xdr:cNvPr id="256" name="n_3aveValue【橋りょう・トンネル】&#10;一人当たり有形固定資産（償却資産）額"/>
        <xdr:cNvSpPr txBox="1"/>
      </xdr:nvSpPr>
      <xdr:spPr>
        <a:xfrm>
          <a:off x="7561795" y="105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48361</xdr:rowOff>
    </xdr:from>
    <xdr:ext cx="599010" cy="259045"/>
    <xdr:sp macro="" textlink="">
      <xdr:nvSpPr>
        <xdr:cNvPr id="257" name="n_4aveValue【橋りょう・トンネル】&#10;一人当たり有形固定資産（償却資産）額"/>
        <xdr:cNvSpPr txBox="1"/>
      </xdr:nvSpPr>
      <xdr:spPr>
        <a:xfrm>
          <a:off x="6672795" y="1050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131658</xdr:rowOff>
    </xdr:from>
    <xdr:ext cx="599010" cy="259045"/>
    <xdr:sp macro="" textlink="">
      <xdr:nvSpPr>
        <xdr:cNvPr id="258" name="n_1mainValue【橋りょう・トンネル】&#10;一人当たり有形固定資産（償却資産）額"/>
        <xdr:cNvSpPr txBox="1"/>
      </xdr:nvSpPr>
      <xdr:spPr>
        <a:xfrm>
          <a:off x="9327095" y="1093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131843</xdr:rowOff>
    </xdr:from>
    <xdr:ext cx="599010" cy="259045"/>
    <xdr:sp macro="" textlink="">
      <xdr:nvSpPr>
        <xdr:cNvPr id="259" name="n_2mainValue【橋りょう・トンネル】&#10;一人当たり有形固定資産（償却資産）額"/>
        <xdr:cNvSpPr txBox="1"/>
      </xdr:nvSpPr>
      <xdr:spPr>
        <a:xfrm>
          <a:off x="8450795" y="1093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134068</xdr:rowOff>
    </xdr:from>
    <xdr:ext cx="599010" cy="259045"/>
    <xdr:sp macro="" textlink="">
      <xdr:nvSpPr>
        <xdr:cNvPr id="260" name="n_3mainValue【橋りょう・トンネル】&#10;一人当たり有形固定資産（償却資産）額"/>
        <xdr:cNvSpPr txBox="1"/>
      </xdr:nvSpPr>
      <xdr:spPr>
        <a:xfrm>
          <a:off x="7561795" y="1093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133555</xdr:rowOff>
    </xdr:from>
    <xdr:ext cx="599010" cy="259045"/>
    <xdr:sp macro="" textlink="">
      <xdr:nvSpPr>
        <xdr:cNvPr id="261" name="n_4mainValue【橋りょう・トンネル】&#10;一人当たり有形固定資産（償却資産）額"/>
        <xdr:cNvSpPr txBox="1"/>
      </xdr:nvSpPr>
      <xdr:spPr>
        <a:xfrm>
          <a:off x="6672795" y="1093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4" name="テキスト ボックス 27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17526</xdr:rowOff>
    </xdr:from>
    <xdr:to>
      <xdr:col>24</xdr:col>
      <xdr:colOff>62865</xdr:colOff>
      <xdr:row>85</xdr:row>
      <xdr:rowOff>127254</xdr:rowOff>
    </xdr:to>
    <xdr:cxnSp macro="">
      <xdr:nvCxnSpPr>
        <xdr:cNvPr id="284" name="直線コネクタ 283"/>
        <xdr:cNvCxnSpPr/>
      </xdr:nvCxnSpPr>
      <xdr:spPr>
        <a:xfrm flipV="1">
          <a:off x="4634865" y="13562076"/>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5" name="【公営住宅】&#10;有形固定資産減価償却率最小値テキスト"/>
        <xdr:cNvSpPr txBox="1"/>
      </xdr:nvSpPr>
      <xdr:spPr>
        <a:xfrm>
          <a:off x="4673600" y="147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6" name="直線コネクタ 285"/>
        <xdr:cNvCxnSpPr/>
      </xdr:nvCxnSpPr>
      <xdr:spPr>
        <a:xfrm>
          <a:off x="4546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135653</xdr:rowOff>
    </xdr:from>
    <xdr:ext cx="405111" cy="259045"/>
    <xdr:sp macro="" textlink="">
      <xdr:nvSpPr>
        <xdr:cNvPr id="287" name="【公営住宅】&#10;有形固定資産減価償却率最大値テキスト"/>
        <xdr:cNvSpPr txBox="1"/>
      </xdr:nvSpPr>
      <xdr:spPr>
        <a:xfrm>
          <a:off x="4673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17526</xdr:rowOff>
    </xdr:from>
    <xdr:to>
      <xdr:col>24</xdr:col>
      <xdr:colOff>152400</xdr:colOff>
      <xdr:row>79</xdr:row>
      <xdr:rowOff>17526</xdr:rowOff>
    </xdr:to>
    <xdr:cxnSp macro="">
      <xdr:nvCxnSpPr>
        <xdr:cNvPr id="288" name="直線コネクタ 287"/>
        <xdr:cNvCxnSpPr/>
      </xdr:nvCxnSpPr>
      <xdr:spPr>
        <a:xfrm>
          <a:off x="4546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138192</xdr:rowOff>
    </xdr:from>
    <xdr:ext cx="405111" cy="259045"/>
    <xdr:sp macro="" textlink="">
      <xdr:nvSpPr>
        <xdr:cNvPr id="289" name="【公営住宅】&#10;有形固定資産減価償却率平均値テキスト"/>
        <xdr:cNvSpPr txBox="1"/>
      </xdr:nvSpPr>
      <xdr:spPr>
        <a:xfrm>
          <a:off x="4673600" y="1368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90" name="フローチャート: 判断 289"/>
        <xdr:cNvSpPr/>
      </xdr:nvSpPr>
      <xdr:spPr>
        <a:xfrm>
          <a:off x="45847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37592</xdr:rowOff>
    </xdr:from>
    <xdr:to>
      <xdr:col>20</xdr:col>
      <xdr:colOff>38100</xdr:colOff>
      <xdr:row>80</xdr:row>
      <xdr:rowOff>139192</xdr:rowOff>
    </xdr:to>
    <xdr:sp macro="" textlink="">
      <xdr:nvSpPr>
        <xdr:cNvPr id="291" name="フローチャート: 判断 290"/>
        <xdr:cNvSpPr/>
      </xdr:nvSpPr>
      <xdr:spPr>
        <a:xfrm>
          <a:off x="3746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14732</xdr:rowOff>
    </xdr:from>
    <xdr:to>
      <xdr:col>15</xdr:col>
      <xdr:colOff>101600</xdr:colOff>
      <xdr:row>78</xdr:row>
      <xdr:rowOff>116332</xdr:rowOff>
    </xdr:to>
    <xdr:sp macro="" textlink="">
      <xdr:nvSpPr>
        <xdr:cNvPr id="292" name="フローチャート: 判断 291"/>
        <xdr:cNvSpPr/>
      </xdr:nvSpPr>
      <xdr:spPr>
        <a:xfrm>
          <a:off x="2857500" y="1338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106172</xdr:rowOff>
    </xdr:from>
    <xdr:to>
      <xdr:col>10</xdr:col>
      <xdr:colOff>165100</xdr:colOff>
      <xdr:row>79</xdr:row>
      <xdr:rowOff>36322</xdr:rowOff>
    </xdr:to>
    <xdr:sp macro="" textlink="">
      <xdr:nvSpPr>
        <xdr:cNvPr id="293" name="フローチャート: 判断 292"/>
        <xdr:cNvSpPr/>
      </xdr:nvSpPr>
      <xdr:spPr>
        <a:xfrm>
          <a:off x="1968500" y="134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170180</xdr:rowOff>
    </xdr:from>
    <xdr:to>
      <xdr:col>6</xdr:col>
      <xdr:colOff>38100</xdr:colOff>
      <xdr:row>79</xdr:row>
      <xdr:rowOff>100330</xdr:rowOff>
    </xdr:to>
    <xdr:sp macro="" textlink="">
      <xdr:nvSpPr>
        <xdr:cNvPr id="294" name="フローチャート: 判断 293"/>
        <xdr:cNvSpPr/>
      </xdr:nvSpPr>
      <xdr:spPr>
        <a:xfrm>
          <a:off x="1079500" y="13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23876</xdr:rowOff>
    </xdr:from>
    <xdr:to>
      <xdr:col>24</xdr:col>
      <xdr:colOff>114300</xdr:colOff>
      <xdr:row>82</xdr:row>
      <xdr:rowOff>125476</xdr:rowOff>
    </xdr:to>
    <xdr:sp macro="" textlink="">
      <xdr:nvSpPr>
        <xdr:cNvPr id="300" name="楕円 299"/>
        <xdr:cNvSpPr/>
      </xdr:nvSpPr>
      <xdr:spPr>
        <a:xfrm>
          <a:off x="45847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2303</xdr:rowOff>
    </xdr:from>
    <xdr:ext cx="405111" cy="259045"/>
    <xdr:sp macro="" textlink="">
      <xdr:nvSpPr>
        <xdr:cNvPr id="301" name="【公営住宅】&#10;有形固定資産減価償却率該当値テキスト"/>
        <xdr:cNvSpPr txBox="1"/>
      </xdr:nvSpPr>
      <xdr:spPr>
        <a:xfrm>
          <a:off x="4673600"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163322</xdr:rowOff>
    </xdr:from>
    <xdr:to>
      <xdr:col>20</xdr:col>
      <xdr:colOff>38100</xdr:colOff>
      <xdr:row>82</xdr:row>
      <xdr:rowOff>93472</xdr:rowOff>
    </xdr:to>
    <xdr:sp macro="" textlink="">
      <xdr:nvSpPr>
        <xdr:cNvPr id="302" name="楕円 301"/>
        <xdr:cNvSpPr/>
      </xdr:nvSpPr>
      <xdr:spPr>
        <a:xfrm>
          <a:off x="3746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42672</xdr:rowOff>
    </xdr:from>
    <xdr:to>
      <xdr:col>24</xdr:col>
      <xdr:colOff>63500</xdr:colOff>
      <xdr:row>82</xdr:row>
      <xdr:rowOff>74676</xdr:rowOff>
    </xdr:to>
    <xdr:cxnSp macro="">
      <xdr:nvCxnSpPr>
        <xdr:cNvPr id="303" name="直線コネクタ 302"/>
        <xdr:cNvCxnSpPr/>
      </xdr:nvCxnSpPr>
      <xdr:spPr>
        <a:xfrm>
          <a:off x="3797300" y="141015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103887</xdr:rowOff>
    </xdr:from>
    <xdr:to>
      <xdr:col>15</xdr:col>
      <xdr:colOff>101600</xdr:colOff>
      <xdr:row>82</xdr:row>
      <xdr:rowOff>34037</xdr:rowOff>
    </xdr:to>
    <xdr:sp macro="" textlink="">
      <xdr:nvSpPr>
        <xdr:cNvPr id="304" name="楕円 303"/>
        <xdr:cNvSpPr/>
      </xdr:nvSpPr>
      <xdr:spPr>
        <a:xfrm>
          <a:off x="2857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154687</xdr:rowOff>
    </xdr:from>
    <xdr:to>
      <xdr:col>19</xdr:col>
      <xdr:colOff>177800</xdr:colOff>
      <xdr:row>82</xdr:row>
      <xdr:rowOff>42672</xdr:rowOff>
    </xdr:to>
    <xdr:cxnSp macro="">
      <xdr:nvCxnSpPr>
        <xdr:cNvPr id="305" name="直線コネクタ 304"/>
        <xdr:cNvCxnSpPr/>
      </xdr:nvCxnSpPr>
      <xdr:spPr>
        <a:xfrm>
          <a:off x="2908300" y="140421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35306</xdr:rowOff>
    </xdr:from>
    <xdr:to>
      <xdr:col>10</xdr:col>
      <xdr:colOff>165100</xdr:colOff>
      <xdr:row>81</xdr:row>
      <xdr:rowOff>136906</xdr:rowOff>
    </xdr:to>
    <xdr:sp macro="" textlink="">
      <xdr:nvSpPr>
        <xdr:cNvPr id="306" name="楕円 305"/>
        <xdr:cNvSpPr/>
      </xdr:nvSpPr>
      <xdr:spPr>
        <a:xfrm>
          <a:off x="1968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86106</xdr:rowOff>
    </xdr:from>
    <xdr:to>
      <xdr:col>15</xdr:col>
      <xdr:colOff>50800</xdr:colOff>
      <xdr:row>81</xdr:row>
      <xdr:rowOff>154687</xdr:rowOff>
    </xdr:to>
    <xdr:cxnSp macro="">
      <xdr:nvCxnSpPr>
        <xdr:cNvPr id="307" name="直線コネクタ 306"/>
        <xdr:cNvCxnSpPr/>
      </xdr:nvCxnSpPr>
      <xdr:spPr>
        <a:xfrm>
          <a:off x="2019300" y="139735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308" name="楕円 307"/>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86106</xdr:rowOff>
    </xdr:to>
    <xdr:cxnSp macro="">
      <xdr:nvCxnSpPr>
        <xdr:cNvPr id="309" name="直線コネクタ 308"/>
        <xdr:cNvCxnSpPr/>
      </xdr:nvCxnSpPr>
      <xdr:spPr>
        <a:xfrm>
          <a:off x="1130300" y="13891261"/>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155719</xdr:rowOff>
    </xdr:from>
    <xdr:ext cx="405111" cy="259045"/>
    <xdr:sp macro="" textlink="">
      <xdr:nvSpPr>
        <xdr:cNvPr id="310" name="n_1aveValue【公営住宅】&#10;有形固定資産減価償却率"/>
        <xdr:cNvSpPr txBox="1"/>
      </xdr:nvSpPr>
      <xdr:spPr>
        <a:xfrm>
          <a:off x="35820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132859</xdr:rowOff>
    </xdr:from>
    <xdr:ext cx="405111" cy="259045"/>
    <xdr:sp macro="" textlink="">
      <xdr:nvSpPr>
        <xdr:cNvPr id="311" name="n_2aveValue【公営住宅】&#10;有形固定資産減価償却率"/>
        <xdr:cNvSpPr txBox="1"/>
      </xdr:nvSpPr>
      <xdr:spPr>
        <a:xfrm>
          <a:off x="2705744" y="131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52849</xdr:rowOff>
    </xdr:from>
    <xdr:ext cx="405111" cy="259045"/>
    <xdr:sp macro="" textlink="">
      <xdr:nvSpPr>
        <xdr:cNvPr id="312" name="n_3aveValue【公営住宅】&#10;有形固定資産減価償却率"/>
        <xdr:cNvSpPr txBox="1"/>
      </xdr:nvSpPr>
      <xdr:spPr>
        <a:xfrm>
          <a:off x="18167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13" name="n_4aveValue【公営住宅】&#10;有形固定資産減価償却率"/>
        <xdr:cNvSpPr txBox="1"/>
      </xdr:nvSpPr>
      <xdr:spPr>
        <a:xfrm>
          <a:off x="927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84599</xdr:rowOff>
    </xdr:from>
    <xdr:ext cx="405111" cy="259045"/>
    <xdr:sp macro="" textlink="">
      <xdr:nvSpPr>
        <xdr:cNvPr id="314" name="n_1mainValue【公営住宅】&#10;有形固定資産減価償却率"/>
        <xdr:cNvSpPr txBox="1"/>
      </xdr:nvSpPr>
      <xdr:spPr>
        <a:xfrm>
          <a:off x="3582044"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25164</xdr:rowOff>
    </xdr:from>
    <xdr:ext cx="405111" cy="259045"/>
    <xdr:sp macro="" textlink="">
      <xdr:nvSpPr>
        <xdr:cNvPr id="315" name="n_2mainValue【公営住宅】&#10;有形固定資産減価償却率"/>
        <xdr:cNvSpPr txBox="1"/>
      </xdr:nvSpPr>
      <xdr:spPr>
        <a:xfrm>
          <a:off x="2705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128033</xdr:rowOff>
    </xdr:from>
    <xdr:ext cx="405111" cy="259045"/>
    <xdr:sp macro="" textlink="">
      <xdr:nvSpPr>
        <xdr:cNvPr id="316" name="n_3mainValue【公営住宅】&#10;有形固定資産減価償却率"/>
        <xdr:cNvSpPr txBox="1"/>
      </xdr:nvSpPr>
      <xdr:spPr>
        <a:xfrm>
          <a:off x="1816744" y="1401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45738</xdr:rowOff>
    </xdr:from>
    <xdr:ext cx="405111" cy="259045"/>
    <xdr:sp macro="" textlink="">
      <xdr:nvSpPr>
        <xdr:cNvPr id="317" name="n_4mainValue【公営住宅】&#10;有形固定資産減価償却率"/>
        <xdr:cNvSpPr txBox="1"/>
      </xdr:nvSpPr>
      <xdr:spPr>
        <a:xfrm>
          <a:off x="927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130911</xdr:rowOff>
    </xdr:from>
    <xdr:to>
      <xdr:col>54</xdr:col>
      <xdr:colOff>189865</xdr:colOff>
      <xdr:row>85</xdr:row>
      <xdr:rowOff>113537</xdr:rowOff>
    </xdr:to>
    <xdr:cxnSp macro="">
      <xdr:nvCxnSpPr>
        <xdr:cNvPr id="339" name="直線コネクタ 338"/>
        <xdr:cNvCxnSpPr/>
      </xdr:nvCxnSpPr>
      <xdr:spPr>
        <a:xfrm flipV="1">
          <a:off x="10476865" y="13504011"/>
          <a:ext cx="0" cy="118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117364</xdr:rowOff>
    </xdr:from>
    <xdr:ext cx="469744" cy="259045"/>
    <xdr:sp macro="" textlink="">
      <xdr:nvSpPr>
        <xdr:cNvPr id="340" name="【公営住宅】&#10;一人当たり面積最小値テキスト"/>
        <xdr:cNvSpPr txBox="1"/>
      </xdr:nvSpPr>
      <xdr:spPr>
        <a:xfrm>
          <a:off x="10515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113537</xdr:rowOff>
    </xdr:from>
    <xdr:to>
      <xdr:col>55</xdr:col>
      <xdr:colOff>88900</xdr:colOff>
      <xdr:row>85</xdr:row>
      <xdr:rowOff>113537</xdr:rowOff>
    </xdr:to>
    <xdr:cxnSp macro="">
      <xdr:nvCxnSpPr>
        <xdr:cNvPr id="341" name="直線コネクタ 340"/>
        <xdr:cNvCxnSpPr/>
      </xdr:nvCxnSpPr>
      <xdr:spPr>
        <a:xfrm>
          <a:off x="10388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77588</xdr:rowOff>
    </xdr:from>
    <xdr:ext cx="469744" cy="259045"/>
    <xdr:sp macro="" textlink="">
      <xdr:nvSpPr>
        <xdr:cNvPr id="342" name="【公営住宅】&#10;一人当たり面積最大値テキスト"/>
        <xdr:cNvSpPr txBox="1"/>
      </xdr:nvSpPr>
      <xdr:spPr>
        <a:xfrm>
          <a:off x="10515600" y="132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130911</xdr:rowOff>
    </xdr:from>
    <xdr:to>
      <xdr:col>55</xdr:col>
      <xdr:colOff>88900</xdr:colOff>
      <xdr:row>78</xdr:row>
      <xdr:rowOff>130911</xdr:rowOff>
    </xdr:to>
    <xdr:cxnSp macro="">
      <xdr:nvCxnSpPr>
        <xdr:cNvPr id="343" name="直線コネクタ 342"/>
        <xdr:cNvCxnSpPr/>
      </xdr:nvCxnSpPr>
      <xdr:spPr>
        <a:xfrm>
          <a:off x="10388600" y="135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142764</xdr:rowOff>
    </xdr:from>
    <xdr:ext cx="469744" cy="259045"/>
    <xdr:sp macro="" textlink="">
      <xdr:nvSpPr>
        <xdr:cNvPr id="344" name="【公営住宅】&#10;一人当たり面積平均値テキスト"/>
        <xdr:cNvSpPr txBox="1"/>
      </xdr:nvSpPr>
      <xdr:spPr>
        <a:xfrm>
          <a:off x="10515600" y="1420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119887</xdr:rowOff>
    </xdr:from>
    <xdr:to>
      <xdr:col>55</xdr:col>
      <xdr:colOff>50800</xdr:colOff>
      <xdr:row>84</xdr:row>
      <xdr:rowOff>50037</xdr:rowOff>
    </xdr:to>
    <xdr:sp macro="" textlink="">
      <xdr:nvSpPr>
        <xdr:cNvPr id="345" name="フローチャート: 判断 344"/>
        <xdr:cNvSpPr/>
      </xdr:nvSpPr>
      <xdr:spPr>
        <a:xfrm>
          <a:off x="104267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122174</xdr:rowOff>
    </xdr:from>
    <xdr:to>
      <xdr:col>50</xdr:col>
      <xdr:colOff>165100</xdr:colOff>
      <xdr:row>84</xdr:row>
      <xdr:rowOff>52324</xdr:rowOff>
    </xdr:to>
    <xdr:sp macro="" textlink="">
      <xdr:nvSpPr>
        <xdr:cNvPr id="346" name="フローチャート: 判断 345"/>
        <xdr:cNvSpPr/>
      </xdr:nvSpPr>
      <xdr:spPr>
        <a:xfrm>
          <a:off x="9588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163779</xdr:rowOff>
    </xdr:from>
    <xdr:to>
      <xdr:col>46</xdr:col>
      <xdr:colOff>38100</xdr:colOff>
      <xdr:row>84</xdr:row>
      <xdr:rowOff>93929</xdr:rowOff>
    </xdr:to>
    <xdr:sp macro="" textlink="">
      <xdr:nvSpPr>
        <xdr:cNvPr id="347" name="フローチャート: 判断 346"/>
        <xdr:cNvSpPr/>
      </xdr:nvSpPr>
      <xdr:spPr>
        <a:xfrm>
          <a:off x="8699500" y="1439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xdr:rowOff>
    </xdr:from>
    <xdr:to>
      <xdr:col>41</xdr:col>
      <xdr:colOff>101600</xdr:colOff>
      <xdr:row>84</xdr:row>
      <xdr:rowOff>102158</xdr:rowOff>
    </xdr:to>
    <xdr:sp macro="" textlink="">
      <xdr:nvSpPr>
        <xdr:cNvPr id="348" name="フローチャート: 判断 347"/>
        <xdr:cNvSpPr/>
      </xdr:nvSpPr>
      <xdr:spPr>
        <a:xfrm>
          <a:off x="78105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49" name="フローチャート: 判断 348"/>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154636</xdr:rowOff>
    </xdr:from>
    <xdr:to>
      <xdr:col>55</xdr:col>
      <xdr:colOff>50800</xdr:colOff>
      <xdr:row>85</xdr:row>
      <xdr:rowOff>84786</xdr:rowOff>
    </xdr:to>
    <xdr:sp macro="" textlink="">
      <xdr:nvSpPr>
        <xdr:cNvPr id="355" name="楕円 354"/>
        <xdr:cNvSpPr/>
      </xdr:nvSpPr>
      <xdr:spPr>
        <a:xfrm>
          <a:off x="10426700" y="145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69563</xdr:rowOff>
    </xdr:from>
    <xdr:ext cx="469744" cy="259045"/>
    <xdr:sp macro="" textlink="">
      <xdr:nvSpPr>
        <xdr:cNvPr id="356" name="【公営住宅】&#10;一人当たり面積該当値テキスト"/>
        <xdr:cNvSpPr txBox="1"/>
      </xdr:nvSpPr>
      <xdr:spPr>
        <a:xfrm>
          <a:off x="10515600" y="1447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150064</xdr:rowOff>
    </xdr:from>
    <xdr:to>
      <xdr:col>50</xdr:col>
      <xdr:colOff>165100</xdr:colOff>
      <xdr:row>85</xdr:row>
      <xdr:rowOff>80214</xdr:rowOff>
    </xdr:to>
    <xdr:sp macro="" textlink="">
      <xdr:nvSpPr>
        <xdr:cNvPr id="357" name="楕円 356"/>
        <xdr:cNvSpPr/>
      </xdr:nvSpPr>
      <xdr:spPr>
        <a:xfrm>
          <a:off x="9588500" y="145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29414</xdr:rowOff>
    </xdr:from>
    <xdr:to>
      <xdr:col>55</xdr:col>
      <xdr:colOff>0</xdr:colOff>
      <xdr:row>85</xdr:row>
      <xdr:rowOff>33986</xdr:rowOff>
    </xdr:to>
    <xdr:cxnSp macro="">
      <xdr:nvCxnSpPr>
        <xdr:cNvPr id="358" name="直線コネクタ 357"/>
        <xdr:cNvCxnSpPr/>
      </xdr:nvCxnSpPr>
      <xdr:spPr>
        <a:xfrm>
          <a:off x="9639300" y="146026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150064</xdr:rowOff>
    </xdr:from>
    <xdr:to>
      <xdr:col>46</xdr:col>
      <xdr:colOff>38100</xdr:colOff>
      <xdr:row>85</xdr:row>
      <xdr:rowOff>80214</xdr:rowOff>
    </xdr:to>
    <xdr:sp macro="" textlink="">
      <xdr:nvSpPr>
        <xdr:cNvPr id="359" name="楕円 358"/>
        <xdr:cNvSpPr/>
      </xdr:nvSpPr>
      <xdr:spPr>
        <a:xfrm>
          <a:off x="8699500" y="145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29414</xdr:rowOff>
    </xdr:from>
    <xdr:to>
      <xdr:col>50</xdr:col>
      <xdr:colOff>114300</xdr:colOff>
      <xdr:row>85</xdr:row>
      <xdr:rowOff>29414</xdr:rowOff>
    </xdr:to>
    <xdr:cxnSp macro="">
      <xdr:nvCxnSpPr>
        <xdr:cNvPr id="360" name="直線コネクタ 359"/>
        <xdr:cNvCxnSpPr/>
      </xdr:nvCxnSpPr>
      <xdr:spPr>
        <a:xfrm>
          <a:off x="8750300" y="14602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150521</xdr:rowOff>
    </xdr:from>
    <xdr:to>
      <xdr:col>41</xdr:col>
      <xdr:colOff>101600</xdr:colOff>
      <xdr:row>85</xdr:row>
      <xdr:rowOff>80671</xdr:rowOff>
    </xdr:to>
    <xdr:sp macro="" textlink="">
      <xdr:nvSpPr>
        <xdr:cNvPr id="361" name="楕円 360"/>
        <xdr:cNvSpPr/>
      </xdr:nvSpPr>
      <xdr:spPr>
        <a:xfrm>
          <a:off x="7810500" y="145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29414</xdr:rowOff>
    </xdr:from>
    <xdr:to>
      <xdr:col>45</xdr:col>
      <xdr:colOff>177800</xdr:colOff>
      <xdr:row>85</xdr:row>
      <xdr:rowOff>29871</xdr:rowOff>
    </xdr:to>
    <xdr:cxnSp macro="">
      <xdr:nvCxnSpPr>
        <xdr:cNvPr id="362" name="直線コネクタ 361"/>
        <xdr:cNvCxnSpPr/>
      </xdr:nvCxnSpPr>
      <xdr:spPr>
        <a:xfrm flipV="1">
          <a:off x="7861300" y="1460266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150521</xdr:rowOff>
    </xdr:from>
    <xdr:to>
      <xdr:col>36</xdr:col>
      <xdr:colOff>165100</xdr:colOff>
      <xdr:row>85</xdr:row>
      <xdr:rowOff>80671</xdr:rowOff>
    </xdr:to>
    <xdr:sp macro="" textlink="">
      <xdr:nvSpPr>
        <xdr:cNvPr id="363" name="楕円 362"/>
        <xdr:cNvSpPr/>
      </xdr:nvSpPr>
      <xdr:spPr>
        <a:xfrm>
          <a:off x="6921500" y="145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29871</xdr:rowOff>
    </xdr:from>
    <xdr:to>
      <xdr:col>41</xdr:col>
      <xdr:colOff>50800</xdr:colOff>
      <xdr:row>85</xdr:row>
      <xdr:rowOff>29871</xdr:rowOff>
    </xdr:to>
    <xdr:cxnSp macro="">
      <xdr:nvCxnSpPr>
        <xdr:cNvPr id="364" name="直線コネクタ 363"/>
        <xdr:cNvCxnSpPr/>
      </xdr:nvCxnSpPr>
      <xdr:spPr>
        <a:xfrm>
          <a:off x="6972300" y="146031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68851</xdr:rowOff>
    </xdr:from>
    <xdr:ext cx="469744" cy="259045"/>
    <xdr:sp macro="" textlink="">
      <xdr:nvSpPr>
        <xdr:cNvPr id="365" name="n_1aveValue【公営住宅】&#10;一人当たり面積"/>
        <xdr:cNvSpPr txBox="1"/>
      </xdr:nvSpPr>
      <xdr:spPr>
        <a:xfrm>
          <a:off x="9391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110456</xdr:rowOff>
    </xdr:from>
    <xdr:ext cx="469744" cy="259045"/>
    <xdr:sp macro="" textlink="">
      <xdr:nvSpPr>
        <xdr:cNvPr id="366" name="n_2aveValue【公営住宅】&#10;一人当たり面積"/>
        <xdr:cNvSpPr txBox="1"/>
      </xdr:nvSpPr>
      <xdr:spPr>
        <a:xfrm>
          <a:off x="8515427" y="1416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118685</xdr:rowOff>
    </xdr:from>
    <xdr:ext cx="469744" cy="259045"/>
    <xdr:sp macro="" textlink="">
      <xdr:nvSpPr>
        <xdr:cNvPr id="367" name="n_3aveValue【公営住宅】&#10;一人当たり面積"/>
        <xdr:cNvSpPr txBox="1"/>
      </xdr:nvSpPr>
      <xdr:spPr>
        <a:xfrm>
          <a:off x="7626427" y="1417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68" name="n_4aveValue【公営住宅】&#10;一人当たり面積"/>
        <xdr:cNvSpPr txBox="1"/>
      </xdr:nvSpPr>
      <xdr:spPr>
        <a:xfrm>
          <a:off x="6737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71341</xdr:rowOff>
    </xdr:from>
    <xdr:ext cx="469744" cy="259045"/>
    <xdr:sp macro="" textlink="">
      <xdr:nvSpPr>
        <xdr:cNvPr id="369" name="n_1mainValue【公営住宅】&#10;一人当たり面積"/>
        <xdr:cNvSpPr txBox="1"/>
      </xdr:nvSpPr>
      <xdr:spPr>
        <a:xfrm>
          <a:off x="9391727" y="1464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71341</xdr:rowOff>
    </xdr:from>
    <xdr:ext cx="469744" cy="259045"/>
    <xdr:sp macro="" textlink="">
      <xdr:nvSpPr>
        <xdr:cNvPr id="370" name="n_2mainValue【公営住宅】&#10;一人当たり面積"/>
        <xdr:cNvSpPr txBox="1"/>
      </xdr:nvSpPr>
      <xdr:spPr>
        <a:xfrm>
          <a:off x="8515427" y="1464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71798</xdr:rowOff>
    </xdr:from>
    <xdr:ext cx="469744" cy="259045"/>
    <xdr:sp macro="" textlink="">
      <xdr:nvSpPr>
        <xdr:cNvPr id="371" name="n_3mainValue【公営住宅】&#10;一人当たり面積"/>
        <xdr:cNvSpPr txBox="1"/>
      </xdr:nvSpPr>
      <xdr:spPr>
        <a:xfrm>
          <a:off x="7626427" y="146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71798</xdr:rowOff>
    </xdr:from>
    <xdr:ext cx="469744" cy="259045"/>
    <xdr:sp macro="" textlink="">
      <xdr:nvSpPr>
        <xdr:cNvPr id="372" name="n_4mainValue【公営住宅】&#10;一人当たり面積"/>
        <xdr:cNvSpPr txBox="1"/>
      </xdr:nvSpPr>
      <xdr:spPr>
        <a:xfrm>
          <a:off x="6737427" y="146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0" name="直線コネクタ 39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1" name="テキスト ボックス 400"/>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2" name="直線コネクタ 40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3" name="テキスト ボックス 40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4" name="直線コネクタ 40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5" name="テキスト ボックス 40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6" name="直線コネクタ 40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7" name="テキスト ボックス 40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9" name="テキスト ボックス 40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41</xdr:row>
      <xdr:rowOff>115062</xdr:rowOff>
    </xdr:to>
    <xdr:cxnSp macro="">
      <xdr:nvCxnSpPr>
        <xdr:cNvPr id="411" name="直線コネクタ 410"/>
        <xdr:cNvCxnSpPr/>
      </xdr:nvCxnSpPr>
      <xdr:spPr>
        <a:xfrm flipV="1">
          <a:off x="16318864" y="583692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118889</xdr:rowOff>
    </xdr:from>
    <xdr:ext cx="405111" cy="259045"/>
    <xdr:sp macro="" textlink="">
      <xdr:nvSpPr>
        <xdr:cNvPr id="412" name="【認定こども園・幼稚園・保育所】&#10;有形固定資産減価償却率最小値テキスト"/>
        <xdr:cNvSpPr txBox="1"/>
      </xdr:nvSpPr>
      <xdr:spPr>
        <a:xfrm>
          <a:off x="16357600" y="714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115062</xdr:rowOff>
    </xdr:from>
    <xdr:to>
      <xdr:col>86</xdr:col>
      <xdr:colOff>25400</xdr:colOff>
      <xdr:row>41</xdr:row>
      <xdr:rowOff>115062</xdr:rowOff>
    </xdr:to>
    <xdr:cxnSp macro="">
      <xdr:nvCxnSpPr>
        <xdr:cNvPr id="413" name="直線コネクタ 412"/>
        <xdr:cNvCxnSpPr/>
      </xdr:nvCxnSpPr>
      <xdr:spPr>
        <a:xfrm>
          <a:off x="16230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14" name="【認定こども園・幼稚園・保育所】&#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15" name="直線コネクタ 414"/>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73423</xdr:rowOff>
    </xdr:from>
    <xdr:ext cx="405111" cy="259045"/>
    <xdr:sp macro="" textlink="">
      <xdr:nvSpPr>
        <xdr:cNvPr id="416" name="【認定こども園・幼稚園・保育所】&#10;有形固定資産減価償却率平均値テキスト"/>
        <xdr:cNvSpPr txBox="1"/>
      </xdr:nvSpPr>
      <xdr:spPr>
        <a:xfrm>
          <a:off x="16357600" y="6074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50546</xdr:rowOff>
    </xdr:from>
    <xdr:to>
      <xdr:col>85</xdr:col>
      <xdr:colOff>177800</xdr:colOff>
      <xdr:row>36</xdr:row>
      <xdr:rowOff>152146</xdr:rowOff>
    </xdr:to>
    <xdr:sp macro="" textlink="">
      <xdr:nvSpPr>
        <xdr:cNvPr id="417" name="フローチャート: 判断 416"/>
        <xdr:cNvSpPr/>
      </xdr:nvSpPr>
      <xdr:spPr>
        <a:xfrm>
          <a:off x="16268700" y="622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18" name="フローチャート: 判断 417"/>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71120</xdr:rowOff>
    </xdr:from>
    <xdr:to>
      <xdr:col>76</xdr:col>
      <xdr:colOff>165100</xdr:colOff>
      <xdr:row>36</xdr:row>
      <xdr:rowOff>1270</xdr:rowOff>
    </xdr:to>
    <xdr:sp macro="" textlink="">
      <xdr:nvSpPr>
        <xdr:cNvPr id="419" name="フローチャート: 判断 418"/>
        <xdr:cNvSpPr/>
      </xdr:nvSpPr>
      <xdr:spPr>
        <a:xfrm>
          <a:off x="14541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11684</xdr:rowOff>
    </xdr:from>
    <xdr:to>
      <xdr:col>72</xdr:col>
      <xdr:colOff>38100</xdr:colOff>
      <xdr:row>35</xdr:row>
      <xdr:rowOff>113284</xdr:rowOff>
    </xdr:to>
    <xdr:sp macro="" textlink="">
      <xdr:nvSpPr>
        <xdr:cNvPr id="420" name="フローチャート: 判断 419"/>
        <xdr:cNvSpPr/>
      </xdr:nvSpPr>
      <xdr:spPr>
        <a:xfrm>
          <a:off x="13652500" y="60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18542</xdr:rowOff>
    </xdr:from>
    <xdr:to>
      <xdr:col>67</xdr:col>
      <xdr:colOff>101600</xdr:colOff>
      <xdr:row>35</xdr:row>
      <xdr:rowOff>120142</xdr:rowOff>
    </xdr:to>
    <xdr:sp macro="" textlink="">
      <xdr:nvSpPr>
        <xdr:cNvPr id="421" name="フローチャート: 判断 420"/>
        <xdr:cNvSpPr/>
      </xdr:nvSpPr>
      <xdr:spPr>
        <a:xfrm>
          <a:off x="12763500" y="601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27" name="楕円 426"/>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428" name="【認定こども園・幼稚園・保育所】&#10;有形固定資産減価償却率該当値テキスト"/>
        <xdr:cNvSpPr txBox="1"/>
      </xdr:nvSpPr>
      <xdr:spPr>
        <a:xfrm>
          <a:off x="16357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18542</xdr:rowOff>
    </xdr:from>
    <xdr:to>
      <xdr:col>81</xdr:col>
      <xdr:colOff>101600</xdr:colOff>
      <xdr:row>39</xdr:row>
      <xdr:rowOff>120142</xdr:rowOff>
    </xdr:to>
    <xdr:sp macro="" textlink="">
      <xdr:nvSpPr>
        <xdr:cNvPr id="429" name="楕円 428"/>
        <xdr:cNvSpPr/>
      </xdr:nvSpPr>
      <xdr:spPr>
        <a:xfrm>
          <a:off x="15430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69342</xdr:rowOff>
    </xdr:from>
    <xdr:to>
      <xdr:col>85</xdr:col>
      <xdr:colOff>127000</xdr:colOff>
      <xdr:row>39</xdr:row>
      <xdr:rowOff>99060</xdr:rowOff>
    </xdr:to>
    <xdr:cxnSp macro="">
      <xdr:nvCxnSpPr>
        <xdr:cNvPr id="430" name="直線コネクタ 429"/>
        <xdr:cNvCxnSpPr/>
      </xdr:nvCxnSpPr>
      <xdr:spPr>
        <a:xfrm>
          <a:off x="15481300" y="675589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153416</xdr:rowOff>
    </xdr:from>
    <xdr:to>
      <xdr:col>76</xdr:col>
      <xdr:colOff>165100</xdr:colOff>
      <xdr:row>39</xdr:row>
      <xdr:rowOff>83566</xdr:rowOff>
    </xdr:to>
    <xdr:sp macro="" textlink="">
      <xdr:nvSpPr>
        <xdr:cNvPr id="431" name="楕円 430"/>
        <xdr:cNvSpPr/>
      </xdr:nvSpPr>
      <xdr:spPr>
        <a:xfrm>
          <a:off x="14541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32766</xdr:rowOff>
    </xdr:from>
    <xdr:to>
      <xdr:col>81</xdr:col>
      <xdr:colOff>50800</xdr:colOff>
      <xdr:row>39</xdr:row>
      <xdr:rowOff>69342</xdr:rowOff>
    </xdr:to>
    <xdr:cxnSp macro="">
      <xdr:nvCxnSpPr>
        <xdr:cNvPr id="432" name="直線コネクタ 431"/>
        <xdr:cNvCxnSpPr/>
      </xdr:nvCxnSpPr>
      <xdr:spPr>
        <a:xfrm>
          <a:off x="14592300" y="6719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167132</xdr:rowOff>
    </xdr:from>
    <xdr:to>
      <xdr:col>72</xdr:col>
      <xdr:colOff>38100</xdr:colOff>
      <xdr:row>39</xdr:row>
      <xdr:rowOff>97282</xdr:rowOff>
    </xdr:to>
    <xdr:sp macro="" textlink="">
      <xdr:nvSpPr>
        <xdr:cNvPr id="433" name="楕円 432"/>
        <xdr:cNvSpPr/>
      </xdr:nvSpPr>
      <xdr:spPr>
        <a:xfrm>
          <a:off x="13652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32766</xdr:rowOff>
    </xdr:from>
    <xdr:to>
      <xdr:col>76</xdr:col>
      <xdr:colOff>114300</xdr:colOff>
      <xdr:row>39</xdr:row>
      <xdr:rowOff>46482</xdr:rowOff>
    </xdr:to>
    <xdr:cxnSp macro="">
      <xdr:nvCxnSpPr>
        <xdr:cNvPr id="434" name="直線コネクタ 433"/>
        <xdr:cNvCxnSpPr/>
      </xdr:nvCxnSpPr>
      <xdr:spPr>
        <a:xfrm flipV="1">
          <a:off x="13703300" y="6719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130556</xdr:rowOff>
    </xdr:from>
    <xdr:to>
      <xdr:col>67</xdr:col>
      <xdr:colOff>101600</xdr:colOff>
      <xdr:row>39</xdr:row>
      <xdr:rowOff>60706</xdr:rowOff>
    </xdr:to>
    <xdr:sp macro="" textlink="">
      <xdr:nvSpPr>
        <xdr:cNvPr id="435" name="楕円 434"/>
        <xdr:cNvSpPr/>
      </xdr:nvSpPr>
      <xdr:spPr>
        <a:xfrm>
          <a:off x="12763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9906</xdr:rowOff>
    </xdr:from>
    <xdr:to>
      <xdr:col>71</xdr:col>
      <xdr:colOff>177800</xdr:colOff>
      <xdr:row>39</xdr:row>
      <xdr:rowOff>46482</xdr:rowOff>
    </xdr:to>
    <xdr:cxnSp macro="">
      <xdr:nvCxnSpPr>
        <xdr:cNvPr id="436" name="直線コネクタ 435"/>
        <xdr:cNvCxnSpPr/>
      </xdr:nvCxnSpPr>
      <xdr:spPr>
        <a:xfrm>
          <a:off x="12814300" y="66964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97807</xdr:rowOff>
    </xdr:from>
    <xdr:ext cx="405111" cy="259045"/>
    <xdr:sp macro="" textlink="">
      <xdr:nvSpPr>
        <xdr:cNvPr id="437" name="n_1aveValue【認定こども園・幼稚園・保育所】&#10;有形固定資産減価償却率"/>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438" name="n_2aveValue【認定こども園・幼稚園・保育所】&#10;有形固定資産減価償却率"/>
        <xdr:cNvSpPr txBox="1"/>
      </xdr:nvSpPr>
      <xdr:spPr>
        <a:xfrm>
          <a:off x="14389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129811</xdr:rowOff>
    </xdr:from>
    <xdr:ext cx="405111" cy="259045"/>
    <xdr:sp macro="" textlink="">
      <xdr:nvSpPr>
        <xdr:cNvPr id="439" name="n_3aveValue【認定こども園・幼稚園・保育所】&#10;有形固定資産減価償却率"/>
        <xdr:cNvSpPr txBox="1"/>
      </xdr:nvSpPr>
      <xdr:spPr>
        <a:xfrm>
          <a:off x="13500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136669</xdr:rowOff>
    </xdr:from>
    <xdr:ext cx="405111" cy="259045"/>
    <xdr:sp macro="" textlink="">
      <xdr:nvSpPr>
        <xdr:cNvPr id="440" name="n_4aveValue【認定こども園・幼稚園・保育所】&#10;有形固定資産減価償却率"/>
        <xdr:cNvSpPr txBox="1"/>
      </xdr:nvSpPr>
      <xdr:spPr>
        <a:xfrm>
          <a:off x="126117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111269</xdr:rowOff>
    </xdr:from>
    <xdr:ext cx="405111" cy="259045"/>
    <xdr:sp macro="" textlink="">
      <xdr:nvSpPr>
        <xdr:cNvPr id="441" name="n_1mainValue【認定こども園・幼稚園・保育所】&#10;有形固定資産減価償却率"/>
        <xdr:cNvSpPr txBox="1"/>
      </xdr:nvSpPr>
      <xdr:spPr>
        <a:xfrm>
          <a:off x="152660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74693</xdr:rowOff>
    </xdr:from>
    <xdr:ext cx="405111" cy="259045"/>
    <xdr:sp macro="" textlink="">
      <xdr:nvSpPr>
        <xdr:cNvPr id="442" name="n_2mainValue【認定こども園・幼稚園・保育所】&#10;有形固定資産減価償却率"/>
        <xdr:cNvSpPr txBox="1"/>
      </xdr:nvSpPr>
      <xdr:spPr>
        <a:xfrm>
          <a:off x="143897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88409</xdr:rowOff>
    </xdr:from>
    <xdr:ext cx="405111" cy="259045"/>
    <xdr:sp macro="" textlink="">
      <xdr:nvSpPr>
        <xdr:cNvPr id="443" name="n_3mainValue【認定こども園・幼稚園・保育所】&#10;有形固定資産減価償却率"/>
        <xdr:cNvSpPr txBox="1"/>
      </xdr:nvSpPr>
      <xdr:spPr>
        <a:xfrm>
          <a:off x="13500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51833</xdr:rowOff>
    </xdr:from>
    <xdr:ext cx="405111" cy="259045"/>
    <xdr:sp macro="" textlink="">
      <xdr:nvSpPr>
        <xdr:cNvPr id="444" name="n_4mainValue【認定こども園・幼稚園・保育所】&#10;有形固定資産減価償却率"/>
        <xdr:cNvSpPr txBox="1"/>
      </xdr:nvSpPr>
      <xdr:spPr>
        <a:xfrm>
          <a:off x="12611744"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95250</xdr:rowOff>
    </xdr:to>
    <xdr:cxnSp macro="">
      <xdr:nvCxnSpPr>
        <xdr:cNvPr id="468" name="直線コネクタ 467"/>
        <xdr:cNvCxnSpPr/>
      </xdr:nvCxnSpPr>
      <xdr:spPr>
        <a:xfrm flipV="1">
          <a:off x="22160864" y="5844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69"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70" name="直線コネクタ 469"/>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71"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72" name="直線コネクタ 471"/>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59707</xdr:rowOff>
    </xdr:from>
    <xdr:ext cx="469744" cy="259045"/>
    <xdr:sp macro="" textlink="">
      <xdr:nvSpPr>
        <xdr:cNvPr id="473" name="【認定こども園・幼稚園・保育所】&#10;一人当たり面積平均値テキスト"/>
        <xdr:cNvSpPr txBox="1"/>
      </xdr:nvSpPr>
      <xdr:spPr>
        <a:xfrm>
          <a:off x="22199600" y="623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474" name="フローチャート: 判断 473"/>
        <xdr:cNvSpPr/>
      </xdr:nvSpPr>
      <xdr:spPr>
        <a:xfrm>
          <a:off x="22110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52070</xdr:rowOff>
    </xdr:from>
    <xdr:to>
      <xdr:col>112</xdr:col>
      <xdr:colOff>38100</xdr:colOff>
      <xdr:row>37</xdr:row>
      <xdr:rowOff>153670</xdr:rowOff>
    </xdr:to>
    <xdr:sp macro="" textlink="">
      <xdr:nvSpPr>
        <xdr:cNvPr id="475" name="フローチャート: 判断 474"/>
        <xdr:cNvSpPr/>
      </xdr:nvSpPr>
      <xdr:spPr>
        <a:xfrm>
          <a:off x="2127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82550</xdr:rowOff>
    </xdr:from>
    <xdr:to>
      <xdr:col>107</xdr:col>
      <xdr:colOff>101600</xdr:colOff>
      <xdr:row>38</xdr:row>
      <xdr:rowOff>12700</xdr:rowOff>
    </xdr:to>
    <xdr:sp macro="" textlink="">
      <xdr:nvSpPr>
        <xdr:cNvPr id="476" name="フローチャート: 判断 475"/>
        <xdr:cNvSpPr/>
      </xdr:nvSpPr>
      <xdr:spPr>
        <a:xfrm>
          <a:off x="2038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477" name="フローチャート: 判断 476"/>
        <xdr:cNvSpPr/>
      </xdr:nvSpPr>
      <xdr:spPr>
        <a:xfrm>
          <a:off x="19494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478" name="フローチャート: 判断 477"/>
        <xdr:cNvSpPr/>
      </xdr:nvSpPr>
      <xdr:spPr>
        <a:xfrm>
          <a:off x="18605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84" name="楕円 483"/>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485" name="【認定こども園・幼稚園・保育所】&#10;一人当たり面積該当値テキスト"/>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486" name="楕円 485"/>
        <xdr:cNvSpPr/>
      </xdr:nvSpPr>
      <xdr:spPr>
        <a:xfrm>
          <a:off x="2127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87630</xdr:rowOff>
    </xdr:to>
    <xdr:cxnSp macro="">
      <xdr:nvCxnSpPr>
        <xdr:cNvPr id="487" name="直線コネクタ 486"/>
        <xdr:cNvCxnSpPr/>
      </xdr:nvCxnSpPr>
      <xdr:spPr>
        <a:xfrm>
          <a:off x="21323300" y="677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488" name="楕円 487"/>
        <xdr:cNvSpPr/>
      </xdr:nvSpPr>
      <xdr:spPr>
        <a:xfrm>
          <a:off x="2038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87630</xdr:rowOff>
    </xdr:to>
    <xdr:cxnSp macro="">
      <xdr:nvCxnSpPr>
        <xdr:cNvPr id="489" name="直線コネクタ 488"/>
        <xdr:cNvCxnSpPr/>
      </xdr:nvCxnSpPr>
      <xdr:spPr>
        <a:xfrm>
          <a:off x="20434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90" name="楕円 489"/>
        <xdr:cNvSpPr/>
      </xdr:nvSpPr>
      <xdr:spPr>
        <a:xfrm>
          <a:off x="19494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39</xdr:row>
      <xdr:rowOff>87630</xdr:rowOff>
    </xdr:to>
    <xdr:cxnSp macro="">
      <xdr:nvCxnSpPr>
        <xdr:cNvPr id="491" name="直線コネクタ 490"/>
        <xdr:cNvCxnSpPr/>
      </xdr:nvCxnSpPr>
      <xdr:spPr>
        <a:xfrm>
          <a:off x="19545300" y="675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92" name="楕円 491"/>
        <xdr:cNvSpPr/>
      </xdr:nvSpPr>
      <xdr:spPr>
        <a:xfrm>
          <a:off x="18605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64770</xdr:rowOff>
    </xdr:from>
    <xdr:to>
      <xdr:col>102</xdr:col>
      <xdr:colOff>114300</xdr:colOff>
      <xdr:row>39</xdr:row>
      <xdr:rowOff>64770</xdr:rowOff>
    </xdr:to>
    <xdr:cxnSp macro="">
      <xdr:nvCxnSpPr>
        <xdr:cNvPr id="493" name="直線コネクタ 492"/>
        <xdr:cNvCxnSpPr/>
      </xdr:nvCxnSpPr>
      <xdr:spPr>
        <a:xfrm>
          <a:off x="18656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170197</xdr:rowOff>
    </xdr:from>
    <xdr:ext cx="469744" cy="259045"/>
    <xdr:sp macro="" textlink="">
      <xdr:nvSpPr>
        <xdr:cNvPr id="494" name="n_1aveValue【認定こども園・幼稚園・保育所】&#10;一人当たり面積"/>
        <xdr:cNvSpPr txBox="1"/>
      </xdr:nvSpPr>
      <xdr:spPr>
        <a:xfrm>
          <a:off x="210757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495" name="n_2aveValue【認定こども園・幼稚園・保育所】&#10;一人当たり面積"/>
        <xdr:cNvSpPr txBox="1"/>
      </xdr:nvSpPr>
      <xdr:spPr>
        <a:xfrm>
          <a:off x="20199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82567</xdr:rowOff>
    </xdr:from>
    <xdr:ext cx="469744" cy="259045"/>
    <xdr:sp macro="" textlink="">
      <xdr:nvSpPr>
        <xdr:cNvPr id="496" name="n_3aveValue【認定こども園・幼稚園・保育所】&#10;一人当たり面積"/>
        <xdr:cNvSpPr txBox="1"/>
      </xdr:nvSpPr>
      <xdr:spPr>
        <a:xfrm>
          <a:off x="19310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82567</xdr:rowOff>
    </xdr:from>
    <xdr:ext cx="469744" cy="259045"/>
    <xdr:sp macro="" textlink="">
      <xdr:nvSpPr>
        <xdr:cNvPr id="497" name="n_4aveValue【認定こども園・幼稚園・保育所】&#10;一人当たり面積"/>
        <xdr:cNvSpPr txBox="1"/>
      </xdr:nvSpPr>
      <xdr:spPr>
        <a:xfrm>
          <a:off x="18421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129557</xdr:rowOff>
    </xdr:from>
    <xdr:ext cx="469744" cy="259045"/>
    <xdr:sp macro="" textlink="">
      <xdr:nvSpPr>
        <xdr:cNvPr id="498" name="n_1mainValue【認定こども園・幼稚園・保育所】&#10;一人当たり面積"/>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499" name="n_2mainValue【認定こども園・幼稚園・保育所】&#10;一人当たり面積"/>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500" name="n_3main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01" name="n_4mainValue【認定こども園・幼稚園・保育所】&#10;一人当たり面積"/>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4" name="テキスト ボックス 5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45720</xdr:rowOff>
    </xdr:from>
    <xdr:to>
      <xdr:col>85</xdr:col>
      <xdr:colOff>126364</xdr:colOff>
      <xdr:row>64</xdr:row>
      <xdr:rowOff>15240</xdr:rowOff>
    </xdr:to>
    <xdr:cxnSp macro="">
      <xdr:nvCxnSpPr>
        <xdr:cNvPr id="526" name="直線コネクタ 525"/>
        <xdr:cNvCxnSpPr/>
      </xdr:nvCxnSpPr>
      <xdr:spPr>
        <a:xfrm flipV="1">
          <a:off x="16318864" y="998982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7" name="【学校施設】&#10;有形固定資産減価償却率最小値テキスト"/>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8" name="直線コネクタ 527"/>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163847</xdr:rowOff>
    </xdr:from>
    <xdr:ext cx="405111" cy="259045"/>
    <xdr:sp macro="" textlink="">
      <xdr:nvSpPr>
        <xdr:cNvPr id="529" name="【学校施設】&#10;有形固定資産減価償却率最大値テキスト"/>
        <xdr:cNvSpPr txBox="1"/>
      </xdr:nvSpPr>
      <xdr:spPr>
        <a:xfrm>
          <a:off x="16357600"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45720</xdr:rowOff>
    </xdr:from>
    <xdr:to>
      <xdr:col>86</xdr:col>
      <xdr:colOff>25400</xdr:colOff>
      <xdr:row>58</xdr:row>
      <xdr:rowOff>45720</xdr:rowOff>
    </xdr:to>
    <xdr:cxnSp macro="">
      <xdr:nvCxnSpPr>
        <xdr:cNvPr id="530" name="直線コネクタ 529"/>
        <xdr:cNvCxnSpPr/>
      </xdr:nvCxnSpPr>
      <xdr:spPr>
        <a:xfrm>
          <a:off x="16230600" y="998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34307</xdr:rowOff>
    </xdr:from>
    <xdr:ext cx="405111" cy="259045"/>
    <xdr:sp macro="" textlink="">
      <xdr:nvSpPr>
        <xdr:cNvPr id="531" name="【学校施設】&#10;有形固定資産減価償却率平均値テキスト"/>
        <xdr:cNvSpPr txBox="1"/>
      </xdr:nvSpPr>
      <xdr:spPr>
        <a:xfrm>
          <a:off x="16357600" y="1032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532" name="フローチャート: 判断 531"/>
        <xdr:cNvSpPr/>
      </xdr:nvSpPr>
      <xdr:spPr>
        <a:xfrm>
          <a:off x="162687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113030</xdr:rowOff>
    </xdr:from>
    <xdr:to>
      <xdr:col>81</xdr:col>
      <xdr:colOff>101600</xdr:colOff>
      <xdr:row>60</xdr:row>
      <xdr:rowOff>43180</xdr:rowOff>
    </xdr:to>
    <xdr:sp macro="" textlink="">
      <xdr:nvSpPr>
        <xdr:cNvPr id="533" name="フローチャート: 判断 532"/>
        <xdr:cNvSpPr/>
      </xdr:nvSpPr>
      <xdr:spPr>
        <a:xfrm>
          <a:off x="15430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17780</xdr:rowOff>
    </xdr:from>
    <xdr:to>
      <xdr:col>76</xdr:col>
      <xdr:colOff>165100</xdr:colOff>
      <xdr:row>58</xdr:row>
      <xdr:rowOff>119380</xdr:rowOff>
    </xdr:to>
    <xdr:sp macro="" textlink="">
      <xdr:nvSpPr>
        <xdr:cNvPr id="534" name="フローチャート: 判断 533"/>
        <xdr:cNvSpPr/>
      </xdr:nvSpPr>
      <xdr:spPr>
        <a:xfrm>
          <a:off x="14541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71120</xdr:rowOff>
    </xdr:from>
    <xdr:to>
      <xdr:col>72</xdr:col>
      <xdr:colOff>38100</xdr:colOff>
      <xdr:row>59</xdr:row>
      <xdr:rowOff>1270</xdr:rowOff>
    </xdr:to>
    <xdr:sp macro="" textlink="">
      <xdr:nvSpPr>
        <xdr:cNvPr id="535" name="フローチャート: 判断 534"/>
        <xdr:cNvSpPr/>
      </xdr:nvSpPr>
      <xdr:spPr>
        <a:xfrm>
          <a:off x="13652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93980</xdr:rowOff>
    </xdr:from>
    <xdr:to>
      <xdr:col>67</xdr:col>
      <xdr:colOff>101600</xdr:colOff>
      <xdr:row>59</xdr:row>
      <xdr:rowOff>24130</xdr:rowOff>
    </xdr:to>
    <xdr:sp macro="" textlink="">
      <xdr:nvSpPr>
        <xdr:cNvPr id="536" name="フローチャート: 判断 535"/>
        <xdr:cNvSpPr/>
      </xdr:nvSpPr>
      <xdr:spPr>
        <a:xfrm>
          <a:off x="12763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42" name="楕円 541"/>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119397</xdr:rowOff>
    </xdr:from>
    <xdr:ext cx="405111" cy="259045"/>
    <xdr:sp macro="" textlink="">
      <xdr:nvSpPr>
        <xdr:cNvPr id="543" name="【学校施設】&#10;有形固定資産減価償却率該当値テキスト"/>
        <xdr:cNvSpPr txBox="1"/>
      </xdr:nvSpPr>
      <xdr:spPr>
        <a:xfrm>
          <a:off x="16357600" y="98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44" name="楕円 543"/>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45720</xdr:rowOff>
    </xdr:from>
    <xdr:to>
      <xdr:col>85</xdr:col>
      <xdr:colOff>127000</xdr:colOff>
      <xdr:row>58</xdr:row>
      <xdr:rowOff>68580</xdr:rowOff>
    </xdr:to>
    <xdr:cxnSp macro="">
      <xdr:nvCxnSpPr>
        <xdr:cNvPr id="545" name="直線コネクタ 544"/>
        <xdr:cNvCxnSpPr/>
      </xdr:nvCxnSpPr>
      <xdr:spPr>
        <a:xfrm flipV="1">
          <a:off x="15481300" y="9989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151130</xdr:rowOff>
    </xdr:from>
    <xdr:to>
      <xdr:col>76</xdr:col>
      <xdr:colOff>165100</xdr:colOff>
      <xdr:row>58</xdr:row>
      <xdr:rowOff>81280</xdr:rowOff>
    </xdr:to>
    <xdr:sp macro="" textlink="">
      <xdr:nvSpPr>
        <xdr:cNvPr id="546" name="楕円 545"/>
        <xdr:cNvSpPr/>
      </xdr:nvSpPr>
      <xdr:spPr>
        <a:xfrm>
          <a:off x="14541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30480</xdr:rowOff>
    </xdr:from>
    <xdr:to>
      <xdr:col>81</xdr:col>
      <xdr:colOff>50800</xdr:colOff>
      <xdr:row>58</xdr:row>
      <xdr:rowOff>68580</xdr:rowOff>
    </xdr:to>
    <xdr:cxnSp macro="">
      <xdr:nvCxnSpPr>
        <xdr:cNvPr id="547" name="直線コネクタ 546"/>
        <xdr:cNvCxnSpPr/>
      </xdr:nvCxnSpPr>
      <xdr:spPr>
        <a:xfrm>
          <a:off x="14592300" y="9974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29210</xdr:rowOff>
    </xdr:from>
    <xdr:to>
      <xdr:col>72</xdr:col>
      <xdr:colOff>38100</xdr:colOff>
      <xdr:row>57</xdr:row>
      <xdr:rowOff>130810</xdr:rowOff>
    </xdr:to>
    <xdr:sp macro="" textlink="">
      <xdr:nvSpPr>
        <xdr:cNvPr id="548" name="楕円 547"/>
        <xdr:cNvSpPr/>
      </xdr:nvSpPr>
      <xdr:spPr>
        <a:xfrm>
          <a:off x="13652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80010</xdr:rowOff>
    </xdr:from>
    <xdr:to>
      <xdr:col>76</xdr:col>
      <xdr:colOff>114300</xdr:colOff>
      <xdr:row>58</xdr:row>
      <xdr:rowOff>30480</xdr:rowOff>
    </xdr:to>
    <xdr:cxnSp macro="">
      <xdr:nvCxnSpPr>
        <xdr:cNvPr id="549" name="直線コネクタ 548"/>
        <xdr:cNvCxnSpPr/>
      </xdr:nvCxnSpPr>
      <xdr:spPr>
        <a:xfrm>
          <a:off x="13703300" y="9852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71120</xdr:rowOff>
    </xdr:from>
    <xdr:to>
      <xdr:col>67</xdr:col>
      <xdr:colOff>101600</xdr:colOff>
      <xdr:row>57</xdr:row>
      <xdr:rowOff>1270</xdr:rowOff>
    </xdr:to>
    <xdr:sp macro="" textlink="">
      <xdr:nvSpPr>
        <xdr:cNvPr id="550" name="楕円 549"/>
        <xdr:cNvSpPr/>
      </xdr:nvSpPr>
      <xdr:spPr>
        <a:xfrm>
          <a:off x="12763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121920</xdr:rowOff>
    </xdr:from>
    <xdr:to>
      <xdr:col>71</xdr:col>
      <xdr:colOff>177800</xdr:colOff>
      <xdr:row>57</xdr:row>
      <xdr:rowOff>80010</xdr:rowOff>
    </xdr:to>
    <xdr:cxnSp macro="">
      <xdr:nvCxnSpPr>
        <xdr:cNvPr id="551" name="直線コネクタ 550"/>
        <xdr:cNvCxnSpPr/>
      </xdr:nvCxnSpPr>
      <xdr:spPr>
        <a:xfrm>
          <a:off x="12814300" y="97231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34307</xdr:rowOff>
    </xdr:from>
    <xdr:ext cx="405111" cy="259045"/>
    <xdr:sp macro="" textlink="">
      <xdr:nvSpPr>
        <xdr:cNvPr id="552" name="n_1aveValue【学校施設】&#10;有形固定資産減価償却率"/>
        <xdr:cNvSpPr txBox="1"/>
      </xdr:nvSpPr>
      <xdr:spPr>
        <a:xfrm>
          <a:off x="15266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110507</xdr:rowOff>
    </xdr:from>
    <xdr:ext cx="405111" cy="259045"/>
    <xdr:sp macro="" textlink="">
      <xdr:nvSpPr>
        <xdr:cNvPr id="553" name="n_2aveValue【学校施設】&#10;有形固定資産減価償却率"/>
        <xdr:cNvSpPr txBox="1"/>
      </xdr:nvSpPr>
      <xdr:spPr>
        <a:xfrm>
          <a:off x="14389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163847</xdr:rowOff>
    </xdr:from>
    <xdr:ext cx="405111" cy="259045"/>
    <xdr:sp macro="" textlink="">
      <xdr:nvSpPr>
        <xdr:cNvPr id="554" name="n_3aveValue【学校施設】&#10;有形固定資産減価償却率"/>
        <xdr:cNvSpPr txBox="1"/>
      </xdr:nvSpPr>
      <xdr:spPr>
        <a:xfrm>
          <a:off x="13500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15257</xdr:rowOff>
    </xdr:from>
    <xdr:ext cx="405111" cy="259045"/>
    <xdr:sp macro="" textlink="">
      <xdr:nvSpPr>
        <xdr:cNvPr id="555" name="n_4aveValue【学校施設】&#10;有形固定資産減価償却率"/>
        <xdr:cNvSpPr txBox="1"/>
      </xdr:nvSpPr>
      <xdr:spPr>
        <a:xfrm>
          <a:off x="12611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556" name="n_1mainValue【学校施設】&#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97807</xdr:rowOff>
    </xdr:from>
    <xdr:ext cx="405111" cy="259045"/>
    <xdr:sp macro="" textlink="">
      <xdr:nvSpPr>
        <xdr:cNvPr id="557" name="n_2mainValue【学校施設】&#10;有形固定資産減価償却率"/>
        <xdr:cNvSpPr txBox="1"/>
      </xdr:nvSpPr>
      <xdr:spPr>
        <a:xfrm>
          <a:off x="14389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147337</xdr:rowOff>
    </xdr:from>
    <xdr:ext cx="405111" cy="259045"/>
    <xdr:sp macro="" textlink="">
      <xdr:nvSpPr>
        <xdr:cNvPr id="558" name="n_3mainValue【学校施設】&#10;有形固定資産減価償却率"/>
        <xdr:cNvSpPr txBox="1"/>
      </xdr:nvSpPr>
      <xdr:spPr>
        <a:xfrm>
          <a:off x="13500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17797</xdr:rowOff>
    </xdr:from>
    <xdr:ext cx="405111" cy="259045"/>
    <xdr:sp macro="" textlink="">
      <xdr:nvSpPr>
        <xdr:cNvPr id="559" name="n_4mainValue【学校施設】&#10;有形固定資産減価償却率"/>
        <xdr:cNvSpPr txBox="1"/>
      </xdr:nvSpPr>
      <xdr:spPr>
        <a:xfrm>
          <a:off x="126117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1" name="直線コネクタ 57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2" name="テキスト ボックス 57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3" name="直線コネクタ 57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4" name="テキスト ボックス 57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5" name="直線コネクタ 57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6" name="テキスト ボックス 57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7" name="直線コネクタ 57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8" name="テキスト ボックス 57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9" name="直線コネクタ 57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0" name="テキスト ボックス 57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1" name="直線コネクタ 58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2" name="テキスト ボックス 58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3266</xdr:rowOff>
    </xdr:from>
    <xdr:to>
      <xdr:col>116</xdr:col>
      <xdr:colOff>62864</xdr:colOff>
      <xdr:row>64</xdr:row>
      <xdr:rowOff>127363</xdr:rowOff>
    </xdr:to>
    <xdr:cxnSp macro="">
      <xdr:nvCxnSpPr>
        <xdr:cNvPr id="586" name="直線コネクタ 585"/>
        <xdr:cNvCxnSpPr/>
      </xdr:nvCxnSpPr>
      <xdr:spPr>
        <a:xfrm flipV="1">
          <a:off x="22160864" y="9604466"/>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131190</xdr:rowOff>
    </xdr:from>
    <xdr:ext cx="469744" cy="259045"/>
    <xdr:sp macro="" textlink="">
      <xdr:nvSpPr>
        <xdr:cNvPr id="587" name="【学校施設】&#10;一人当たり面積最小値テキスト"/>
        <xdr:cNvSpPr txBox="1"/>
      </xdr:nvSpPr>
      <xdr:spPr>
        <a:xfrm>
          <a:off x="22199600" y="1110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127363</xdr:rowOff>
    </xdr:from>
    <xdr:to>
      <xdr:col>116</xdr:col>
      <xdr:colOff>152400</xdr:colOff>
      <xdr:row>64</xdr:row>
      <xdr:rowOff>127363</xdr:rowOff>
    </xdr:to>
    <xdr:cxnSp macro="">
      <xdr:nvCxnSpPr>
        <xdr:cNvPr id="588" name="直線コネクタ 587"/>
        <xdr:cNvCxnSpPr/>
      </xdr:nvCxnSpPr>
      <xdr:spPr>
        <a:xfrm>
          <a:off x="22072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121393</xdr:rowOff>
    </xdr:from>
    <xdr:ext cx="469744" cy="259045"/>
    <xdr:sp macro="" textlink="">
      <xdr:nvSpPr>
        <xdr:cNvPr id="589" name="【学校施設】&#10;一人当たり面積最大値テキスト"/>
        <xdr:cNvSpPr txBox="1"/>
      </xdr:nvSpPr>
      <xdr:spPr>
        <a:xfrm>
          <a:off x="221996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3266</xdr:rowOff>
    </xdr:from>
    <xdr:to>
      <xdr:col>116</xdr:col>
      <xdr:colOff>152400</xdr:colOff>
      <xdr:row>56</xdr:row>
      <xdr:rowOff>3266</xdr:rowOff>
    </xdr:to>
    <xdr:cxnSp macro="">
      <xdr:nvCxnSpPr>
        <xdr:cNvPr id="590" name="直線コネクタ 589"/>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115768</xdr:rowOff>
    </xdr:from>
    <xdr:ext cx="469744" cy="259045"/>
    <xdr:sp macro="" textlink="">
      <xdr:nvSpPr>
        <xdr:cNvPr id="591" name="【学校施設】&#10;一人当たり面積平均値テキスト"/>
        <xdr:cNvSpPr txBox="1"/>
      </xdr:nvSpPr>
      <xdr:spPr>
        <a:xfrm>
          <a:off x="22199600" y="10231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92891</xdr:rowOff>
    </xdr:from>
    <xdr:to>
      <xdr:col>116</xdr:col>
      <xdr:colOff>114300</xdr:colOff>
      <xdr:row>61</xdr:row>
      <xdr:rowOff>23041</xdr:rowOff>
    </xdr:to>
    <xdr:sp macro="" textlink="">
      <xdr:nvSpPr>
        <xdr:cNvPr id="592" name="フローチャート: 判断 591"/>
        <xdr:cNvSpPr/>
      </xdr:nvSpPr>
      <xdr:spPr>
        <a:xfrm>
          <a:off x="221107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159838</xdr:rowOff>
    </xdr:from>
    <xdr:to>
      <xdr:col>112</xdr:col>
      <xdr:colOff>38100</xdr:colOff>
      <xdr:row>61</xdr:row>
      <xdr:rowOff>89988</xdr:rowOff>
    </xdr:to>
    <xdr:sp macro="" textlink="">
      <xdr:nvSpPr>
        <xdr:cNvPr id="593" name="フローチャート: 判断 592"/>
        <xdr:cNvSpPr/>
      </xdr:nvSpPr>
      <xdr:spPr>
        <a:xfrm>
          <a:off x="212725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53703</xdr:rowOff>
    </xdr:from>
    <xdr:to>
      <xdr:col>107</xdr:col>
      <xdr:colOff>101600</xdr:colOff>
      <xdr:row>63</xdr:row>
      <xdr:rowOff>155303</xdr:rowOff>
    </xdr:to>
    <xdr:sp macro="" textlink="">
      <xdr:nvSpPr>
        <xdr:cNvPr id="594" name="フローチャート: 判断 593"/>
        <xdr:cNvSpPr/>
      </xdr:nvSpPr>
      <xdr:spPr>
        <a:xfrm>
          <a:off x="20383500" y="1085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99423</xdr:rowOff>
    </xdr:from>
    <xdr:to>
      <xdr:col>102</xdr:col>
      <xdr:colOff>165100</xdr:colOff>
      <xdr:row>63</xdr:row>
      <xdr:rowOff>29573</xdr:rowOff>
    </xdr:to>
    <xdr:sp macro="" textlink="">
      <xdr:nvSpPr>
        <xdr:cNvPr id="595" name="フローチャート: 判断 594"/>
        <xdr:cNvSpPr/>
      </xdr:nvSpPr>
      <xdr:spPr>
        <a:xfrm>
          <a:off x="19494500" y="1072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596" name="フローチャート: 判断 595"/>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83094</xdr:rowOff>
    </xdr:from>
    <xdr:to>
      <xdr:col>116</xdr:col>
      <xdr:colOff>114300</xdr:colOff>
      <xdr:row>62</xdr:row>
      <xdr:rowOff>13244</xdr:rowOff>
    </xdr:to>
    <xdr:sp macro="" textlink="">
      <xdr:nvSpPr>
        <xdr:cNvPr id="602" name="楕円 601"/>
        <xdr:cNvSpPr/>
      </xdr:nvSpPr>
      <xdr:spPr>
        <a:xfrm>
          <a:off x="221107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61521</xdr:rowOff>
    </xdr:from>
    <xdr:ext cx="469744" cy="259045"/>
    <xdr:sp macro="" textlink="">
      <xdr:nvSpPr>
        <xdr:cNvPr id="603" name="【学校施設】&#10;一人当たり面積該当値テキスト"/>
        <xdr:cNvSpPr txBox="1"/>
      </xdr:nvSpPr>
      <xdr:spPr>
        <a:xfrm>
          <a:off x="22199600" y="105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141877</xdr:rowOff>
    </xdr:from>
    <xdr:to>
      <xdr:col>112</xdr:col>
      <xdr:colOff>38100</xdr:colOff>
      <xdr:row>62</xdr:row>
      <xdr:rowOff>72027</xdr:rowOff>
    </xdr:to>
    <xdr:sp macro="" textlink="">
      <xdr:nvSpPr>
        <xdr:cNvPr id="604" name="楕円 603"/>
        <xdr:cNvSpPr/>
      </xdr:nvSpPr>
      <xdr:spPr>
        <a:xfrm>
          <a:off x="21272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133894</xdr:rowOff>
    </xdr:from>
    <xdr:to>
      <xdr:col>116</xdr:col>
      <xdr:colOff>63500</xdr:colOff>
      <xdr:row>62</xdr:row>
      <xdr:rowOff>21227</xdr:rowOff>
    </xdr:to>
    <xdr:cxnSp macro="">
      <xdr:nvCxnSpPr>
        <xdr:cNvPr id="605" name="直線コネクタ 604"/>
        <xdr:cNvCxnSpPr/>
      </xdr:nvCxnSpPr>
      <xdr:spPr>
        <a:xfrm flipV="1">
          <a:off x="21323300" y="1059234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168003</xdr:rowOff>
    </xdr:from>
    <xdr:to>
      <xdr:col>107</xdr:col>
      <xdr:colOff>101600</xdr:colOff>
      <xdr:row>62</xdr:row>
      <xdr:rowOff>98153</xdr:rowOff>
    </xdr:to>
    <xdr:sp macro="" textlink="">
      <xdr:nvSpPr>
        <xdr:cNvPr id="606" name="楕円 605"/>
        <xdr:cNvSpPr/>
      </xdr:nvSpPr>
      <xdr:spPr>
        <a:xfrm>
          <a:off x="20383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21227</xdr:rowOff>
    </xdr:from>
    <xdr:to>
      <xdr:col>111</xdr:col>
      <xdr:colOff>177800</xdr:colOff>
      <xdr:row>62</xdr:row>
      <xdr:rowOff>47353</xdr:rowOff>
    </xdr:to>
    <xdr:cxnSp macro="">
      <xdr:nvCxnSpPr>
        <xdr:cNvPr id="607" name="直線コネクタ 606"/>
        <xdr:cNvCxnSpPr/>
      </xdr:nvCxnSpPr>
      <xdr:spPr>
        <a:xfrm flipV="1">
          <a:off x="20434300" y="106511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4717</xdr:rowOff>
    </xdr:from>
    <xdr:to>
      <xdr:col>102</xdr:col>
      <xdr:colOff>165100</xdr:colOff>
      <xdr:row>62</xdr:row>
      <xdr:rowOff>106317</xdr:rowOff>
    </xdr:to>
    <xdr:sp macro="" textlink="">
      <xdr:nvSpPr>
        <xdr:cNvPr id="608" name="楕円 607"/>
        <xdr:cNvSpPr/>
      </xdr:nvSpPr>
      <xdr:spPr>
        <a:xfrm>
          <a:off x="19494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47353</xdr:rowOff>
    </xdr:from>
    <xdr:to>
      <xdr:col>107</xdr:col>
      <xdr:colOff>50800</xdr:colOff>
      <xdr:row>62</xdr:row>
      <xdr:rowOff>55517</xdr:rowOff>
    </xdr:to>
    <xdr:cxnSp macro="">
      <xdr:nvCxnSpPr>
        <xdr:cNvPr id="609" name="直線コネクタ 608"/>
        <xdr:cNvCxnSpPr/>
      </xdr:nvCxnSpPr>
      <xdr:spPr>
        <a:xfrm flipV="1">
          <a:off x="19545300" y="1067725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119017</xdr:rowOff>
    </xdr:from>
    <xdr:to>
      <xdr:col>98</xdr:col>
      <xdr:colOff>38100</xdr:colOff>
      <xdr:row>59</xdr:row>
      <xdr:rowOff>49167</xdr:rowOff>
    </xdr:to>
    <xdr:sp macro="" textlink="">
      <xdr:nvSpPr>
        <xdr:cNvPr id="610" name="楕円 609"/>
        <xdr:cNvSpPr/>
      </xdr:nvSpPr>
      <xdr:spPr>
        <a:xfrm>
          <a:off x="18605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169817</xdr:rowOff>
    </xdr:from>
    <xdr:to>
      <xdr:col>102</xdr:col>
      <xdr:colOff>114300</xdr:colOff>
      <xdr:row>62</xdr:row>
      <xdr:rowOff>55517</xdr:rowOff>
    </xdr:to>
    <xdr:cxnSp macro="">
      <xdr:nvCxnSpPr>
        <xdr:cNvPr id="611" name="直線コネクタ 610"/>
        <xdr:cNvCxnSpPr/>
      </xdr:nvCxnSpPr>
      <xdr:spPr>
        <a:xfrm>
          <a:off x="18656300" y="10113917"/>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106515</xdr:rowOff>
    </xdr:from>
    <xdr:ext cx="469744" cy="259045"/>
    <xdr:sp macro="" textlink="">
      <xdr:nvSpPr>
        <xdr:cNvPr id="612" name="n_1aveValue【学校施設】&#10;一人当たり面積"/>
        <xdr:cNvSpPr txBox="1"/>
      </xdr:nvSpPr>
      <xdr:spPr>
        <a:xfrm>
          <a:off x="21075727" y="1022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146430</xdr:rowOff>
    </xdr:from>
    <xdr:ext cx="469744" cy="259045"/>
    <xdr:sp macro="" textlink="">
      <xdr:nvSpPr>
        <xdr:cNvPr id="613" name="n_2aveValue【学校施設】&#10;一人当たり面積"/>
        <xdr:cNvSpPr txBox="1"/>
      </xdr:nvSpPr>
      <xdr:spPr>
        <a:xfrm>
          <a:off x="20199427" y="109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20700</xdr:rowOff>
    </xdr:from>
    <xdr:ext cx="469744" cy="259045"/>
    <xdr:sp macro="" textlink="">
      <xdr:nvSpPr>
        <xdr:cNvPr id="614" name="n_3aveValue【学校施設】&#10;一人当たり面積"/>
        <xdr:cNvSpPr txBox="1"/>
      </xdr:nvSpPr>
      <xdr:spPr>
        <a:xfrm>
          <a:off x="193104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121937</xdr:rowOff>
    </xdr:from>
    <xdr:ext cx="469744" cy="259045"/>
    <xdr:sp macro="" textlink="">
      <xdr:nvSpPr>
        <xdr:cNvPr id="615" name="n_4aveValue【学校施設】&#10;一人当たり面積"/>
        <xdr:cNvSpPr txBox="1"/>
      </xdr:nvSpPr>
      <xdr:spPr>
        <a:xfrm>
          <a:off x="18421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63154</xdr:rowOff>
    </xdr:from>
    <xdr:ext cx="469744" cy="259045"/>
    <xdr:sp macro="" textlink="">
      <xdr:nvSpPr>
        <xdr:cNvPr id="616" name="n_1mainValue【学校施設】&#10;一人当たり面積"/>
        <xdr:cNvSpPr txBox="1"/>
      </xdr:nvSpPr>
      <xdr:spPr>
        <a:xfrm>
          <a:off x="21075727" y="1069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114680</xdr:rowOff>
    </xdr:from>
    <xdr:ext cx="469744" cy="259045"/>
    <xdr:sp macro="" textlink="">
      <xdr:nvSpPr>
        <xdr:cNvPr id="617" name="n_2mainValue【学校施設】&#10;一人当たり面積"/>
        <xdr:cNvSpPr txBox="1"/>
      </xdr:nvSpPr>
      <xdr:spPr>
        <a:xfrm>
          <a:off x="20199427" y="1040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122844</xdr:rowOff>
    </xdr:from>
    <xdr:ext cx="469744" cy="259045"/>
    <xdr:sp macro="" textlink="">
      <xdr:nvSpPr>
        <xdr:cNvPr id="618" name="n_3mainValue【学校施設】&#10;一人当たり面積"/>
        <xdr:cNvSpPr txBox="1"/>
      </xdr:nvSpPr>
      <xdr:spPr>
        <a:xfrm>
          <a:off x="19310427" y="1040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65694</xdr:rowOff>
    </xdr:from>
    <xdr:ext cx="469744" cy="259045"/>
    <xdr:sp macro="" textlink="">
      <xdr:nvSpPr>
        <xdr:cNvPr id="619" name="n_4mainValue【学校施設】&#10;一人当たり面積"/>
        <xdr:cNvSpPr txBox="1"/>
      </xdr:nvSpPr>
      <xdr:spPr>
        <a:xfrm>
          <a:off x="18421427" y="98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7" name="直線コネクタ 6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8" name="テキスト ボックス 647"/>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9" name="直線コネクタ 6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0" name="テキスト ボックス 6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1" name="直線コネクタ 6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2" name="テキスト ボックス 6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3" name="直線コネクタ 6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4" name="テキスト ボックス 65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6" name="テキスト ボックス 65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92202</xdr:rowOff>
    </xdr:from>
    <xdr:to>
      <xdr:col>85</xdr:col>
      <xdr:colOff>126364</xdr:colOff>
      <xdr:row>108</xdr:row>
      <xdr:rowOff>62485</xdr:rowOff>
    </xdr:to>
    <xdr:cxnSp macro="">
      <xdr:nvCxnSpPr>
        <xdr:cNvPr id="658" name="直線コネクタ 657"/>
        <xdr:cNvCxnSpPr/>
      </xdr:nvCxnSpPr>
      <xdr:spPr>
        <a:xfrm flipV="1">
          <a:off x="16318864" y="17237202"/>
          <a:ext cx="0" cy="1341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66312</xdr:rowOff>
    </xdr:from>
    <xdr:ext cx="405111" cy="259045"/>
    <xdr:sp macro="" textlink="">
      <xdr:nvSpPr>
        <xdr:cNvPr id="659" name="【公民館】&#10;有形固定資産減価償却率最小値テキスト"/>
        <xdr:cNvSpPr txBox="1"/>
      </xdr:nvSpPr>
      <xdr:spPr>
        <a:xfrm>
          <a:off x="16357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62485</xdr:rowOff>
    </xdr:from>
    <xdr:to>
      <xdr:col>86</xdr:col>
      <xdr:colOff>25400</xdr:colOff>
      <xdr:row>108</xdr:row>
      <xdr:rowOff>62485</xdr:rowOff>
    </xdr:to>
    <xdr:cxnSp macro="">
      <xdr:nvCxnSpPr>
        <xdr:cNvPr id="660" name="直線コネクタ 659"/>
        <xdr:cNvCxnSpPr/>
      </xdr:nvCxnSpPr>
      <xdr:spPr>
        <a:xfrm>
          <a:off x="16230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38879</xdr:rowOff>
    </xdr:from>
    <xdr:ext cx="405111" cy="259045"/>
    <xdr:sp macro="" textlink="">
      <xdr:nvSpPr>
        <xdr:cNvPr id="661" name="【公民館】&#10;有形固定資産減価償却率最大値テキスト"/>
        <xdr:cNvSpPr txBox="1"/>
      </xdr:nvSpPr>
      <xdr:spPr>
        <a:xfrm>
          <a:off x="16357600" y="1701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92202</xdr:rowOff>
    </xdr:from>
    <xdr:to>
      <xdr:col>86</xdr:col>
      <xdr:colOff>25400</xdr:colOff>
      <xdr:row>100</xdr:row>
      <xdr:rowOff>92202</xdr:rowOff>
    </xdr:to>
    <xdr:cxnSp macro="">
      <xdr:nvCxnSpPr>
        <xdr:cNvPr id="662" name="直線コネクタ 661"/>
        <xdr:cNvCxnSpPr/>
      </xdr:nvCxnSpPr>
      <xdr:spPr>
        <a:xfrm>
          <a:off x="16230600" y="1723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153433</xdr:rowOff>
    </xdr:from>
    <xdr:ext cx="405111" cy="259045"/>
    <xdr:sp macro="" textlink="">
      <xdr:nvSpPr>
        <xdr:cNvPr id="663" name="【公民館】&#10;有形固定資産減価償却率平均値テキスト"/>
        <xdr:cNvSpPr txBox="1"/>
      </xdr:nvSpPr>
      <xdr:spPr>
        <a:xfrm>
          <a:off x="16357600" y="17298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130556</xdr:rowOff>
    </xdr:from>
    <xdr:to>
      <xdr:col>85</xdr:col>
      <xdr:colOff>177800</xdr:colOff>
      <xdr:row>102</xdr:row>
      <xdr:rowOff>60706</xdr:rowOff>
    </xdr:to>
    <xdr:sp macro="" textlink="">
      <xdr:nvSpPr>
        <xdr:cNvPr id="664" name="フローチャート: 判断 663"/>
        <xdr:cNvSpPr/>
      </xdr:nvSpPr>
      <xdr:spPr>
        <a:xfrm>
          <a:off x="16268700" y="1744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128270</xdr:rowOff>
    </xdr:from>
    <xdr:to>
      <xdr:col>81</xdr:col>
      <xdr:colOff>101600</xdr:colOff>
      <xdr:row>102</xdr:row>
      <xdr:rowOff>58420</xdr:rowOff>
    </xdr:to>
    <xdr:sp macro="" textlink="">
      <xdr:nvSpPr>
        <xdr:cNvPr id="665" name="フローチャート: 判断 664"/>
        <xdr:cNvSpPr/>
      </xdr:nvSpPr>
      <xdr:spPr>
        <a:xfrm>
          <a:off x="154305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114554</xdr:rowOff>
    </xdr:from>
    <xdr:to>
      <xdr:col>76</xdr:col>
      <xdr:colOff>165100</xdr:colOff>
      <xdr:row>103</xdr:row>
      <xdr:rowOff>44704</xdr:rowOff>
    </xdr:to>
    <xdr:sp macro="" textlink="">
      <xdr:nvSpPr>
        <xdr:cNvPr id="666" name="フローチャート: 判断 665"/>
        <xdr:cNvSpPr/>
      </xdr:nvSpPr>
      <xdr:spPr>
        <a:xfrm>
          <a:off x="14541500" y="1760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36830</xdr:rowOff>
    </xdr:from>
    <xdr:to>
      <xdr:col>72</xdr:col>
      <xdr:colOff>38100</xdr:colOff>
      <xdr:row>102</xdr:row>
      <xdr:rowOff>138430</xdr:rowOff>
    </xdr:to>
    <xdr:sp macro="" textlink="">
      <xdr:nvSpPr>
        <xdr:cNvPr id="667" name="フローチャート: 判断 666"/>
        <xdr:cNvSpPr/>
      </xdr:nvSpPr>
      <xdr:spPr>
        <a:xfrm>
          <a:off x="13652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668" name="フローチャート: 判断 667"/>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674" name="楕円 673"/>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26688</xdr:rowOff>
    </xdr:from>
    <xdr:ext cx="405111" cy="259045"/>
    <xdr:sp macro="" textlink="">
      <xdr:nvSpPr>
        <xdr:cNvPr id="675" name="【公民館】&#10;有形固定資産減価償却率該当値テキスト"/>
        <xdr:cNvSpPr txBox="1"/>
      </xdr:nvSpPr>
      <xdr:spPr>
        <a:xfrm>
          <a:off x="16357600"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20828</xdr:rowOff>
    </xdr:from>
    <xdr:to>
      <xdr:col>81</xdr:col>
      <xdr:colOff>101600</xdr:colOff>
      <xdr:row>103</xdr:row>
      <xdr:rowOff>122428</xdr:rowOff>
    </xdr:to>
    <xdr:sp macro="" textlink="">
      <xdr:nvSpPr>
        <xdr:cNvPr id="676" name="楕円 675"/>
        <xdr:cNvSpPr/>
      </xdr:nvSpPr>
      <xdr:spPr>
        <a:xfrm>
          <a:off x="15430500" y="17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71628</xdr:rowOff>
    </xdr:from>
    <xdr:to>
      <xdr:col>85</xdr:col>
      <xdr:colOff>127000</xdr:colOff>
      <xdr:row>103</xdr:row>
      <xdr:rowOff>99061</xdr:rowOff>
    </xdr:to>
    <xdr:cxnSp macro="">
      <xdr:nvCxnSpPr>
        <xdr:cNvPr id="677" name="直線コネクタ 676"/>
        <xdr:cNvCxnSpPr/>
      </xdr:nvCxnSpPr>
      <xdr:spPr>
        <a:xfrm>
          <a:off x="15481300" y="1773097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27687</xdr:rowOff>
    </xdr:from>
    <xdr:to>
      <xdr:col>76</xdr:col>
      <xdr:colOff>165100</xdr:colOff>
      <xdr:row>103</xdr:row>
      <xdr:rowOff>129287</xdr:rowOff>
    </xdr:to>
    <xdr:sp macro="" textlink="">
      <xdr:nvSpPr>
        <xdr:cNvPr id="678" name="楕円 677"/>
        <xdr:cNvSpPr/>
      </xdr:nvSpPr>
      <xdr:spPr>
        <a:xfrm>
          <a:off x="14541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71628</xdr:rowOff>
    </xdr:from>
    <xdr:to>
      <xdr:col>81</xdr:col>
      <xdr:colOff>50800</xdr:colOff>
      <xdr:row>103</xdr:row>
      <xdr:rowOff>78487</xdr:rowOff>
    </xdr:to>
    <xdr:cxnSp macro="">
      <xdr:nvCxnSpPr>
        <xdr:cNvPr id="679" name="直線コネクタ 678"/>
        <xdr:cNvCxnSpPr/>
      </xdr:nvCxnSpPr>
      <xdr:spPr>
        <a:xfrm flipV="1">
          <a:off x="14592300" y="1773097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160274</xdr:rowOff>
    </xdr:from>
    <xdr:to>
      <xdr:col>72</xdr:col>
      <xdr:colOff>38100</xdr:colOff>
      <xdr:row>103</xdr:row>
      <xdr:rowOff>90424</xdr:rowOff>
    </xdr:to>
    <xdr:sp macro="" textlink="">
      <xdr:nvSpPr>
        <xdr:cNvPr id="680" name="楕円 679"/>
        <xdr:cNvSpPr/>
      </xdr:nvSpPr>
      <xdr:spPr>
        <a:xfrm>
          <a:off x="13652500" y="176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39624</xdr:rowOff>
    </xdr:from>
    <xdr:to>
      <xdr:col>76</xdr:col>
      <xdr:colOff>114300</xdr:colOff>
      <xdr:row>103</xdr:row>
      <xdr:rowOff>78487</xdr:rowOff>
    </xdr:to>
    <xdr:cxnSp macro="">
      <xdr:nvCxnSpPr>
        <xdr:cNvPr id="681" name="直線コネクタ 680"/>
        <xdr:cNvCxnSpPr/>
      </xdr:nvCxnSpPr>
      <xdr:spPr>
        <a:xfrm>
          <a:off x="13703300" y="1769897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109982</xdr:rowOff>
    </xdr:from>
    <xdr:to>
      <xdr:col>67</xdr:col>
      <xdr:colOff>101600</xdr:colOff>
      <xdr:row>103</xdr:row>
      <xdr:rowOff>40132</xdr:rowOff>
    </xdr:to>
    <xdr:sp macro="" textlink="">
      <xdr:nvSpPr>
        <xdr:cNvPr id="682" name="楕円 681"/>
        <xdr:cNvSpPr/>
      </xdr:nvSpPr>
      <xdr:spPr>
        <a:xfrm>
          <a:off x="12763500" y="1759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160782</xdr:rowOff>
    </xdr:from>
    <xdr:to>
      <xdr:col>71</xdr:col>
      <xdr:colOff>177800</xdr:colOff>
      <xdr:row>103</xdr:row>
      <xdr:rowOff>39624</xdr:rowOff>
    </xdr:to>
    <xdr:cxnSp macro="">
      <xdr:nvCxnSpPr>
        <xdr:cNvPr id="683" name="直線コネクタ 682"/>
        <xdr:cNvCxnSpPr/>
      </xdr:nvCxnSpPr>
      <xdr:spPr>
        <a:xfrm>
          <a:off x="12814300" y="176486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74947</xdr:rowOff>
    </xdr:from>
    <xdr:ext cx="405111" cy="259045"/>
    <xdr:sp macro="" textlink="">
      <xdr:nvSpPr>
        <xdr:cNvPr id="684" name="n_1aveValue【公民館】&#10;有形固定資産減価償却率"/>
        <xdr:cNvSpPr txBox="1"/>
      </xdr:nvSpPr>
      <xdr:spPr>
        <a:xfrm>
          <a:off x="152660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61231</xdr:rowOff>
    </xdr:from>
    <xdr:ext cx="405111" cy="259045"/>
    <xdr:sp macro="" textlink="">
      <xdr:nvSpPr>
        <xdr:cNvPr id="685" name="n_2aveValue【公民館】&#10;有形固定資産減価償却率"/>
        <xdr:cNvSpPr txBox="1"/>
      </xdr:nvSpPr>
      <xdr:spPr>
        <a:xfrm>
          <a:off x="143897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154957</xdr:rowOff>
    </xdr:from>
    <xdr:ext cx="405111" cy="259045"/>
    <xdr:sp macro="" textlink="">
      <xdr:nvSpPr>
        <xdr:cNvPr id="686" name="n_3aveValue【公民館】&#10;有形固定資産減価償却率"/>
        <xdr:cNvSpPr txBox="1"/>
      </xdr:nvSpPr>
      <xdr:spPr>
        <a:xfrm>
          <a:off x="13500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687" name="n_4aveValue【公民館】&#10;有形固定資産減価償却率"/>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113555</xdr:rowOff>
    </xdr:from>
    <xdr:ext cx="405111" cy="259045"/>
    <xdr:sp macro="" textlink="">
      <xdr:nvSpPr>
        <xdr:cNvPr id="688" name="n_1mainValue【公民館】&#10;有形固定資産減価償却率"/>
        <xdr:cNvSpPr txBox="1"/>
      </xdr:nvSpPr>
      <xdr:spPr>
        <a:xfrm>
          <a:off x="15266044" y="1777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120414</xdr:rowOff>
    </xdr:from>
    <xdr:ext cx="405111" cy="259045"/>
    <xdr:sp macro="" textlink="">
      <xdr:nvSpPr>
        <xdr:cNvPr id="689" name="n_2mainValue【公民館】&#10;有形固定資産減価償却率"/>
        <xdr:cNvSpPr txBox="1"/>
      </xdr:nvSpPr>
      <xdr:spPr>
        <a:xfrm>
          <a:off x="14389744" y="177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81551</xdr:rowOff>
    </xdr:from>
    <xdr:ext cx="405111" cy="259045"/>
    <xdr:sp macro="" textlink="">
      <xdr:nvSpPr>
        <xdr:cNvPr id="690" name="n_3mainValue【公民館】&#10;有形固定資産減価償却率"/>
        <xdr:cNvSpPr txBox="1"/>
      </xdr:nvSpPr>
      <xdr:spPr>
        <a:xfrm>
          <a:off x="13500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31259</xdr:rowOff>
    </xdr:from>
    <xdr:ext cx="405111" cy="259045"/>
    <xdr:sp macro="" textlink="">
      <xdr:nvSpPr>
        <xdr:cNvPr id="691" name="n_4mainValue【公民館】&#10;有形固定資産減価償却率"/>
        <xdr:cNvSpPr txBox="1"/>
      </xdr:nvSpPr>
      <xdr:spPr>
        <a:xfrm>
          <a:off x="12611744" y="1769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25908</xdr:rowOff>
    </xdr:to>
    <xdr:cxnSp macro="">
      <xdr:nvCxnSpPr>
        <xdr:cNvPr id="713" name="直線コネクタ 712"/>
        <xdr:cNvCxnSpPr/>
      </xdr:nvCxnSpPr>
      <xdr:spPr>
        <a:xfrm flipV="1">
          <a:off x="22160864" y="171160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4"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5" name="直線コネクタ 714"/>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716" name="【公民館】&#10;一人当たり面積最大値テキスト"/>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717" name="直線コネクタ 716"/>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718" name="【公民館】&#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19" name="フローチャート: 判断 718"/>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144272</xdr:rowOff>
    </xdr:from>
    <xdr:to>
      <xdr:col>112</xdr:col>
      <xdr:colOff>38100</xdr:colOff>
      <xdr:row>105</xdr:row>
      <xdr:rowOff>74422</xdr:rowOff>
    </xdr:to>
    <xdr:sp macro="" textlink="">
      <xdr:nvSpPr>
        <xdr:cNvPr id="720" name="フローチャート: 判断 719"/>
        <xdr:cNvSpPr/>
      </xdr:nvSpPr>
      <xdr:spPr>
        <a:xfrm>
          <a:off x="21272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721" name="フローチャート: 判断 720"/>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722" name="フローチャート: 判断 721"/>
        <xdr:cNvSpPr/>
      </xdr:nvSpPr>
      <xdr:spPr>
        <a:xfrm>
          <a:off x="19494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68835</xdr:rowOff>
    </xdr:from>
    <xdr:to>
      <xdr:col>98</xdr:col>
      <xdr:colOff>38100</xdr:colOff>
      <xdr:row>105</xdr:row>
      <xdr:rowOff>170435</xdr:rowOff>
    </xdr:to>
    <xdr:sp macro="" textlink="">
      <xdr:nvSpPr>
        <xdr:cNvPr id="723" name="フローチャート: 判断 722"/>
        <xdr:cNvSpPr/>
      </xdr:nvSpPr>
      <xdr:spPr>
        <a:xfrm>
          <a:off x="18605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119126</xdr:rowOff>
    </xdr:from>
    <xdr:to>
      <xdr:col>116</xdr:col>
      <xdr:colOff>114300</xdr:colOff>
      <xdr:row>104</xdr:row>
      <xdr:rowOff>49276</xdr:rowOff>
    </xdr:to>
    <xdr:sp macro="" textlink="">
      <xdr:nvSpPr>
        <xdr:cNvPr id="729" name="楕円 728"/>
        <xdr:cNvSpPr/>
      </xdr:nvSpPr>
      <xdr:spPr>
        <a:xfrm>
          <a:off x="221107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142003</xdr:rowOff>
    </xdr:from>
    <xdr:ext cx="469744" cy="259045"/>
    <xdr:sp macro="" textlink="">
      <xdr:nvSpPr>
        <xdr:cNvPr id="730" name="【公民館】&#10;一人当たり面積該当値テキスト"/>
        <xdr:cNvSpPr txBox="1"/>
      </xdr:nvSpPr>
      <xdr:spPr>
        <a:xfrm>
          <a:off x="22199600" y="1762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119126</xdr:rowOff>
    </xdr:from>
    <xdr:to>
      <xdr:col>112</xdr:col>
      <xdr:colOff>38100</xdr:colOff>
      <xdr:row>104</xdr:row>
      <xdr:rowOff>49276</xdr:rowOff>
    </xdr:to>
    <xdr:sp macro="" textlink="">
      <xdr:nvSpPr>
        <xdr:cNvPr id="731" name="楕円 730"/>
        <xdr:cNvSpPr/>
      </xdr:nvSpPr>
      <xdr:spPr>
        <a:xfrm>
          <a:off x="21272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169926</xdr:rowOff>
    </xdr:from>
    <xdr:to>
      <xdr:col>116</xdr:col>
      <xdr:colOff>63500</xdr:colOff>
      <xdr:row>103</xdr:row>
      <xdr:rowOff>169926</xdr:rowOff>
    </xdr:to>
    <xdr:cxnSp macro="">
      <xdr:nvCxnSpPr>
        <xdr:cNvPr id="732" name="直線コネクタ 731"/>
        <xdr:cNvCxnSpPr/>
      </xdr:nvCxnSpPr>
      <xdr:spPr>
        <a:xfrm>
          <a:off x="21323300" y="178292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123698</xdr:rowOff>
    </xdr:from>
    <xdr:to>
      <xdr:col>107</xdr:col>
      <xdr:colOff>101600</xdr:colOff>
      <xdr:row>104</xdr:row>
      <xdr:rowOff>53848</xdr:rowOff>
    </xdr:to>
    <xdr:sp macro="" textlink="">
      <xdr:nvSpPr>
        <xdr:cNvPr id="733" name="楕円 732"/>
        <xdr:cNvSpPr/>
      </xdr:nvSpPr>
      <xdr:spPr>
        <a:xfrm>
          <a:off x="20383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169926</xdr:rowOff>
    </xdr:from>
    <xdr:to>
      <xdr:col>111</xdr:col>
      <xdr:colOff>177800</xdr:colOff>
      <xdr:row>104</xdr:row>
      <xdr:rowOff>3048</xdr:rowOff>
    </xdr:to>
    <xdr:cxnSp macro="">
      <xdr:nvCxnSpPr>
        <xdr:cNvPr id="734" name="直線コネクタ 733"/>
        <xdr:cNvCxnSpPr/>
      </xdr:nvCxnSpPr>
      <xdr:spPr>
        <a:xfrm flipV="1">
          <a:off x="20434300" y="178292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123698</xdr:rowOff>
    </xdr:from>
    <xdr:to>
      <xdr:col>102</xdr:col>
      <xdr:colOff>165100</xdr:colOff>
      <xdr:row>104</xdr:row>
      <xdr:rowOff>53848</xdr:rowOff>
    </xdr:to>
    <xdr:sp macro="" textlink="">
      <xdr:nvSpPr>
        <xdr:cNvPr id="735" name="楕円 734"/>
        <xdr:cNvSpPr/>
      </xdr:nvSpPr>
      <xdr:spPr>
        <a:xfrm>
          <a:off x="19494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xdr:rowOff>
    </xdr:from>
    <xdr:to>
      <xdr:col>107</xdr:col>
      <xdr:colOff>50800</xdr:colOff>
      <xdr:row>104</xdr:row>
      <xdr:rowOff>3048</xdr:rowOff>
    </xdr:to>
    <xdr:cxnSp macro="">
      <xdr:nvCxnSpPr>
        <xdr:cNvPr id="736" name="直線コネクタ 735"/>
        <xdr:cNvCxnSpPr/>
      </xdr:nvCxnSpPr>
      <xdr:spPr>
        <a:xfrm>
          <a:off x="19545300" y="1783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737" name="楕円 736"/>
        <xdr:cNvSpPr/>
      </xdr:nvSpPr>
      <xdr:spPr>
        <a:xfrm>
          <a:off x="18605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3048</xdr:rowOff>
    </xdr:from>
    <xdr:to>
      <xdr:col>102</xdr:col>
      <xdr:colOff>114300</xdr:colOff>
      <xdr:row>104</xdr:row>
      <xdr:rowOff>3048</xdr:rowOff>
    </xdr:to>
    <xdr:cxnSp macro="">
      <xdr:nvCxnSpPr>
        <xdr:cNvPr id="738" name="直線コネクタ 737"/>
        <xdr:cNvCxnSpPr/>
      </xdr:nvCxnSpPr>
      <xdr:spPr>
        <a:xfrm>
          <a:off x="18656300" y="1783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65549</xdr:rowOff>
    </xdr:from>
    <xdr:ext cx="469744" cy="259045"/>
    <xdr:sp macro="" textlink="">
      <xdr:nvSpPr>
        <xdr:cNvPr id="739" name="n_1aveValue【公民館】&#10;一人当たり面積"/>
        <xdr:cNvSpPr txBox="1"/>
      </xdr:nvSpPr>
      <xdr:spPr>
        <a:xfrm>
          <a:off x="21075727" y="180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740" name="n_2aveValue【公民館】&#10;一人当たり面積"/>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152416</xdr:rowOff>
    </xdr:from>
    <xdr:ext cx="469744" cy="259045"/>
    <xdr:sp macro="" textlink="">
      <xdr:nvSpPr>
        <xdr:cNvPr id="741" name="n_3aveValue【公民館】&#10;一人当たり面積"/>
        <xdr:cNvSpPr txBox="1"/>
      </xdr:nvSpPr>
      <xdr:spPr>
        <a:xfrm>
          <a:off x="19310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161562</xdr:rowOff>
    </xdr:from>
    <xdr:ext cx="469744" cy="259045"/>
    <xdr:sp macro="" textlink="">
      <xdr:nvSpPr>
        <xdr:cNvPr id="742" name="n_4aveValue【公民館】&#10;一人当たり面積"/>
        <xdr:cNvSpPr txBox="1"/>
      </xdr:nvSpPr>
      <xdr:spPr>
        <a:xfrm>
          <a:off x="18421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65803</xdr:rowOff>
    </xdr:from>
    <xdr:ext cx="469744" cy="259045"/>
    <xdr:sp macro="" textlink="">
      <xdr:nvSpPr>
        <xdr:cNvPr id="743" name="n_1mainValue【公民館】&#10;一人当たり面積"/>
        <xdr:cNvSpPr txBox="1"/>
      </xdr:nvSpPr>
      <xdr:spPr>
        <a:xfrm>
          <a:off x="210757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70375</xdr:rowOff>
    </xdr:from>
    <xdr:ext cx="469744" cy="259045"/>
    <xdr:sp macro="" textlink="">
      <xdr:nvSpPr>
        <xdr:cNvPr id="744" name="n_2mainValue【公民館】&#10;一人当たり面積"/>
        <xdr:cNvSpPr txBox="1"/>
      </xdr:nvSpPr>
      <xdr:spPr>
        <a:xfrm>
          <a:off x="20199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70375</xdr:rowOff>
    </xdr:from>
    <xdr:ext cx="469744" cy="259045"/>
    <xdr:sp macro="" textlink="">
      <xdr:nvSpPr>
        <xdr:cNvPr id="745" name="n_3mainValue【公民館】&#10;一人当たり面積"/>
        <xdr:cNvSpPr txBox="1"/>
      </xdr:nvSpPr>
      <xdr:spPr>
        <a:xfrm>
          <a:off x="19310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70375</xdr:rowOff>
    </xdr:from>
    <xdr:ext cx="469744" cy="259045"/>
    <xdr:sp macro="" textlink="">
      <xdr:nvSpPr>
        <xdr:cNvPr id="746" name="n_4mainValue【公民館】&#10;一人当たり面積"/>
        <xdr:cNvSpPr txBox="1"/>
      </xdr:nvSpPr>
      <xdr:spPr>
        <a:xfrm>
          <a:off x="18421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インフラ資産である道路や橋りょう・トンネルについては、老朽化の度合は低いものの、近年、全国的に落橋や天井落下などの危険が危惧されているため、令和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月に改定した道路施設長寿命化修繕計画に基づき、定期的な点検を行い、計画的な改修工事を実施している。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と保育所は老朽化の度合が高い状態にある。そのため、公営住宅については、市営住宅長寿命化計画に基づき、防災・安全交付金等を活用しながら順次改修を進めている。また、公立保育園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年度に中間見直しを行った第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期保育園整備計画に基づき、公立保育園の整備や民営化の推進など、適切な保育、施設運営に取り組んでいく。</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学校施設と公民館については、一人当たりの面積が、全国、県いずれの平均も上回っている状況である。今後については、令和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月に策定した教育施設長寿命化計画に基づき、改修や維持管理に係るコストを縮減しながら長寿命化を図っていく。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116,733
114,289
592.74
57,360,402
54,243,376
2,502,033
28,311,745
30,844,648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53340</xdr:rowOff>
    </xdr:from>
    <xdr:to>
      <xdr:col>24</xdr:col>
      <xdr:colOff>62865</xdr:colOff>
      <xdr:row>41</xdr:row>
      <xdr:rowOff>162741</xdr:rowOff>
    </xdr:to>
    <xdr:cxnSp macro="">
      <xdr:nvCxnSpPr>
        <xdr:cNvPr id="58" name="直線コネクタ 57"/>
        <xdr:cNvCxnSpPr/>
      </xdr:nvCxnSpPr>
      <xdr:spPr>
        <a:xfrm flipV="1">
          <a:off x="4634865" y="5882640"/>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405111" cy="259045"/>
    <xdr:sp macro="" textlink="">
      <xdr:nvSpPr>
        <xdr:cNvPr id="59" name="【図書館】&#10;有形固定資産減価償却率最小値テキスト"/>
        <xdr:cNvSpPr txBox="1"/>
      </xdr:nvSpPr>
      <xdr:spPr>
        <a:xfrm>
          <a:off x="4673600" y="719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60" name="直線コネクタ 59"/>
        <xdr:cNvCxnSpPr/>
      </xdr:nvCxnSpPr>
      <xdr:spPr>
        <a:xfrm>
          <a:off x="4546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xdr:rowOff>
    </xdr:from>
    <xdr:ext cx="405111" cy="259045"/>
    <xdr:sp macro="" textlink="">
      <xdr:nvSpPr>
        <xdr:cNvPr id="61" name="【図書館】&#10;有形固定資産減価償却率最大値テキスト"/>
        <xdr:cNvSpPr txBox="1"/>
      </xdr:nvSpPr>
      <xdr:spPr>
        <a:xfrm>
          <a:off x="4673600"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53340</xdr:rowOff>
    </xdr:from>
    <xdr:to>
      <xdr:col>24</xdr:col>
      <xdr:colOff>152400</xdr:colOff>
      <xdr:row>34</xdr:row>
      <xdr:rowOff>53340</xdr:rowOff>
    </xdr:to>
    <xdr:cxnSp macro="">
      <xdr:nvCxnSpPr>
        <xdr:cNvPr id="62" name="直線コネクタ 61"/>
        <xdr:cNvCxnSpPr/>
      </xdr:nvCxnSpPr>
      <xdr:spPr>
        <a:xfrm>
          <a:off x="4546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13624</xdr:rowOff>
    </xdr:from>
    <xdr:ext cx="405111" cy="259045"/>
    <xdr:sp macro="" textlink="">
      <xdr:nvSpPr>
        <xdr:cNvPr id="63" name="【図書館】&#10;有形固定資産減価償却率平均値テキスト"/>
        <xdr:cNvSpPr txBox="1"/>
      </xdr:nvSpPr>
      <xdr:spPr>
        <a:xfrm>
          <a:off x="4673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35197</xdr:rowOff>
    </xdr:from>
    <xdr:to>
      <xdr:col>24</xdr:col>
      <xdr:colOff>114300</xdr:colOff>
      <xdr:row>36</xdr:row>
      <xdr:rowOff>136797</xdr:rowOff>
    </xdr:to>
    <xdr:sp macro="" textlink="">
      <xdr:nvSpPr>
        <xdr:cNvPr id="64" name="フローチャート: 判断 63"/>
        <xdr:cNvSpPr/>
      </xdr:nvSpPr>
      <xdr:spPr>
        <a:xfrm>
          <a:off x="4584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167458</xdr:rowOff>
    </xdr:from>
    <xdr:to>
      <xdr:col>20</xdr:col>
      <xdr:colOff>38100</xdr:colOff>
      <xdr:row>36</xdr:row>
      <xdr:rowOff>97608</xdr:rowOff>
    </xdr:to>
    <xdr:sp macro="" textlink="">
      <xdr:nvSpPr>
        <xdr:cNvPr id="65" name="フローチャート: 判断 64"/>
        <xdr:cNvSpPr/>
      </xdr:nvSpPr>
      <xdr:spPr>
        <a:xfrm>
          <a:off x="3746500" y="61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88735</xdr:rowOff>
    </xdr:from>
    <xdr:ext cx="405111" cy="259045"/>
    <xdr:sp macro="" textlink="">
      <xdr:nvSpPr>
        <xdr:cNvPr id="66" name="n_1aveValue【図書館】&#10;有形固定資産減価償却率"/>
        <xdr:cNvSpPr txBox="1"/>
      </xdr:nvSpPr>
      <xdr:spPr>
        <a:xfrm>
          <a:off x="3582044" y="626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129903</xdr:rowOff>
    </xdr:from>
    <xdr:to>
      <xdr:col>15</xdr:col>
      <xdr:colOff>101600</xdr:colOff>
      <xdr:row>37</xdr:row>
      <xdr:rowOff>60053</xdr:rowOff>
    </xdr:to>
    <xdr:sp macro="" textlink="">
      <xdr:nvSpPr>
        <xdr:cNvPr id="67" name="フローチャート: 判断 66"/>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51180</xdr:rowOff>
    </xdr:from>
    <xdr:ext cx="405111" cy="259045"/>
    <xdr:sp macro="" textlink="">
      <xdr:nvSpPr>
        <xdr:cNvPr id="68" name="n_2aveValue【図書館】&#10;有形固定資産減価償却率"/>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146231</xdr:rowOff>
    </xdr:from>
    <xdr:to>
      <xdr:col>10</xdr:col>
      <xdr:colOff>165100</xdr:colOff>
      <xdr:row>37</xdr:row>
      <xdr:rowOff>76381</xdr:rowOff>
    </xdr:to>
    <xdr:sp macro="" textlink="">
      <xdr:nvSpPr>
        <xdr:cNvPr id="69" name="フローチャート: 判断 68"/>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67508</xdr:rowOff>
    </xdr:from>
    <xdr:ext cx="405111" cy="259045"/>
    <xdr:sp macro="" textlink="">
      <xdr:nvSpPr>
        <xdr:cNvPr id="70" name="n_3aveValue【図書館】&#10;有形固定資産減価償却率"/>
        <xdr:cNvSpPr txBox="1"/>
      </xdr:nvSpPr>
      <xdr:spPr>
        <a:xfrm>
          <a:off x="1816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10704</xdr:rowOff>
    </xdr:from>
    <xdr:to>
      <xdr:col>6</xdr:col>
      <xdr:colOff>38100</xdr:colOff>
      <xdr:row>37</xdr:row>
      <xdr:rowOff>112304</xdr:rowOff>
    </xdr:to>
    <xdr:sp macro="" textlink="">
      <xdr:nvSpPr>
        <xdr:cNvPr id="71" name="フローチャート: 判断 70"/>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128831</xdr:rowOff>
    </xdr:from>
    <xdr:ext cx="405111" cy="259045"/>
    <xdr:sp macro="" textlink="">
      <xdr:nvSpPr>
        <xdr:cNvPr id="72"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2540</xdr:rowOff>
    </xdr:from>
    <xdr:to>
      <xdr:col>24</xdr:col>
      <xdr:colOff>114300</xdr:colOff>
      <xdr:row>34</xdr:row>
      <xdr:rowOff>104140</xdr:rowOff>
    </xdr:to>
    <xdr:sp macro="" textlink="">
      <xdr:nvSpPr>
        <xdr:cNvPr id="78" name="楕円 77"/>
        <xdr:cNvSpPr/>
      </xdr:nvSpPr>
      <xdr:spPr>
        <a:xfrm>
          <a:off x="4584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127017</xdr:rowOff>
    </xdr:from>
    <xdr:ext cx="405111" cy="259045"/>
    <xdr:sp macro="" textlink="">
      <xdr:nvSpPr>
        <xdr:cNvPr id="79" name="【図書館】&#10;有形固定資産減価償却率該当値テキスト"/>
        <xdr:cNvSpPr txBox="1"/>
      </xdr:nvSpPr>
      <xdr:spPr>
        <a:xfrm>
          <a:off x="4673600"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121739</xdr:rowOff>
    </xdr:from>
    <xdr:to>
      <xdr:col>20</xdr:col>
      <xdr:colOff>38100</xdr:colOff>
      <xdr:row>34</xdr:row>
      <xdr:rowOff>51889</xdr:rowOff>
    </xdr:to>
    <xdr:sp macro="" textlink="">
      <xdr:nvSpPr>
        <xdr:cNvPr id="80" name="楕円 79"/>
        <xdr:cNvSpPr/>
      </xdr:nvSpPr>
      <xdr:spPr>
        <a:xfrm>
          <a:off x="3746500" y="57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1089</xdr:rowOff>
    </xdr:from>
    <xdr:to>
      <xdr:col>24</xdr:col>
      <xdr:colOff>63500</xdr:colOff>
      <xdr:row>34</xdr:row>
      <xdr:rowOff>53340</xdr:rowOff>
    </xdr:to>
    <xdr:cxnSp macro="">
      <xdr:nvCxnSpPr>
        <xdr:cNvPr id="81" name="直線コネクタ 80"/>
        <xdr:cNvCxnSpPr/>
      </xdr:nvCxnSpPr>
      <xdr:spPr>
        <a:xfrm>
          <a:off x="3797300" y="583038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76019</xdr:rowOff>
    </xdr:from>
    <xdr:to>
      <xdr:col>15</xdr:col>
      <xdr:colOff>101600</xdr:colOff>
      <xdr:row>35</xdr:row>
      <xdr:rowOff>6169</xdr:rowOff>
    </xdr:to>
    <xdr:sp macro="" textlink="">
      <xdr:nvSpPr>
        <xdr:cNvPr id="82" name="楕円 81"/>
        <xdr:cNvSpPr/>
      </xdr:nvSpPr>
      <xdr:spPr>
        <a:xfrm>
          <a:off x="28575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1089</xdr:rowOff>
    </xdr:from>
    <xdr:to>
      <xdr:col>19</xdr:col>
      <xdr:colOff>177800</xdr:colOff>
      <xdr:row>34</xdr:row>
      <xdr:rowOff>126819</xdr:rowOff>
    </xdr:to>
    <xdr:cxnSp macro="">
      <xdr:nvCxnSpPr>
        <xdr:cNvPr id="83" name="直線コネクタ 82"/>
        <xdr:cNvCxnSpPr/>
      </xdr:nvCxnSpPr>
      <xdr:spPr>
        <a:xfrm flipV="1">
          <a:off x="2908300" y="5830389"/>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20501</xdr:rowOff>
    </xdr:from>
    <xdr:to>
      <xdr:col>10</xdr:col>
      <xdr:colOff>165100</xdr:colOff>
      <xdr:row>34</xdr:row>
      <xdr:rowOff>122101</xdr:rowOff>
    </xdr:to>
    <xdr:sp macro="" textlink="">
      <xdr:nvSpPr>
        <xdr:cNvPr id="84" name="楕円 83"/>
        <xdr:cNvSpPr/>
      </xdr:nvSpPr>
      <xdr:spPr>
        <a:xfrm>
          <a:off x="1968500" y="5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71301</xdr:rowOff>
    </xdr:from>
    <xdr:to>
      <xdr:col>15</xdr:col>
      <xdr:colOff>50800</xdr:colOff>
      <xdr:row>34</xdr:row>
      <xdr:rowOff>126819</xdr:rowOff>
    </xdr:to>
    <xdr:cxnSp macro="">
      <xdr:nvCxnSpPr>
        <xdr:cNvPr id="85" name="直線コネクタ 84"/>
        <xdr:cNvCxnSpPr/>
      </xdr:nvCxnSpPr>
      <xdr:spPr>
        <a:xfrm>
          <a:off x="2019300" y="590060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167459</xdr:rowOff>
    </xdr:from>
    <xdr:to>
      <xdr:col>6</xdr:col>
      <xdr:colOff>38100</xdr:colOff>
      <xdr:row>39</xdr:row>
      <xdr:rowOff>97609</xdr:rowOff>
    </xdr:to>
    <xdr:sp macro="" textlink="">
      <xdr:nvSpPr>
        <xdr:cNvPr id="86" name="楕円 85"/>
        <xdr:cNvSpPr/>
      </xdr:nvSpPr>
      <xdr:spPr>
        <a:xfrm>
          <a:off x="1079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71301</xdr:rowOff>
    </xdr:from>
    <xdr:to>
      <xdr:col>10</xdr:col>
      <xdr:colOff>114300</xdr:colOff>
      <xdr:row>39</xdr:row>
      <xdr:rowOff>46809</xdr:rowOff>
    </xdr:to>
    <xdr:cxnSp macro="">
      <xdr:nvCxnSpPr>
        <xdr:cNvPr id="87" name="直線コネクタ 86"/>
        <xdr:cNvCxnSpPr/>
      </xdr:nvCxnSpPr>
      <xdr:spPr>
        <a:xfrm flipV="1">
          <a:off x="1130300" y="5900601"/>
          <a:ext cx="889000" cy="8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68416</xdr:rowOff>
    </xdr:from>
    <xdr:ext cx="405111" cy="259045"/>
    <xdr:sp macro="" textlink="">
      <xdr:nvSpPr>
        <xdr:cNvPr id="88" name="n_1mainValue【図書館】&#10;有形固定資産減価償却率"/>
        <xdr:cNvSpPr txBox="1"/>
      </xdr:nvSpPr>
      <xdr:spPr>
        <a:xfrm>
          <a:off x="3582044" y="55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22696</xdr:rowOff>
    </xdr:from>
    <xdr:ext cx="405111" cy="259045"/>
    <xdr:sp macro="" textlink="">
      <xdr:nvSpPr>
        <xdr:cNvPr id="89" name="n_2mainValue【図書館】&#10;有形固定資産減価償却率"/>
        <xdr:cNvSpPr txBox="1"/>
      </xdr:nvSpPr>
      <xdr:spPr>
        <a:xfrm>
          <a:off x="2705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138628</xdr:rowOff>
    </xdr:from>
    <xdr:ext cx="405111" cy="259045"/>
    <xdr:sp macro="" textlink="">
      <xdr:nvSpPr>
        <xdr:cNvPr id="90" name="n_3mainValue【図書館】&#10;有形固定資産減価償却率"/>
        <xdr:cNvSpPr txBox="1"/>
      </xdr:nvSpPr>
      <xdr:spPr>
        <a:xfrm>
          <a:off x="1816744" y="562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88736</xdr:rowOff>
    </xdr:from>
    <xdr:ext cx="405111" cy="259045"/>
    <xdr:sp macro="" textlink="">
      <xdr:nvSpPr>
        <xdr:cNvPr id="91" name="n_4mainValue【図書館】&#10;有形固定資産減価償却率"/>
        <xdr:cNvSpPr txBox="1"/>
      </xdr:nvSpPr>
      <xdr:spPr>
        <a:xfrm>
          <a:off x="927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76200</xdr:rowOff>
    </xdr:to>
    <xdr:cxnSp macro="">
      <xdr:nvCxnSpPr>
        <xdr:cNvPr id="118" name="直線コネクタ 117"/>
        <xdr:cNvCxnSpPr/>
      </xdr:nvCxnSpPr>
      <xdr:spPr>
        <a:xfrm flipV="1">
          <a:off x="10476865" y="56932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9" name="【図書館】&#10;一人当たり面積最小値テキスト"/>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20" name="直線コネクタ 119"/>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1"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2" name="直線コネクタ 121"/>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167112</xdr:rowOff>
    </xdr:from>
    <xdr:ext cx="469744" cy="259045"/>
    <xdr:sp macro="" textlink="">
      <xdr:nvSpPr>
        <xdr:cNvPr id="123" name="【図書館】&#10;一人当たり面積平均値テキスト"/>
        <xdr:cNvSpPr txBox="1"/>
      </xdr:nvSpPr>
      <xdr:spPr>
        <a:xfrm>
          <a:off x="10515600" y="6682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17235</xdr:rowOff>
    </xdr:from>
    <xdr:to>
      <xdr:col>55</xdr:col>
      <xdr:colOff>50800</xdr:colOff>
      <xdr:row>39</xdr:row>
      <xdr:rowOff>118835</xdr:rowOff>
    </xdr:to>
    <xdr:sp macro="" textlink="">
      <xdr:nvSpPr>
        <xdr:cNvPr id="124" name="フローチャート: 判断 123"/>
        <xdr:cNvSpPr/>
      </xdr:nvSpPr>
      <xdr:spPr>
        <a:xfrm>
          <a:off x="104267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17235</xdr:rowOff>
    </xdr:from>
    <xdr:to>
      <xdr:col>50</xdr:col>
      <xdr:colOff>165100</xdr:colOff>
      <xdr:row>39</xdr:row>
      <xdr:rowOff>118835</xdr:rowOff>
    </xdr:to>
    <xdr:sp macro="" textlink="">
      <xdr:nvSpPr>
        <xdr:cNvPr id="125" name="フローチャート: 判断 124"/>
        <xdr:cNvSpPr/>
      </xdr:nvSpPr>
      <xdr:spPr>
        <a:xfrm>
          <a:off x="95885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109962</xdr:rowOff>
    </xdr:from>
    <xdr:ext cx="469744" cy="259045"/>
    <xdr:sp macro="" textlink="">
      <xdr:nvSpPr>
        <xdr:cNvPr id="126" name="n_1aveValue【図書館】&#10;一人当たり面積"/>
        <xdr:cNvSpPr txBox="1"/>
      </xdr:nvSpPr>
      <xdr:spPr>
        <a:xfrm>
          <a:off x="93917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66222</xdr:rowOff>
    </xdr:from>
    <xdr:to>
      <xdr:col>46</xdr:col>
      <xdr:colOff>38100</xdr:colOff>
      <xdr:row>39</xdr:row>
      <xdr:rowOff>167822</xdr:rowOff>
    </xdr:to>
    <xdr:sp macro="" textlink="">
      <xdr:nvSpPr>
        <xdr:cNvPr id="127" name="フローチャート: 判断 126"/>
        <xdr:cNvSpPr/>
      </xdr:nvSpPr>
      <xdr:spPr>
        <a:xfrm>
          <a:off x="8699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158949</xdr:rowOff>
    </xdr:from>
    <xdr:ext cx="469744" cy="259045"/>
    <xdr:sp macro="" textlink="">
      <xdr:nvSpPr>
        <xdr:cNvPr id="128" name="n_2aveValue【図書館】&#10;一人当たり面積"/>
        <xdr:cNvSpPr txBox="1"/>
      </xdr:nvSpPr>
      <xdr:spPr>
        <a:xfrm>
          <a:off x="85154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115207</xdr:rowOff>
    </xdr:from>
    <xdr:to>
      <xdr:col>41</xdr:col>
      <xdr:colOff>101600</xdr:colOff>
      <xdr:row>40</xdr:row>
      <xdr:rowOff>45357</xdr:rowOff>
    </xdr:to>
    <xdr:sp macro="" textlink="">
      <xdr:nvSpPr>
        <xdr:cNvPr id="129" name="フローチャート: 判断 128"/>
        <xdr:cNvSpPr/>
      </xdr:nvSpPr>
      <xdr:spPr>
        <a:xfrm>
          <a:off x="7810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40</xdr:row>
      <xdr:rowOff>36484</xdr:rowOff>
    </xdr:from>
    <xdr:ext cx="469744" cy="259045"/>
    <xdr:sp macro="" textlink="">
      <xdr:nvSpPr>
        <xdr:cNvPr id="130" name="n_3aveValue【図書館】&#10;一人当たり面積"/>
        <xdr:cNvSpPr txBox="1"/>
      </xdr:nvSpPr>
      <xdr:spPr>
        <a:xfrm>
          <a:off x="7626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147865</xdr:rowOff>
    </xdr:from>
    <xdr:to>
      <xdr:col>36</xdr:col>
      <xdr:colOff>165100</xdr:colOff>
      <xdr:row>40</xdr:row>
      <xdr:rowOff>78015</xdr:rowOff>
    </xdr:to>
    <xdr:sp macro="" textlink="">
      <xdr:nvSpPr>
        <xdr:cNvPr id="131" name="フローチャート: 判断 130"/>
        <xdr:cNvSpPr/>
      </xdr:nvSpPr>
      <xdr:spPr>
        <a:xfrm>
          <a:off x="6921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94542</xdr:rowOff>
    </xdr:from>
    <xdr:ext cx="469744" cy="259045"/>
    <xdr:sp macro="" textlink="">
      <xdr:nvSpPr>
        <xdr:cNvPr id="132" name="n_4aveValue【図書館】&#10;一人当たり面積"/>
        <xdr:cNvSpPr txBox="1"/>
      </xdr:nvSpPr>
      <xdr:spPr>
        <a:xfrm>
          <a:off x="6737427"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3" name="テキスト ボックス 13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4" name="テキスト ボックス 13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5" name="テキスト ボックス 13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6" name="テキスト ボックス 13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7" name="テキスト ボックス 13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74386</xdr:rowOff>
    </xdr:from>
    <xdr:to>
      <xdr:col>55</xdr:col>
      <xdr:colOff>50800</xdr:colOff>
      <xdr:row>35</xdr:row>
      <xdr:rowOff>4536</xdr:rowOff>
    </xdr:to>
    <xdr:sp macro="" textlink="">
      <xdr:nvSpPr>
        <xdr:cNvPr id="138" name="楕円 137"/>
        <xdr:cNvSpPr/>
      </xdr:nvSpPr>
      <xdr:spPr>
        <a:xfrm>
          <a:off x="104267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97263</xdr:rowOff>
    </xdr:from>
    <xdr:ext cx="469744" cy="259045"/>
    <xdr:sp macro="" textlink="">
      <xdr:nvSpPr>
        <xdr:cNvPr id="139" name="【図書館】&#10;一人当たり面積該当値テキスト"/>
        <xdr:cNvSpPr txBox="1"/>
      </xdr:nvSpPr>
      <xdr:spPr>
        <a:xfrm>
          <a:off x="10515600" y="57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74386</xdr:rowOff>
    </xdr:from>
    <xdr:to>
      <xdr:col>50</xdr:col>
      <xdr:colOff>165100</xdr:colOff>
      <xdr:row>35</xdr:row>
      <xdr:rowOff>4536</xdr:rowOff>
    </xdr:to>
    <xdr:sp macro="" textlink="">
      <xdr:nvSpPr>
        <xdr:cNvPr id="140" name="楕円 139"/>
        <xdr:cNvSpPr/>
      </xdr:nvSpPr>
      <xdr:spPr>
        <a:xfrm>
          <a:off x="9588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125186</xdr:rowOff>
    </xdr:from>
    <xdr:to>
      <xdr:col>55</xdr:col>
      <xdr:colOff>0</xdr:colOff>
      <xdr:row>34</xdr:row>
      <xdr:rowOff>125186</xdr:rowOff>
    </xdr:to>
    <xdr:cxnSp macro="">
      <xdr:nvCxnSpPr>
        <xdr:cNvPr id="141" name="直線コネクタ 140"/>
        <xdr:cNvCxnSpPr/>
      </xdr:nvCxnSpPr>
      <xdr:spPr>
        <a:xfrm>
          <a:off x="9639300" y="5954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17236</xdr:rowOff>
    </xdr:from>
    <xdr:to>
      <xdr:col>46</xdr:col>
      <xdr:colOff>38100</xdr:colOff>
      <xdr:row>37</xdr:row>
      <xdr:rowOff>118836</xdr:rowOff>
    </xdr:to>
    <xdr:sp macro="" textlink="">
      <xdr:nvSpPr>
        <xdr:cNvPr id="142" name="楕円 141"/>
        <xdr:cNvSpPr/>
      </xdr:nvSpPr>
      <xdr:spPr>
        <a:xfrm>
          <a:off x="869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125186</xdr:rowOff>
    </xdr:from>
    <xdr:to>
      <xdr:col>50</xdr:col>
      <xdr:colOff>114300</xdr:colOff>
      <xdr:row>37</xdr:row>
      <xdr:rowOff>68036</xdr:rowOff>
    </xdr:to>
    <xdr:cxnSp macro="">
      <xdr:nvCxnSpPr>
        <xdr:cNvPr id="143" name="直線コネクタ 142"/>
        <xdr:cNvCxnSpPr/>
      </xdr:nvCxnSpPr>
      <xdr:spPr>
        <a:xfrm flipV="1">
          <a:off x="8750300" y="5954486"/>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17236</xdr:rowOff>
    </xdr:from>
    <xdr:to>
      <xdr:col>41</xdr:col>
      <xdr:colOff>101600</xdr:colOff>
      <xdr:row>37</xdr:row>
      <xdr:rowOff>118836</xdr:rowOff>
    </xdr:to>
    <xdr:sp macro="" textlink="">
      <xdr:nvSpPr>
        <xdr:cNvPr id="144" name="楕円 143"/>
        <xdr:cNvSpPr/>
      </xdr:nvSpPr>
      <xdr:spPr>
        <a:xfrm>
          <a:off x="7810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68036</xdr:rowOff>
    </xdr:from>
    <xdr:to>
      <xdr:col>45</xdr:col>
      <xdr:colOff>177800</xdr:colOff>
      <xdr:row>37</xdr:row>
      <xdr:rowOff>68036</xdr:rowOff>
    </xdr:to>
    <xdr:cxnSp macro="">
      <xdr:nvCxnSpPr>
        <xdr:cNvPr id="145" name="直線コネクタ 144"/>
        <xdr:cNvCxnSpPr/>
      </xdr:nvCxnSpPr>
      <xdr:spPr>
        <a:xfrm>
          <a:off x="7861300" y="6411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33565</xdr:rowOff>
    </xdr:from>
    <xdr:to>
      <xdr:col>36</xdr:col>
      <xdr:colOff>165100</xdr:colOff>
      <xdr:row>41</xdr:row>
      <xdr:rowOff>135165</xdr:rowOff>
    </xdr:to>
    <xdr:sp macro="" textlink="">
      <xdr:nvSpPr>
        <xdr:cNvPr id="146" name="楕円 145"/>
        <xdr:cNvSpPr/>
      </xdr:nvSpPr>
      <xdr:spPr>
        <a:xfrm>
          <a:off x="6921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68036</xdr:rowOff>
    </xdr:from>
    <xdr:to>
      <xdr:col>41</xdr:col>
      <xdr:colOff>50800</xdr:colOff>
      <xdr:row>41</xdr:row>
      <xdr:rowOff>84365</xdr:rowOff>
    </xdr:to>
    <xdr:cxnSp macro="">
      <xdr:nvCxnSpPr>
        <xdr:cNvPr id="147" name="直線コネクタ 146"/>
        <xdr:cNvCxnSpPr/>
      </xdr:nvCxnSpPr>
      <xdr:spPr>
        <a:xfrm flipV="1">
          <a:off x="6972300" y="6411686"/>
          <a:ext cx="889000" cy="7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33</xdr:row>
      <xdr:rowOff>21063</xdr:rowOff>
    </xdr:from>
    <xdr:ext cx="469744" cy="259045"/>
    <xdr:sp macro="" textlink="">
      <xdr:nvSpPr>
        <xdr:cNvPr id="148" name="n_1mainValue【図書館】&#10;一人当たり面積"/>
        <xdr:cNvSpPr txBox="1"/>
      </xdr:nvSpPr>
      <xdr:spPr>
        <a:xfrm>
          <a:off x="9391727" y="56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135363</xdr:rowOff>
    </xdr:from>
    <xdr:ext cx="469744" cy="259045"/>
    <xdr:sp macro="" textlink="">
      <xdr:nvSpPr>
        <xdr:cNvPr id="149" name="n_2mainValue【図書館】&#10;一人当たり面積"/>
        <xdr:cNvSpPr txBox="1"/>
      </xdr:nvSpPr>
      <xdr:spPr>
        <a:xfrm>
          <a:off x="85154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135363</xdr:rowOff>
    </xdr:from>
    <xdr:ext cx="469744" cy="259045"/>
    <xdr:sp macro="" textlink="">
      <xdr:nvSpPr>
        <xdr:cNvPr id="150" name="n_3mainValue【図書館】&#10;一人当たり面積"/>
        <xdr:cNvSpPr txBox="1"/>
      </xdr:nvSpPr>
      <xdr:spPr>
        <a:xfrm>
          <a:off x="76264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126292</xdr:rowOff>
    </xdr:from>
    <xdr:ext cx="469744" cy="259045"/>
    <xdr:sp macro="" textlink="">
      <xdr:nvSpPr>
        <xdr:cNvPr id="151" name="n_4mainValue【図書館】&#10;一人当たり面積"/>
        <xdr:cNvSpPr txBox="1"/>
      </xdr:nvSpPr>
      <xdr:spPr>
        <a:xfrm>
          <a:off x="6737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3" name="直線コネクタ 16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4" name="テキスト ボックス 16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5" name="直線コネクタ 16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6" name="テキスト ボックス 16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7" name="直線コネクタ 16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8" name="テキスト ボックス 16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9" name="直線コネクタ 16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0" name="テキスト ボックス 16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89154</xdr:rowOff>
    </xdr:from>
    <xdr:to>
      <xdr:col>24</xdr:col>
      <xdr:colOff>62865</xdr:colOff>
      <xdr:row>64</xdr:row>
      <xdr:rowOff>9144</xdr:rowOff>
    </xdr:to>
    <xdr:cxnSp macro="">
      <xdr:nvCxnSpPr>
        <xdr:cNvPr id="174" name="直線コネクタ 173"/>
        <xdr:cNvCxnSpPr/>
      </xdr:nvCxnSpPr>
      <xdr:spPr>
        <a:xfrm flipV="1">
          <a:off x="4634865" y="9518904"/>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75" name="【体育館・プール】&#10;有形固定資産減価償却率最小値テキスト"/>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6" name="直線コネクタ 175"/>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35831</xdr:rowOff>
    </xdr:from>
    <xdr:ext cx="405111" cy="259045"/>
    <xdr:sp macro="" textlink="">
      <xdr:nvSpPr>
        <xdr:cNvPr id="177" name="【体育館・プール】&#10;有形固定資産減価償却率最大値テキスト"/>
        <xdr:cNvSpPr txBox="1"/>
      </xdr:nvSpPr>
      <xdr:spPr>
        <a:xfrm>
          <a:off x="4673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89154</xdr:rowOff>
    </xdr:from>
    <xdr:to>
      <xdr:col>24</xdr:col>
      <xdr:colOff>152400</xdr:colOff>
      <xdr:row>55</xdr:row>
      <xdr:rowOff>89154</xdr:rowOff>
    </xdr:to>
    <xdr:cxnSp macro="">
      <xdr:nvCxnSpPr>
        <xdr:cNvPr id="178" name="直線コネクタ 177"/>
        <xdr:cNvCxnSpPr/>
      </xdr:nvCxnSpPr>
      <xdr:spPr>
        <a:xfrm>
          <a:off x="4546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89933</xdr:rowOff>
    </xdr:from>
    <xdr:ext cx="405111" cy="259045"/>
    <xdr:sp macro="" textlink="">
      <xdr:nvSpPr>
        <xdr:cNvPr id="179" name="【体育館・プール】&#10;有形固定資産減価償却率平均値テキスト"/>
        <xdr:cNvSpPr txBox="1"/>
      </xdr:nvSpPr>
      <xdr:spPr>
        <a:xfrm>
          <a:off x="4673600" y="1020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111506</xdr:rowOff>
    </xdr:from>
    <xdr:to>
      <xdr:col>24</xdr:col>
      <xdr:colOff>114300</xdr:colOff>
      <xdr:row>60</xdr:row>
      <xdr:rowOff>41656</xdr:rowOff>
    </xdr:to>
    <xdr:sp macro="" textlink="">
      <xdr:nvSpPr>
        <xdr:cNvPr id="180" name="フローチャート: 判断 179"/>
        <xdr:cNvSpPr/>
      </xdr:nvSpPr>
      <xdr:spPr>
        <a:xfrm>
          <a:off x="4584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90932</xdr:rowOff>
    </xdr:from>
    <xdr:to>
      <xdr:col>20</xdr:col>
      <xdr:colOff>38100</xdr:colOff>
      <xdr:row>59</xdr:row>
      <xdr:rowOff>21082</xdr:rowOff>
    </xdr:to>
    <xdr:sp macro="" textlink="">
      <xdr:nvSpPr>
        <xdr:cNvPr id="181" name="フローチャート: 判断 180"/>
        <xdr:cNvSpPr/>
      </xdr:nvSpPr>
      <xdr:spPr>
        <a:xfrm>
          <a:off x="3746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12209</xdr:rowOff>
    </xdr:from>
    <xdr:ext cx="405111" cy="259045"/>
    <xdr:sp macro="" textlink="">
      <xdr:nvSpPr>
        <xdr:cNvPr id="182" name="n_1aveValue【体育館・プール】&#10;有形固定資産減価償却率"/>
        <xdr:cNvSpPr txBox="1"/>
      </xdr:nvSpPr>
      <xdr:spPr>
        <a:xfrm>
          <a:off x="3582044" y="1012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8636</xdr:rowOff>
    </xdr:from>
    <xdr:to>
      <xdr:col>15</xdr:col>
      <xdr:colOff>101600</xdr:colOff>
      <xdr:row>58</xdr:row>
      <xdr:rowOff>110236</xdr:rowOff>
    </xdr:to>
    <xdr:sp macro="" textlink="">
      <xdr:nvSpPr>
        <xdr:cNvPr id="183" name="フローチャート: 判断 182"/>
        <xdr:cNvSpPr/>
      </xdr:nvSpPr>
      <xdr:spPr>
        <a:xfrm>
          <a:off x="2857500" y="99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101363</xdr:rowOff>
    </xdr:from>
    <xdr:ext cx="405111" cy="259045"/>
    <xdr:sp macro="" textlink="">
      <xdr:nvSpPr>
        <xdr:cNvPr id="184" name="n_2aveValue【体育館・プール】&#10;有形固定資産減価償却率"/>
        <xdr:cNvSpPr txBox="1"/>
      </xdr:nvSpPr>
      <xdr:spPr>
        <a:xfrm>
          <a:off x="2705744" y="1004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33782</xdr:rowOff>
    </xdr:from>
    <xdr:to>
      <xdr:col>10</xdr:col>
      <xdr:colOff>165100</xdr:colOff>
      <xdr:row>57</xdr:row>
      <xdr:rowOff>135382</xdr:rowOff>
    </xdr:to>
    <xdr:sp macro="" textlink="">
      <xdr:nvSpPr>
        <xdr:cNvPr id="185" name="フローチャート: 判断 184"/>
        <xdr:cNvSpPr/>
      </xdr:nvSpPr>
      <xdr:spPr>
        <a:xfrm>
          <a:off x="1968500" y="98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55</xdr:row>
      <xdr:rowOff>151909</xdr:rowOff>
    </xdr:from>
    <xdr:ext cx="405111" cy="259045"/>
    <xdr:sp macro="" textlink="">
      <xdr:nvSpPr>
        <xdr:cNvPr id="186" name="n_3aveValue【体育館・プール】&#10;有形固定資産減価償却率"/>
        <xdr:cNvSpPr txBox="1"/>
      </xdr:nvSpPr>
      <xdr:spPr>
        <a:xfrm>
          <a:off x="1816744" y="95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68072</xdr:rowOff>
    </xdr:from>
    <xdr:to>
      <xdr:col>6</xdr:col>
      <xdr:colOff>38100</xdr:colOff>
      <xdr:row>56</xdr:row>
      <xdr:rowOff>169672</xdr:rowOff>
    </xdr:to>
    <xdr:sp macro="" textlink="">
      <xdr:nvSpPr>
        <xdr:cNvPr id="187" name="フローチャート: 判断 186"/>
        <xdr:cNvSpPr/>
      </xdr:nvSpPr>
      <xdr:spPr>
        <a:xfrm>
          <a:off x="1079500" y="966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55</xdr:row>
      <xdr:rowOff>14749</xdr:rowOff>
    </xdr:from>
    <xdr:ext cx="405111" cy="259045"/>
    <xdr:sp macro="" textlink="">
      <xdr:nvSpPr>
        <xdr:cNvPr id="188" name="n_4aveValue【体育館・プール】&#10;有形固定資産減価償却率"/>
        <xdr:cNvSpPr txBox="1"/>
      </xdr:nvSpPr>
      <xdr:spPr>
        <a:xfrm>
          <a:off x="927744" y="944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9" name="テキスト ボックス 18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xdr:rowOff>
    </xdr:from>
    <xdr:to>
      <xdr:col>24</xdr:col>
      <xdr:colOff>114300</xdr:colOff>
      <xdr:row>59</xdr:row>
      <xdr:rowOff>103378</xdr:rowOff>
    </xdr:to>
    <xdr:sp macro="" textlink="">
      <xdr:nvSpPr>
        <xdr:cNvPr id="194" name="楕円 193"/>
        <xdr:cNvSpPr/>
      </xdr:nvSpPr>
      <xdr:spPr>
        <a:xfrm>
          <a:off x="45847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24655</xdr:rowOff>
    </xdr:from>
    <xdr:ext cx="405111" cy="259045"/>
    <xdr:sp macro="" textlink="">
      <xdr:nvSpPr>
        <xdr:cNvPr id="195" name="【体育館・プール】&#10;有形固定資産減価償却率該当値テキスト"/>
        <xdr:cNvSpPr txBox="1"/>
      </xdr:nvSpPr>
      <xdr:spPr>
        <a:xfrm>
          <a:off x="4673600" y="996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170942</xdr:rowOff>
    </xdr:from>
    <xdr:to>
      <xdr:col>20</xdr:col>
      <xdr:colOff>38100</xdr:colOff>
      <xdr:row>58</xdr:row>
      <xdr:rowOff>101092</xdr:rowOff>
    </xdr:to>
    <xdr:sp macro="" textlink="">
      <xdr:nvSpPr>
        <xdr:cNvPr id="196" name="楕円 195"/>
        <xdr:cNvSpPr/>
      </xdr:nvSpPr>
      <xdr:spPr>
        <a:xfrm>
          <a:off x="3746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50292</xdr:rowOff>
    </xdr:from>
    <xdr:to>
      <xdr:col>24</xdr:col>
      <xdr:colOff>63500</xdr:colOff>
      <xdr:row>59</xdr:row>
      <xdr:rowOff>52578</xdr:rowOff>
    </xdr:to>
    <xdr:cxnSp macro="">
      <xdr:nvCxnSpPr>
        <xdr:cNvPr id="197" name="直線コネクタ 196"/>
        <xdr:cNvCxnSpPr/>
      </xdr:nvCxnSpPr>
      <xdr:spPr>
        <a:xfrm>
          <a:off x="3797300" y="999439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24638</xdr:rowOff>
    </xdr:from>
    <xdr:to>
      <xdr:col>15</xdr:col>
      <xdr:colOff>101600</xdr:colOff>
      <xdr:row>57</xdr:row>
      <xdr:rowOff>126238</xdr:rowOff>
    </xdr:to>
    <xdr:sp macro="" textlink="">
      <xdr:nvSpPr>
        <xdr:cNvPr id="198" name="楕円 197"/>
        <xdr:cNvSpPr/>
      </xdr:nvSpPr>
      <xdr:spPr>
        <a:xfrm>
          <a:off x="2857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75438</xdr:rowOff>
    </xdr:from>
    <xdr:to>
      <xdr:col>19</xdr:col>
      <xdr:colOff>177800</xdr:colOff>
      <xdr:row>58</xdr:row>
      <xdr:rowOff>50292</xdr:rowOff>
    </xdr:to>
    <xdr:cxnSp macro="">
      <xdr:nvCxnSpPr>
        <xdr:cNvPr id="199" name="直線コネクタ 198"/>
        <xdr:cNvCxnSpPr/>
      </xdr:nvCxnSpPr>
      <xdr:spPr>
        <a:xfrm>
          <a:off x="2908300" y="984808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70358</xdr:rowOff>
    </xdr:from>
    <xdr:to>
      <xdr:col>10</xdr:col>
      <xdr:colOff>165100</xdr:colOff>
      <xdr:row>58</xdr:row>
      <xdr:rowOff>508</xdr:rowOff>
    </xdr:to>
    <xdr:sp macro="" textlink="">
      <xdr:nvSpPr>
        <xdr:cNvPr id="200" name="楕円 199"/>
        <xdr:cNvSpPr/>
      </xdr:nvSpPr>
      <xdr:spPr>
        <a:xfrm>
          <a:off x="1968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75438</xdr:rowOff>
    </xdr:from>
    <xdr:to>
      <xdr:col>15</xdr:col>
      <xdr:colOff>50800</xdr:colOff>
      <xdr:row>57</xdr:row>
      <xdr:rowOff>121158</xdr:rowOff>
    </xdr:to>
    <xdr:cxnSp macro="">
      <xdr:nvCxnSpPr>
        <xdr:cNvPr id="201" name="直線コネクタ 200"/>
        <xdr:cNvCxnSpPr/>
      </xdr:nvCxnSpPr>
      <xdr:spPr>
        <a:xfrm flipV="1">
          <a:off x="2019300" y="9848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104648</xdr:rowOff>
    </xdr:from>
    <xdr:to>
      <xdr:col>6</xdr:col>
      <xdr:colOff>38100</xdr:colOff>
      <xdr:row>57</xdr:row>
      <xdr:rowOff>34798</xdr:rowOff>
    </xdr:to>
    <xdr:sp macro="" textlink="">
      <xdr:nvSpPr>
        <xdr:cNvPr id="202" name="楕円 201"/>
        <xdr:cNvSpPr/>
      </xdr:nvSpPr>
      <xdr:spPr>
        <a:xfrm>
          <a:off x="1079500" y="97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155448</xdr:rowOff>
    </xdr:from>
    <xdr:to>
      <xdr:col>10</xdr:col>
      <xdr:colOff>114300</xdr:colOff>
      <xdr:row>57</xdr:row>
      <xdr:rowOff>121158</xdr:rowOff>
    </xdr:to>
    <xdr:cxnSp macro="">
      <xdr:nvCxnSpPr>
        <xdr:cNvPr id="203" name="直線コネクタ 202"/>
        <xdr:cNvCxnSpPr/>
      </xdr:nvCxnSpPr>
      <xdr:spPr>
        <a:xfrm>
          <a:off x="1130300" y="97566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117619</xdr:rowOff>
    </xdr:from>
    <xdr:ext cx="405111" cy="259045"/>
    <xdr:sp macro="" textlink="">
      <xdr:nvSpPr>
        <xdr:cNvPr id="204" name="n_1mainValue【体育館・プール】&#10;有形固定資産減価償却率"/>
        <xdr:cNvSpPr txBox="1"/>
      </xdr:nvSpPr>
      <xdr:spPr>
        <a:xfrm>
          <a:off x="35820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142765</xdr:rowOff>
    </xdr:from>
    <xdr:ext cx="405111" cy="259045"/>
    <xdr:sp macro="" textlink="">
      <xdr:nvSpPr>
        <xdr:cNvPr id="205" name="n_2mainValue【体育館・プール】&#10;有形固定資産減価償却率"/>
        <xdr:cNvSpPr txBox="1"/>
      </xdr:nvSpPr>
      <xdr:spPr>
        <a:xfrm>
          <a:off x="2705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163085</xdr:rowOff>
    </xdr:from>
    <xdr:ext cx="405111" cy="259045"/>
    <xdr:sp macro="" textlink="">
      <xdr:nvSpPr>
        <xdr:cNvPr id="206" name="n_3mainValue【体育館・プール】&#10;有形固定資産減価償却率"/>
        <xdr:cNvSpPr txBox="1"/>
      </xdr:nvSpPr>
      <xdr:spPr>
        <a:xfrm>
          <a:off x="1816744" y="993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25925</xdr:rowOff>
    </xdr:from>
    <xdr:ext cx="405111" cy="259045"/>
    <xdr:sp macro="" textlink="">
      <xdr:nvSpPr>
        <xdr:cNvPr id="207" name="n_4mainValue【体育館・プール】&#10;有形固定資産減価償却率"/>
        <xdr:cNvSpPr txBox="1"/>
      </xdr:nvSpPr>
      <xdr:spPr>
        <a:xfrm>
          <a:off x="927744" y="979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8" name="テキスト ボックス 21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83276</xdr:rowOff>
    </xdr:from>
    <xdr:to>
      <xdr:col>54</xdr:col>
      <xdr:colOff>189865</xdr:colOff>
      <xdr:row>64</xdr:row>
      <xdr:rowOff>81643</xdr:rowOff>
    </xdr:to>
    <xdr:cxnSp macro="">
      <xdr:nvCxnSpPr>
        <xdr:cNvPr id="234" name="直線コネクタ 233"/>
        <xdr:cNvCxnSpPr/>
      </xdr:nvCxnSpPr>
      <xdr:spPr>
        <a:xfrm flipV="1">
          <a:off x="10476865" y="951302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85470</xdr:rowOff>
    </xdr:from>
    <xdr:ext cx="469744" cy="259045"/>
    <xdr:sp macro="" textlink="">
      <xdr:nvSpPr>
        <xdr:cNvPr id="235" name="【体育館・プール】&#10;一人当たり面積最小値テキスト"/>
        <xdr:cNvSpPr txBox="1"/>
      </xdr:nvSpPr>
      <xdr:spPr>
        <a:xfrm>
          <a:off x="10515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81643</xdr:rowOff>
    </xdr:from>
    <xdr:to>
      <xdr:col>55</xdr:col>
      <xdr:colOff>88900</xdr:colOff>
      <xdr:row>64</xdr:row>
      <xdr:rowOff>81643</xdr:rowOff>
    </xdr:to>
    <xdr:cxnSp macro="">
      <xdr:nvCxnSpPr>
        <xdr:cNvPr id="236" name="直線コネクタ 235"/>
        <xdr:cNvCxnSpPr/>
      </xdr:nvCxnSpPr>
      <xdr:spPr>
        <a:xfrm>
          <a:off x="10388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29953</xdr:rowOff>
    </xdr:from>
    <xdr:ext cx="469744" cy="259045"/>
    <xdr:sp macro="" textlink="">
      <xdr:nvSpPr>
        <xdr:cNvPr id="237" name="【体育館・プール】&#10;一人当たり面積最大値テキスト"/>
        <xdr:cNvSpPr txBox="1"/>
      </xdr:nvSpPr>
      <xdr:spPr>
        <a:xfrm>
          <a:off x="10515600" y="928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83276</xdr:rowOff>
    </xdr:from>
    <xdr:to>
      <xdr:col>55</xdr:col>
      <xdr:colOff>88900</xdr:colOff>
      <xdr:row>55</xdr:row>
      <xdr:rowOff>83276</xdr:rowOff>
    </xdr:to>
    <xdr:cxnSp macro="">
      <xdr:nvCxnSpPr>
        <xdr:cNvPr id="238" name="直線コネクタ 237"/>
        <xdr:cNvCxnSpPr/>
      </xdr:nvCxnSpPr>
      <xdr:spPr>
        <a:xfrm>
          <a:off x="10388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9" name="【体育館・プール】&#10;一人当たり面積平均値テキスト"/>
        <xdr:cNvSpPr txBox="1"/>
      </xdr:nvSpPr>
      <xdr:spPr>
        <a:xfrm>
          <a:off x="10515600" y="1039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40" name="フローチャート: 判断 239"/>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41" name="フローチャート: 判断 240"/>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15076</xdr:rowOff>
    </xdr:from>
    <xdr:ext cx="469744" cy="259045"/>
    <xdr:sp macro="" textlink="">
      <xdr:nvSpPr>
        <xdr:cNvPr id="242" name="n_1aveValue【体育館・プール】&#10;一人当たり面積"/>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56969</xdr:rowOff>
    </xdr:from>
    <xdr:to>
      <xdr:col>46</xdr:col>
      <xdr:colOff>38100</xdr:colOff>
      <xdr:row>62</xdr:row>
      <xdr:rowOff>158569</xdr:rowOff>
    </xdr:to>
    <xdr:sp macro="" textlink="">
      <xdr:nvSpPr>
        <xdr:cNvPr id="243" name="フローチャート: 判断 242"/>
        <xdr:cNvSpPr/>
      </xdr:nvSpPr>
      <xdr:spPr>
        <a:xfrm>
          <a:off x="8699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3646</xdr:rowOff>
    </xdr:from>
    <xdr:ext cx="469744" cy="259045"/>
    <xdr:sp macro="" textlink="">
      <xdr:nvSpPr>
        <xdr:cNvPr id="244" name="n_2aveValue【体育館・プール】&#10;一人当たり面積"/>
        <xdr:cNvSpPr txBox="1"/>
      </xdr:nvSpPr>
      <xdr:spPr>
        <a:xfrm>
          <a:off x="8515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96157</xdr:rowOff>
    </xdr:from>
    <xdr:to>
      <xdr:col>41</xdr:col>
      <xdr:colOff>101600</xdr:colOff>
      <xdr:row>63</xdr:row>
      <xdr:rowOff>26307</xdr:rowOff>
    </xdr:to>
    <xdr:sp macro="" textlink="">
      <xdr:nvSpPr>
        <xdr:cNvPr id="245" name="フローチャート: 判断 244"/>
        <xdr:cNvSpPr/>
      </xdr:nvSpPr>
      <xdr:spPr>
        <a:xfrm>
          <a:off x="7810500" y="1072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42834</xdr:rowOff>
    </xdr:from>
    <xdr:ext cx="469744" cy="259045"/>
    <xdr:sp macro="" textlink="">
      <xdr:nvSpPr>
        <xdr:cNvPr id="246" name="n_3aveValue【体育館・プール】&#10;一人当たり面積"/>
        <xdr:cNvSpPr txBox="1"/>
      </xdr:nvSpPr>
      <xdr:spPr>
        <a:xfrm>
          <a:off x="7626427"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92891</xdr:rowOff>
    </xdr:from>
    <xdr:to>
      <xdr:col>36</xdr:col>
      <xdr:colOff>165100</xdr:colOff>
      <xdr:row>63</xdr:row>
      <xdr:rowOff>23041</xdr:rowOff>
    </xdr:to>
    <xdr:sp macro="" textlink="">
      <xdr:nvSpPr>
        <xdr:cNvPr id="247" name="フローチャート: 判断 246"/>
        <xdr:cNvSpPr/>
      </xdr:nvSpPr>
      <xdr:spPr>
        <a:xfrm>
          <a:off x="6921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39568</xdr:rowOff>
    </xdr:from>
    <xdr:ext cx="469744" cy="259045"/>
    <xdr:sp macro="" textlink="">
      <xdr:nvSpPr>
        <xdr:cNvPr id="248" name="n_4aveValue【体育館・プール】&#10;一人当たり面積"/>
        <xdr:cNvSpPr txBox="1"/>
      </xdr:nvSpPr>
      <xdr:spPr>
        <a:xfrm>
          <a:off x="6737427" y="1049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9" name="テキスト ボックス 24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0" name="テキスト ボックス 24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1" name="テキスト ボックス 25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2" name="テキスト ボックス 25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3" name="テキスト ボックス 25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87993</xdr:rowOff>
    </xdr:from>
    <xdr:to>
      <xdr:col>55</xdr:col>
      <xdr:colOff>50800</xdr:colOff>
      <xdr:row>64</xdr:row>
      <xdr:rowOff>18143</xdr:rowOff>
    </xdr:to>
    <xdr:sp macro="" textlink="">
      <xdr:nvSpPr>
        <xdr:cNvPr id="254" name="楕円 253"/>
        <xdr:cNvSpPr/>
      </xdr:nvSpPr>
      <xdr:spPr>
        <a:xfrm>
          <a:off x="104267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2920</xdr:rowOff>
    </xdr:from>
    <xdr:ext cx="469744" cy="259045"/>
    <xdr:sp macro="" textlink="">
      <xdr:nvSpPr>
        <xdr:cNvPr id="255" name="【体育館・プール】&#10;一人当たり面積該当値テキスト"/>
        <xdr:cNvSpPr txBox="1"/>
      </xdr:nvSpPr>
      <xdr:spPr>
        <a:xfrm>
          <a:off x="10515600" y="1080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87993</xdr:rowOff>
    </xdr:from>
    <xdr:to>
      <xdr:col>50</xdr:col>
      <xdr:colOff>165100</xdr:colOff>
      <xdr:row>64</xdr:row>
      <xdr:rowOff>18143</xdr:rowOff>
    </xdr:to>
    <xdr:sp macro="" textlink="">
      <xdr:nvSpPr>
        <xdr:cNvPr id="256" name="楕円 255"/>
        <xdr:cNvSpPr/>
      </xdr:nvSpPr>
      <xdr:spPr>
        <a:xfrm>
          <a:off x="9588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138793</xdr:rowOff>
    </xdr:from>
    <xdr:to>
      <xdr:col>55</xdr:col>
      <xdr:colOff>0</xdr:colOff>
      <xdr:row>63</xdr:row>
      <xdr:rowOff>138793</xdr:rowOff>
    </xdr:to>
    <xdr:cxnSp macro="">
      <xdr:nvCxnSpPr>
        <xdr:cNvPr id="257" name="直線コネクタ 256"/>
        <xdr:cNvCxnSpPr/>
      </xdr:nvCxnSpPr>
      <xdr:spPr>
        <a:xfrm>
          <a:off x="9639300" y="1094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91259</xdr:rowOff>
    </xdr:from>
    <xdr:to>
      <xdr:col>46</xdr:col>
      <xdr:colOff>38100</xdr:colOff>
      <xdr:row>64</xdr:row>
      <xdr:rowOff>21409</xdr:rowOff>
    </xdr:to>
    <xdr:sp macro="" textlink="">
      <xdr:nvSpPr>
        <xdr:cNvPr id="258" name="楕円 257"/>
        <xdr:cNvSpPr/>
      </xdr:nvSpPr>
      <xdr:spPr>
        <a:xfrm>
          <a:off x="8699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138793</xdr:rowOff>
    </xdr:from>
    <xdr:to>
      <xdr:col>50</xdr:col>
      <xdr:colOff>114300</xdr:colOff>
      <xdr:row>63</xdr:row>
      <xdr:rowOff>142059</xdr:rowOff>
    </xdr:to>
    <xdr:cxnSp macro="">
      <xdr:nvCxnSpPr>
        <xdr:cNvPr id="259" name="直線コネクタ 258"/>
        <xdr:cNvCxnSpPr/>
      </xdr:nvCxnSpPr>
      <xdr:spPr>
        <a:xfrm flipV="1">
          <a:off x="8750300" y="109401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91259</xdr:rowOff>
    </xdr:from>
    <xdr:to>
      <xdr:col>41</xdr:col>
      <xdr:colOff>101600</xdr:colOff>
      <xdr:row>64</xdr:row>
      <xdr:rowOff>21409</xdr:rowOff>
    </xdr:to>
    <xdr:sp macro="" textlink="">
      <xdr:nvSpPr>
        <xdr:cNvPr id="260" name="楕円 259"/>
        <xdr:cNvSpPr/>
      </xdr:nvSpPr>
      <xdr:spPr>
        <a:xfrm>
          <a:off x="7810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142059</xdr:rowOff>
    </xdr:from>
    <xdr:to>
      <xdr:col>45</xdr:col>
      <xdr:colOff>177800</xdr:colOff>
      <xdr:row>63</xdr:row>
      <xdr:rowOff>142059</xdr:rowOff>
    </xdr:to>
    <xdr:cxnSp macro="">
      <xdr:nvCxnSpPr>
        <xdr:cNvPr id="261" name="直線コネクタ 260"/>
        <xdr:cNvCxnSpPr/>
      </xdr:nvCxnSpPr>
      <xdr:spPr>
        <a:xfrm>
          <a:off x="7861300" y="10943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91259</xdr:rowOff>
    </xdr:from>
    <xdr:to>
      <xdr:col>36</xdr:col>
      <xdr:colOff>165100</xdr:colOff>
      <xdr:row>64</xdr:row>
      <xdr:rowOff>21409</xdr:rowOff>
    </xdr:to>
    <xdr:sp macro="" textlink="">
      <xdr:nvSpPr>
        <xdr:cNvPr id="262" name="楕円 261"/>
        <xdr:cNvSpPr/>
      </xdr:nvSpPr>
      <xdr:spPr>
        <a:xfrm>
          <a:off x="6921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142059</xdr:rowOff>
    </xdr:from>
    <xdr:to>
      <xdr:col>41</xdr:col>
      <xdr:colOff>50800</xdr:colOff>
      <xdr:row>63</xdr:row>
      <xdr:rowOff>142059</xdr:rowOff>
    </xdr:to>
    <xdr:cxnSp macro="">
      <xdr:nvCxnSpPr>
        <xdr:cNvPr id="263" name="直線コネクタ 262"/>
        <xdr:cNvCxnSpPr/>
      </xdr:nvCxnSpPr>
      <xdr:spPr>
        <a:xfrm>
          <a:off x="6972300" y="10943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9270</xdr:rowOff>
    </xdr:from>
    <xdr:ext cx="469744" cy="259045"/>
    <xdr:sp macro="" textlink="">
      <xdr:nvSpPr>
        <xdr:cNvPr id="264" name="n_1mainValue【体育館・プール】&#10;一人当たり面積"/>
        <xdr:cNvSpPr txBox="1"/>
      </xdr:nvSpPr>
      <xdr:spPr>
        <a:xfrm>
          <a:off x="93917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12536</xdr:rowOff>
    </xdr:from>
    <xdr:ext cx="469744" cy="259045"/>
    <xdr:sp macro="" textlink="">
      <xdr:nvSpPr>
        <xdr:cNvPr id="265" name="n_2mainValue【体育館・プール】&#10;一人当たり面積"/>
        <xdr:cNvSpPr txBox="1"/>
      </xdr:nvSpPr>
      <xdr:spPr>
        <a:xfrm>
          <a:off x="85154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12536</xdr:rowOff>
    </xdr:from>
    <xdr:ext cx="469744" cy="259045"/>
    <xdr:sp macro="" textlink="">
      <xdr:nvSpPr>
        <xdr:cNvPr id="266" name="n_3mainValue【体育館・プール】&#10;一人当たり面積"/>
        <xdr:cNvSpPr txBox="1"/>
      </xdr:nvSpPr>
      <xdr:spPr>
        <a:xfrm>
          <a:off x="76264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12536</xdr:rowOff>
    </xdr:from>
    <xdr:ext cx="469744" cy="259045"/>
    <xdr:sp macro="" textlink="">
      <xdr:nvSpPr>
        <xdr:cNvPr id="267" name="n_4mainValue【体育館・プール】&#10;一人当たり面積"/>
        <xdr:cNvSpPr txBox="1"/>
      </xdr:nvSpPr>
      <xdr:spPr>
        <a:xfrm>
          <a:off x="67374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8" name="テキスト ボックス 27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80" name="テキスト ボックス 27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90" name="テキスト ボックス 28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2" name="テキスト ボックス 29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10886</xdr:rowOff>
    </xdr:from>
    <xdr:to>
      <xdr:col>24</xdr:col>
      <xdr:colOff>62865</xdr:colOff>
      <xdr:row>86</xdr:row>
      <xdr:rowOff>70757</xdr:rowOff>
    </xdr:to>
    <xdr:cxnSp macro="">
      <xdr:nvCxnSpPr>
        <xdr:cNvPr id="294" name="直線コネクタ 293"/>
        <xdr:cNvCxnSpPr/>
      </xdr:nvCxnSpPr>
      <xdr:spPr>
        <a:xfrm flipV="1">
          <a:off x="4634865" y="13726886"/>
          <a:ext cx="0" cy="1088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74584</xdr:rowOff>
    </xdr:from>
    <xdr:ext cx="405111" cy="259045"/>
    <xdr:sp macro="" textlink="">
      <xdr:nvSpPr>
        <xdr:cNvPr id="295" name="【福祉施設】&#10;有形固定資産減価償却率最小値テキスト"/>
        <xdr:cNvSpPr txBox="1"/>
      </xdr:nvSpPr>
      <xdr:spPr>
        <a:xfrm>
          <a:off x="4673600" y="1481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70757</xdr:rowOff>
    </xdr:from>
    <xdr:to>
      <xdr:col>24</xdr:col>
      <xdr:colOff>152400</xdr:colOff>
      <xdr:row>86</xdr:row>
      <xdr:rowOff>70757</xdr:rowOff>
    </xdr:to>
    <xdr:cxnSp macro="">
      <xdr:nvCxnSpPr>
        <xdr:cNvPr id="296" name="直線コネクタ 295"/>
        <xdr:cNvCxnSpPr/>
      </xdr:nvCxnSpPr>
      <xdr:spPr>
        <a:xfrm>
          <a:off x="4546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129013</xdr:rowOff>
    </xdr:from>
    <xdr:ext cx="405111" cy="259045"/>
    <xdr:sp macro="" textlink="">
      <xdr:nvSpPr>
        <xdr:cNvPr id="297" name="【福祉施設】&#10;有形固定資産減価償却率最大値テキスト"/>
        <xdr:cNvSpPr txBox="1"/>
      </xdr:nvSpPr>
      <xdr:spPr>
        <a:xfrm>
          <a:off x="4673600" y="1350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10886</xdr:rowOff>
    </xdr:from>
    <xdr:to>
      <xdr:col>24</xdr:col>
      <xdr:colOff>152400</xdr:colOff>
      <xdr:row>80</xdr:row>
      <xdr:rowOff>10886</xdr:rowOff>
    </xdr:to>
    <xdr:cxnSp macro="">
      <xdr:nvCxnSpPr>
        <xdr:cNvPr id="298" name="直線コネクタ 297"/>
        <xdr:cNvCxnSpPr/>
      </xdr:nvCxnSpPr>
      <xdr:spPr>
        <a:xfrm>
          <a:off x="4546600" y="1372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162577</xdr:rowOff>
    </xdr:from>
    <xdr:ext cx="405111" cy="259045"/>
    <xdr:sp macro="" textlink="">
      <xdr:nvSpPr>
        <xdr:cNvPr id="299" name="【福祉施設】&#10;有形固定資産減価償却率平均値テキスト"/>
        <xdr:cNvSpPr txBox="1"/>
      </xdr:nvSpPr>
      <xdr:spPr>
        <a:xfrm>
          <a:off x="4673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300" name="フローチャート: 判断 299"/>
        <xdr:cNvSpPr/>
      </xdr:nvSpPr>
      <xdr:spPr>
        <a:xfrm>
          <a:off x="4584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169636</xdr:rowOff>
    </xdr:from>
    <xdr:to>
      <xdr:col>20</xdr:col>
      <xdr:colOff>38100</xdr:colOff>
      <xdr:row>82</xdr:row>
      <xdr:rowOff>99786</xdr:rowOff>
    </xdr:to>
    <xdr:sp macro="" textlink="">
      <xdr:nvSpPr>
        <xdr:cNvPr id="301" name="フローチャート: 判断 300"/>
        <xdr:cNvSpPr/>
      </xdr:nvSpPr>
      <xdr:spPr>
        <a:xfrm>
          <a:off x="3746500" y="140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116313</xdr:rowOff>
    </xdr:from>
    <xdr:ext cx="405111" cy="259045"/>
    <xdr:sp macro="" textlink="">
      <xdr:nvSpPr>
        <xdr:cNvPr id="302" name="n_1aveValue【福祉施設】&#10;有形固定資産減価償却率"/>
        <xdr:cNvSpPr txBox="1"/>
      </xdr:nvSpPr>
      <xdr:spPr>
        <a:xfrm>
          <a:off x="3582044" y="138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104321</xdr:rowOff>
    </xdr:from>
    <xdr:to>
      <xdr:col>15</xdr:col>
      <xdr:colOff>101600</xdr:colOff>
      <xdr:row>82</xdr:row>
      <xdr:rowOff>34471</xdr:rowOff>
    </xdr:to>
    <xdr:sp macro="" textlink="">
      <xdr:nvSpPr>
        <xdr:cNvPr id="303" name="フローチャート: 判断 302"/>
        <xdr:cNvSpPr/>
      </xdr:nvSpPr>
      <xdr:spPr>
        <a:xfrm>
          <a:off x="2857500" y="1399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25598</xdr:rowOff>
    </xdr:from>
    <xdr:ext cx="405111" cy="259045"/>
    <xdr:sp macro="" textlink="">
      <xdr:nvSpPr>
        <xdr:cNvPr id="304" name="n_2aveValue【福祉施設】&#10;有形固定資産減価償却率"/>
        <xdr:cNvSpPr txBox="1"/>
      </xdr:nvSpPr>
      <xdr:spPr>
        <a:xfrm>
          <a:off x="2705744" y="1408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55336</xdr:rowOff>
    </xdr:from>
    <xdr:to>
      <xdr:col>10</xdr:col>
      <xdr:colOff>165100</xdr:colOff>
      <xdr:row>79</xdr:row>
      <xdr:rowOff>156936</xdr:rowOff>
    </xdr:to>
    <xdr:sp macro="" textlink="">
      <xdr:nvSpPr>
        <xdr:cNvPr id="305" name="フローチャート: 判断 304"/>
        <xdr:cNvSpPr/>
      </xdr:nvSpPr>
      <xdr:spPr>
        <a:xfrm>
          <a:off x="1968500" y="135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148063</xdr:rowOff>
    </xdr:from>
    <xdr:ext cx="405111" cy="259045"/>
    <xdr:sp macro="" textlink="">
      <xdr:nvSpPr>
        <xdr:cNvPr id="306" name="n_3aveValue【福祉施設】&#10;有形固定資産減価償却率"/>
        <xdr:cNvSpPr txBox="1"/>
      </xdr:nvSpPr>
      <xdr:spPr>
        <a:xfrm>
          <a:off x="1816744" y="1369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63500</xdr:rowOff>
    </xdr:from>
    <xdr:to>
      <xdr:col>6</xdr:col>
      <xdr:colOff>38100</xdr:colOff>
      <xdr:row>78</xdr:row>
      <xdr:rowOff>165100</xdr:rowOff>
    </xdr:to>
    <xdr:sp macro="" textlink="">
      <xdr:nvSpPr>
        <xdr:cNvPr id="307" name="フローチャート: 判断 306"/>
        <xdr:cNvSpPr/>
      </xdr:nvSpPr>
      <xdr:spPr>
        <a:xfrm>
          <a:off x="1079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78</xdr:row>
      <xdr:rowOff>156227</xdr:rowOff>
    </xdr:from>
    <xdr:ext cx="405111" cy="259045"/>
    <xdr:sp macro="" textlink="">
      <xdr:nvSpPr>
        <xdr:cNvPr id="308" name="n_4aveValue【福祉施設】&#10;有形固定資産減価償却率"/>
        <xdr:cNvSpPr txBox="1"/>
      </xdr:nvSpPr>
      <xdr:spPr>
        <a:xfrm>
          <a:off x="927744" y="1352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9" name="テキスト ボックス 30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10" name="テキスト ボックス 30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11" name="テキスト ボックス 31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2" name="テキスト ボックス 31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3" name="テキスト ボックス 31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79829</xdr:rowOff>
    </xdr:from>
    <xdr:to>
      <xdr:col>24</xdr:col>
      <xdr:colOff>114300</xdr:colOff>
      <xdr:row>85</xdr:row>
      <xdr:rowOff>9979</xdr:rowOff>
    </xdr:to>
    <xdr:sp macro="" textlink="">
      <xdr:nvSpPr>
        <xdr:cNvPr id="314" name="楕円 313"/>
        <xdr:cNvSpPr/>
      </xdr:nvSpPr>
      <xdr:spPr>
        <a:xfrm>
          <a:off x="45847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58256</xdr:rowOff>
    </xdr:from>
    <xdr:ext cx="405111" cy="259045"/>
    <xdr:sp macro="" textlink="">
      <xdr:nvSpPr>
        <xdr:cNvPr id="315" name="【福祉施設】&#10;有形固定資産減価償却率該当値テキスト"/>
        <xdr:cNvSpPr txBox="1"/>
      </xdr:nvSpPr>
      <xdr:spPr>
        <a:xfrm>
          <a:off x="4673600" y="14460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96157</xdr:rowOff>
    </xdr:from>
    <xdr:to>
      <xdr:col>20</xdr:col>
      <xdr:colOff>38100</xdr:colOff>
      <xdr:row>83</xdr:row>
      <xdr:rowOff>26307</xdr:rowOff>
    </xdr:to>
    <xdr:sp macro="" textlink="">
      <xdr:nvSpPr>
        <xdr:cNvPr id="316" name="楕円 315"/>
        <xdr:cNvSpPr/>
      </xdr:nvSpPr>
      <xdr:spPr>
        <a:xfrm>
          <a:off x="37465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146957</xdr:rowOff>
    </xdr:from>
    <xdr:to>
      <xdr:col>24</xdr:col>
      <xdr:colOff>63500</xdr:colOff>
      <xdr:row>84</xdr:row>
      <xdr:rowOff>130629</xdr:rowOff>
    </xdr:to>
    <xdr:cxnSp macro="">
      <xdr:nvCxnSpPr>
        <xdr:cNvPr id="317" name="直線コネクタ 316"/>
        <xdr:cNvCxnSpPr/>
      </xdr:nvCxnSpPr>
      <xdr:spPr>
        <a:xfrm>
          <a:off x="3797300" y="14205857"/>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166914</xdr:rowOff>
    </xdr:from>
    <xdr:to>
      <xdr:col>15</xdr:col>
      <xdr:colOff>101600</xdr:colOff>
      <xdr:row>81</xdr:row>
      <xdr:rowOff>97064</xdr:rowOff>
    </xdr:to>
    <xdr:sp macro="" textlink="">
      <xdr:nvSpPr>
        <xdr:cNvPr id="318" name="楕円 317"/>
        <xdr:cNvSpPr/>
      </xdr:nvSpPr>
      <xdr:spPr>
        <a:xfrm>
          <a:off x="2857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46264</xdr:rowOff>
    </xdr:from>
    <xdr:to>
      <xdr:col>19</xdr:col>
      <xdr:colOff>177800</xdr:colOff>
      <xdr:row>82</xdr:row>
      <xdr:rowOff>146957</xdr:rowOff>
    </xdr:to>
    <xdr:cxnSp macro="">
      <xdr:nvCxnSpPr>
        <xdr:cNvPr id="319" name="直線コネクタ 318"/>
        <xdr:cNvCxnSpPr/>
      </xdr:nvCxnSpPr>
      <xdr:spPr>
        <a:xfrm>
          <a:off x="2908300" y="13933714"/>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11793</xdr:rowOff>
    </xdr:from>
    <xdr:to>
      <xdr:col>10</xdr:col>
      <xdr:colOff>165100</xdr:colOff>
      <xdr:row>79</xdr:row>
      <xdr:rowOff>113393</xdr:rowOff>
    </xdr:to>
    <xdr:sp macro="" textlink="">
      <xdr:nvSpPr>
        <xdr:cNvPr id="320" name="楕円 319"/>
        <xdr:cNvSpPr/>
      </xdr:nvSpPr>
      <xdr:spPr>
        <a:xfrm>
          <a:off x="1968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62593</xdr:rowOff>
    </xdr:from>
    <xdr:to>
      <xdr:col>15</xdr:col>
      <xdr:colOff>50800</xdr:colOff>
      <xdr:row>81</xdr:row>
      <xdr:rowOff>46264</xdr:rowOff>
    </xdr:to>
    <xdr:cxnSp macro="">
      <xdr:nvCxnSpPr>
        <xdr:cNvPr id="321" name="直線コネクタ 320"/>
        <xdr:cNvCxnSpPr/>
      </xdr:nvCxnSpPr>
      <xdr:spPr>
        <a:xfrm>
          <a:off x="2019300" y="136071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28121</xdr:rowOff>
    </xdr:from>
    <xdr:to>
      <xdr:col>6</xdr:col>
      <xdr:colOff>38100</xdr:colOff>
      <xdr:row>77</xdr:row>
      <xdr:rowOff>129721</xdr:rowOff>
    </xdr:to>
    <xdr:sp macro="" textlink="">
      <xdr:nvSpPr>
        <xdr:cNvPr id="322" name="楕円 321"/>
        <xdr:cNvSpPr/>
      </xdr:nvSpPr>
      <xdr:spPr>
        <a:xfrm>
          <a:off x="1079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78921</xdr:rowOff>
    </xdr:from>
    <xdr:to>
      <xdr:col>10</xdr:col>
      <xdr:colOff>114300</xdr:colOff>
      <xdr:row>79</xdr:row>
      <xdr:rowOff>62593</xdr:rowOff>
    </xdr:to>
    <xdr:cxnSp macro="">
      <xdr:nvCxnSpPr>
        <xdr:cNvPr id="323" name="直線コネクタ 322"/>
        <xdr:cNvCxnSpPr/>
      </xdr:nvCxnSpPr>
      <xdr:spPr>
        <a:xfrm>
          <a:off x="1130300" y="13280571"/>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17434</xdr:rowOff>
    </xdr:from>
    <xdr:ext cx="405111" cy="259045"/>
    <xdr:sp macro="" textlink="">
      <xdr:nvSpPr>
        <xdr:cNvPr id="324" name="n_1mainValue【福祉施設】&#10;有形固定資産減価償却率"/>
        <xdr:cNvSpPr txBox="1"/>
      </xdr:nvSpPr>
      <xdr:spPr>
        <a:xfrm>
          <a:off x="3582044" y="14247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113591</xdr:rowOff>
    </xdr:from>
    <xdr:ext cx="405111" cy="259045"/>
    <xdr:sp macro="" textlink="">
      <xdr:nvSpPr>
        <xdr:cNvPr id="325" name="n_2mainValue【福祉施設】&#10;有形固定資産減価償却率"/>
        <xdr:cNvSpPr txBox="1"/>
      </xdr:nvSpPr>
      <xdr:spPr>
        <a:xfrm>
          <a:off x="2705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129920</xdr:rowOff>
    </xdr:from>
    <xdr:ext cx="405111" cy="259045"/>
    <xdr:sp macro="" textlink="">
      <xdr:nvSpPr>
        <xdr:cNvPr id="326" name="n_3mainValue【福祉施設】&#10;有形固定資産減価償却率"/>
        <xdr:cNvSpPr txBox="1"/>
      </xdr:nvSpPr>
      <xdr:spPr>
        <a:xfrm>
          <a:off x="18167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146248</xdr:rowOff>
    </xdr:from>
    <xdr:ext cx="405111" cy="259045"/>
    <xdr:sp macro="" textlink="">
      <xdr:nvSpPr>
        <xdr:cNvPr id="327" name="n_4mainValue【福祉施設】&#10;有形固定資産減価償却率"/>
        <xdr:cNvSpPr txBox="1"/>
      </xdr:nvSpPr>
      <xdr:spPr>
        <a:xfrm>
          <a:off x="927744" y="1300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8" name="正方形/長方形 3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9" name="正方形/長方形 3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0" name="正方形/長方形 3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1" name="正方形/長方形 3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2" name="正方形/長方形 3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3" name="正方形/長方形 3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4" name="正方形/長方形 3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5" name="正方形/長方形 3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6" name="テキスト ボックス 3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7" name="直線コネクタ 3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8" name="直線コネクタ 33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9" name="テキスト ボックス 33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0" name="直線コネクタ 33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1" name="テキスト ボックス 34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2" name="直線コネクタ 34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3" name="テキスト ボックス 34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4" name="直線コネクタ 34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5" name="テキスト ボックス 34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86</xdr:row>
      <xdr:rowOff>10668</xdr:rowOff>
    </xdr:to>
    <xdr:cxnSp macro="">
      <xdr:nvCxnSpPr>
        <xdr:cNvPr id="349" name="直線コネクタ 348"/>
        <xdr:cNvCxnSpPr/>
      </xdr:nvCxnSpPr>
      <xdr:spPr>
        <a:xfrm flipV="1">
          <a:off x="10476865" y="132923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50" name="【福祉施設】&#10;一人当たり面積最小値テキスト"/>
        <xdr:cNvSpPr txBox="1"/>
      </xdr:nvSpPr>
      <xdr:spPr>
        <a:xfrm>
          <a:off x="10515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51" name="直線コネクタ 350"/>
        <xdr:cNvCxnSpPr/>
      </xdr:nvCxnSpPr>
      <xdr:spPr>
        <a:xfrm>
          <a:off x="10388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52" name="【福祉施設】&#10;一人当たり面積最大値テキスト"/>
        <xdr:cNvSpPr txBox="1"/>
      </xdr:nvSpPr>
      <xdr:spPr>
        <a:xfrm>
          <a:off x="105156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53" name="直線コネクタ 352"/>
        <xdr:cNvCxnSpPr/>
      </xdr:nvCxnSpPr>
      <xdr:spPr>
        <a:xfrm>
          <a:off x="10388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135907</xdr:rowOff>
    </xdr:from>
    <xdr:ext cx="469744" cy="259045"/>
    <xdr:sp macro="" textlink="">
      <xdr:nvSpPr>
        <xdr:cNvPr id="354" name="【福祉施設】&#10;一人当たり面積平均値テキスト"/>
        <xdr:cNvSpPr txBox="1"/>
      </xdr:nvSpPr>
      <xdr:spPr>
        <a:xfrm>
          <a:off x="1051560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113030</xdr:rowOff>
    </xdr:from>
    <xdr:to>
      <xdr:col>55</xdr:col>
      <xdr:colOff>50800</xdr:colOff>
      <xdr:row>82</xdr:row>
      <xdr:rowOff>43180</xdr:rowOff>
    </xdr:to>
    <xdr:sp macro="" textlink="">
      <xdr:nvSpPr>
        <xdr:cNvPr id="355" name="フローチャート: 判断 354"/>
        <xdr:cNvSpPr/>
      </xdr:nvSpPr>
      <xdr:spPr>
        <a:xfrm>
          <a:off x="10426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85598</xdr:rowOff>
    </xdr:from>
    <xdr:to>
      <xdr:col>50</xdr:col>
      <xdr:colOff>165100</xdr:colOff>
      <xdr:row>82</xdr:row>
      <xdr:rowOff>15748</xdr:rowOff>
    </xdr:to>
    <xdr:sp macro="" textlink="">
      <xdr:nvSpPr>
        <xdr:cNvPr id="356" name="フローチャート: 判断 355"/>
        <xdr:cNvSpPr/>
      </xdr:nvSpPr>
      <xdr:spPr>
        <a:xfrm>
          <a:off x="9588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32275</xdr:rowOff>
    </xdr:from>
    <xdr:ext cx="469744" cy="259045"/>
    <xdr:sp macro="" textlink="">
      <xdr:nvSpPr>
        <xdr:cNvPr id="357" name="n_1aveValue【福祉施設】&#10;一人当たり面積"/>
        <xdr:cNvSpPr txBox="1"/>
      </xdr:nvSpPr>
      <xdr:spPr>
        <a:xfrm>
          <a:off x="9391727" y="1374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62737</xdr:rowOff>
    </xdr:from>
    <xdr:to>
      <xdr:col>46</xdr:col>
      <xdr:colOff>38100</xdr:colOff>
      <xdr:row>83</xdr:row>
      <xdr:rowOff>164337</xdr:rowOff>
    </xdr:to>
    <xdr:sp macro="" textlink="">
      <xdr:nvSpPr>
        <xdr:cNvPr id="358" name="フローチャート: 判断 357"/>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9414</xdr:rowOff>
    </xdr:from>
    <xdr:ext cx="469744" cy="259045"/>
    <xdr:sp macro="" textlink="">
      <xdr:nvSpPr>
        <xdr:cNvPr id="359" name="n_2aveValue【福祉施設】&#10;一人当たり面積"/>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33020</xdr:rowOff>
    </xdr:from>
    <xdr:to>
      <xdr:col>41</xdr:col>
      <xdr:colOff>101600</xdr:colOff>
      <xdr:row>82</xdr:row>
      <xdr:rowOff>134620</xdr:rowOff>
    </xdr:to>
    <xdr:sp macro="" textlink="">
      <xdr:nvSpPr>
        <xdr:cNvPr id="360" name="フローチャート: 判断 359"/>
        <xdr:cNvSpPr/>
      </xdr:nvSpPr>
      <xdr:spPr>
        <a:xfrm>
          <a:off x="7810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80</xdr:row>
      <xdr:rowOff>151147</xdr:rowOff>
    </xdr:from>
    <xdr:ext cx="469744" cy="259045"/>
    <xdr:sp macro="" textlink="">
      <xdr:nvSpPr>
        <xdr:cNvPr id="361" name="n_3aveValue【福祉施設】&#10;一人当たり面積"/>
        <xdr:cNvSpPr txBox="1"/>
      </xdr:nvSpPr>
      <xdr:spPr>
        <a:xfrm>
          <a:off x="7626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42163</xdr:rowOff>
    </xdr:from>
    <xdr:to>
      <xdr:col>36</xdr:col>
      <xdr:colOff>165100</xdr:colOff>
      <xdr:row>82</xdr:row>
      <xdr:rowOff>143763</xdr:rowOff>
    </xdr:to>
    <xdr:sp macro="" textlink="">
      <xdr:nvSpPr>
        <xdr:cNvPr id="362" name="フローチャート: 判断 361"/>
        <xdr:cNvSpPr/>
      </xdr:nvSpPr>
      <xdr:spPr>
        <a:xfrm>
          <a:off x="6921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80</xdr:row>
      <xdr:rowOff>160290</xdr:rowOff>
    </xdr:from>
    <xdr:ext cx="469744" cy="259045"/>
    <xdr:sp macro="" textlink="">
      <xdr:nvSpPr>
        <xdr:cNvPr id="363" name="n_4aveValue【福祉施設】&#10;一人当たり面積"/>
        <xdr:cNvSpPr txBox="1"/>
      </xdr:nvSpPr>
      <xdr:spPr>
        <a:xfrm>
          <a:off x="67374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4" name="テキスト ボックス 3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5" name="テキスト ボックス 3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6" name="テキスト ボックス 3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7" name="テキスト ボックス 3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8" name="テキスト ボックス 3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131318</xdr:rowOff>
    </xdr:from>
    <xdr:to>
      <xdr:col>55</xdr:col>
      <xdr:colOff>50800</xdr:colOff>
      <xdr:row>86</xdr:row>
      <xdr:rowOff>61468</xdr:rowOff>
    </xdr:to>
    <xdr:sp macro="" textlink="">
      <xdr:nvSpPr>
        <xdr:cNvPr id="369" name="楕円 368"/>
        <xdr:cNvSpPr/>
      </xdr:nvSpPr>
      <xdr:spPr>
        <a:xfrm>
          <a:off x="10426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46245</xdr:rowOff>
    </xdr:from>
    <xdr:ext cx="469744" cy="259045"/>
    <xdr:sp macro="" textlink="">
      <xdr:nvSpPr>
        <xdr:cNvPr id="370" name="【福祉施設】&#10;一人当たり面積該当値テキスト"/>
        <xdr:cNvSpPr txBox="1"/>
      </xdr:nvSpPr>
      <xdr:spPr>
        <a:xfrm>
          <a:off x="10515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131318</xdr:rowOff>
    </xdr:from>
    <xdr:to>
      <xdr:col>50</xdr:col>
      <xdr:colOff>165100</xdr:colOff>
      <xdr:row>86</xdr:row>
      <xdr:rowOff>61468</xdr:rowOff>
    </xdr:to>
    <xdr:sp macro="" textlink="">
      <xdr:nvSpPr>
        <xdr:cNvPr id="371" name="楕円 370"/>
        <xdr:cNvSpPr/>
      </xdr:nvSpPr>
      <xdr:spPr>
        <a:xfrm>
          <a:off x="9588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10668</xdr:rowOff>
    </xdr:from>
    <xdr:to>
      <xdr:col>55</xdr:col>
      <xdr:colOff>0</xdr:colOff>
      <xdr:row>86</xdr:row>
      <xdr:rowOff>10668</xdr:rowOff>
    </xdr:to>
    <xdr:cxnSp macro="">
      <xdr:nvCxnSpPr>
        <xdr:cNvPr id="372" name="直線コネクタ 371"/>
        <xdr:cNvCxnSpPr/>
      </xdr:nvCxnSpPr>
      <xdr:spPr>
        <a:xfrm>
          <a:off x="9639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373" name="楕円 372"/>
        <xdr:cNvSpPr/>
      </xdr:nvSpPr>
      <xdr:spPr>
        <a:xfrm>
          <a:off x="8699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xdr:rowOff>
    </xdr:from>
    <xdr:to>
      <xdr:col>50</xdr:col>
      <xdr:colOff>114300</xdr:colOff>
      <xdr:row>86</xdr:row>
      <xdr:rowOff>10668</xdr:rowOff>
    </xdr:to>
    <xdr:cxnSp macro="">
      <xdr:nvCxnSpPr>
        <xdr:cNvPr id="374" name="直線コネクタ 373"/>
        <xdr:cNvCxnSpPr/>
      </xdr:nvCxnSpPr>
      <xdr:spPr>
        <a:xfrm>
          <a:off x="8750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131318</xdr:rowOff>
    </xdr:from>
    <xdr:to>
      <xdr:col>41</xdr:col>
      <xdr:colOff>101600</xdr:colOff>
      <xdr:row>86</xdr:row>
      <xdr:rowOff>61468</xdr:rowOff>
    </xdr:to>
    <xdr:sp macro="" textlink="">
      <xdr:nvSpPr>
        <xdr:cNvPr id="375" name="楕円 374"/>
        <xdr:cNvSpPr/>
      </xdr:nvSpPr>
      <xdr:spPr>
        <a:xfrm>
          <a:off x="7810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xdr:rowOff>
    </xdr:from>
    <xdr:to>
      <xdr:col>45</xdr:col>
      <xdr:colOff>177800</xdr:colOff>
      <xdr:row>86</xdr:row>
      <xdr:rowOff>10668</xdr:rowOff>
    </xdr:to>
    <xdr:cxnSp macro="">
      <xdr:nvCxnSpPr>
        <xdr:cNvPr id="376" name="直線コネクタ 375"/>
        <xdr:cNvCxnSpPr/>
      </xdr:nvCxnSpPr>
      <xdr:spPr>
        <a:xfrm>
          <a:off x="7861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131318</xdr:rowOff>
    </xdr:from>
    <xdr:to>
      <xdr:col>36</xdr:col>
      <xdr:colOff>165100</xdr:colOff>
      <xdr:row>86</xdr:row>
      <xdr:rowOff>61468</xdr:rowOff>
    </xdr:to>
    <xdr:sp macro="" textlink="">
      <xdr:nvSpPr>
        <xdr:cNvPr id="377" name="楕円 376"/>
        <xdr:cNvSpPr/>
      </xdr:nvSpPr>
      <xdr:spPr>
        <a:xfrm>
          <a:off x="6921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10668</xdr:rowOff>
    </xdr:from>
    <xdr:to>
      <xdr:col>41</xdr:col>
      <xdr:colOff>50800</xdr:colOff>
      <xdr:row>86</xdr:row>
      <xdr:rowOff>10668</xdr:rowOff>
    </xdr:to>
    <xdr:cxnSp macro="">
      <xdr:nvCxnSpPr>
        <xdr:cNvPr id="378" name="直線コネクタ 377"/>
        <xdr:cNvCxnSpPr/>
      </xdr:nvCxnSpPr>
      <xdr:spPr>
        <a:xfrm>
          <a:off x="6972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52595</xdr:rowOff>
    </xdr:from>
    <xdr:ext cx="469744" cy="259045"/>
    <xdr:sp macro="" textlink="">
      <xdr:nvSpPr>
        <xdr:cNvPr id="379" name="n_1mainValue【福祉施設】&#10;一人当たり面積"/>
        <xdr:cNvSpPr txBox="1"/>
      </xdr:nvSpPr>
      <xdr:spPr>
        <a:xfrm>
          <a:off x="9391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380" name="n_2mainValue【福祉施設】&#10;一人当たり面積"/>
        <xdr:cNvSpPr txBox="1"/>
      </xdr:nvSpPr>
      <xdr:spPr>
        <a:xfrm>
          <a:off x="8515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52595</xdr:rowOff>
    </xdr:from>
    <xdr:ext cx="469744" cy="259045"/>
    <xdr:sp macro="" textlink="">
      <xdr:nvSpPr>
        <xdr:cNvPr id="381" name="n_3mainValue【福祉施設】&#10;一人当たり面積"/>
        <xdr:cNvSpPr txBox="1"/>
      </xdr:nvSpPr>
      <xdr:spPr>
        <a:xfrm>
          <a:off x="7626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52595</xdr:rowOff>
    </xdr:from>
    <xdr:ext cx="469744" cy="259045"/>
    <xdr:sp macro="" textlink="">
      <xdr:nvSpPr>
        <xdr:cNvPr id="382" name="n_4mainValue【福祉施設】&#10;一人当たり面積"/>
        <xdr:cNvSpPr txBox="1"/>
      </xdr:nvSpPr>
      <xdr:spPr>
        <a:xfrm>
          <a:off x="6737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4" name="直線コネクタ 39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5" name="テキスト ボックス 39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6" name="直線コネクタ 39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7" name="テキスト ボックス 39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8" name="直線コネクタ 39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9" name="テキスト ボックス 39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0" name="直線コネクタ 39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1" name="テキスト ボックス 40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23622</xdr:rowOff>
    </xdr:from>
    <xdr:to>
      <xdr:col>24</xdr:col>
      <xdr:colOff>62865</xdr:colOff>
      <xdr:row>107</xdr:row>
      <xdr:rowOff>14478</xdr:rowOff>
    </xdr:to>
    <xdr:cxnSp macro="">
      <xdr:nvCxnSpPr>
        <xdr:cNvPr id="405" name="直線コネクタ 404"/>
        <xdr:cNvCxnSpPr/>
      </xdr:nvCxnSpPr>
      <xdr:spPr>
        <a:xfrm flipV="1">
          <a:off x="4634865" y="1716862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18305</xdr:rowOff>
    </xdr:from>
    <xdr:ext cx="405111" cy="259045"/>
    <xdr:sp macro="" textlink="">
      <xdr:nvSpPr>
        <xdr:cNvPr id="406" name="【市民会館】&#10;有形固定資産減価償却率最小値テキスト"/>
        <xdr:cNvSpPr txBox="1"/>
      </xdr:nvSpPr>
      <xdr:spPr>
        <a:xfrm>
          <a:off x="4673600" y="1836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xdr:rowOff>
    </xdr:from>
    <xdr:to>
      <xdr:col>24</xdr:col>
      <xdr:colOff>152400</xdr:colOff>
      <xdr:row>107</xdr:row>
      <xdr:rowOff>14478</xdr:rowOff>
    </xdr:to>
    <xdr:cxnSp macro="">
      <xdr:nvCxnSpPr>
        <xdr:cNvPr id="407" name="直線コネクタ 406"/>
        <xdr:cNvCxnSpPr/>
      </xdr:nvCxnSpPr>
      <xdr:spPr>
        <a:xfrm>
          <a:off x="4546600" y="1835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141749</xdr:rowOff>
    </xdr:from>
    <xdr:ext cx="405111" cy="259045"/>
    <xdr:sp macro="" textlink="">
      <xdr:nvSpPr>
        <xdr:cNvPr id="408" name="【市民会館】&#10;有形固定資産減価償却率最大値テキスト"/>
        <xdr:cNvSpPr txBox="1"/>
      </xdr:nvSpPr>
      <xdr:spPr>
        <a:xfrm>
          <a:off x="4673600" y="16943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23622</xdr:rowOff>
    </xdr:from>
    <xdr:to>
      <xdr:col>24</xdr:col>
      <xdr:colOff>152400</xdr:colOff>
      <xdr:row>100</xdr:row>
      <xdr:rowOff>23622</xdr:rowOff>
    </xdr:to>
    <xdr:cxnSp macro="">
      <xdr:nvCxnSpPr>
        <xdr:cNvPr id="409" name="直線コネクタ 408"/>
        <xdr:cNvCxnSpPr/>
      </xdr:nvCxnSpPr>
      <xdr:spPr>
        <a:xfrm>
          <a:off x="4546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4842</xdr:rowOff>
    </xdr:from>
    <xdr:ext cx="405111" cy="259045"/>
    <xdr:sp macro="" textlink="">
      <xdr:nvSpPr>
        <xdr:cNvPr id="410" name="【市民会館】&#10;有形固定資産減価償却率平均値テキスト"/>
        <xdr:cNvSpPr txBox="1"/>
      </xdr:nvSpPr>
      <xdr:spPr>
        <a:xfrm>
          <a:off x="4673600" y="17835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153415</xdr:rowOff>
    </xdr:from>
    <xdr:to>
      <xdr:col>24</xdr:col>
      <xdr:colOff>114300</xdr:colOff>
      <xdr:row>105</xdr:row>
      <xdr:rowOff>83565</xdr:rowOff>
    </xdr:to>
    <xdr:sp macro="" textlink="">
      <xdr:nvSpPr>
        <xdr:cNvPr id="411" name="フローチャート: 判断 410"/>
        <xdr:cNvSpPr/>
      </xdr:nvSpPr>
      <xdr:spPr>
        <a:xfrm>
          <a:off x="4584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412" name="フローチャート: 判断 411"/>
        <xdr:cNvSpPr/>
      </xdr:nvSpPr>
      <xdr:spPr>
        <a:xfrm>
          <a:off x="3746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49801</xdr:rowOff>
    </xdr:from>
    <xdr:ext cx="405111" cy="259045"/>
    <xdr:sp macro="" textlink="">
      <xdr:nvSpPr>
        <xdr:cNvPr id="413" name="n_1aveValue【市民会館】&#10;有形固定資産減価償却率"/>
        <xdr:cNvSpPr txBox="1"/>
      </xdr:nvSpPr>
      <xdr:spPr>
        <a:xfrm>
          <a:off x="35820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75692</xdr:rowOff>
    </xdr:from>
    <xdr:to>
      <xdr:col>15</xdr:col>
      <xdr:colOff>101600</xdr:colOff>
      <xdr:row>105</xdr:row>
      <xdr:rowOff>5842</xdr:rowOff>
    </xdr:to>
    <xdr:sp macro="" textlink="">
      <xdr:nvSpPr>
        <xdr:cNvPr id="414" name="フローチャート: 判断 413"/>
        <xdr:cNvSpPr/>
      </xdr:nvSpPr>
      <xdr:spPr>
        <a:xfrm>
          <a:off x="2857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22369</xdr:rowOff>
    </xdr:from>
    <xdr:ext cx="405111" cy="259045"/>
    <xdr:sp macro="" textlink="">
      <xdr:nvSpPr>
        <xdr:cNvPr id="415" name="n_2aveValue【市民会館】&#10;有形固定資産減価償却率"/>
        <xdr:cNvSpPr txBox="1"/>
      </xdr:nvSpPr>
      <xdr:spPr>
        <a:xfrm>
          <a:off x="2705744" y="1768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130556</xdr:rowOff>
    </xdr:from>
    <xdr:to>
      <xdr:col>10</xdr:col>
      <xdr:colOff>165100</xdr:colOff>
      <xdr:row>105</xdr:row>
      <xdr:rowOff>60706</xdr:rowOff>
    </xdr:to>
    <xdr:sp macro="" textlink="">
      <xdr:nvSpPr>
        <xdr:cNvPr id="416" name="フローチャート: 判断 415"/>
        <xdr:cNvSpPr/>
      </xdr:nvSpPr>
      <xdr:spPr>
        <a:xfrm>
          <a:off x="1968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77233</xdr:rowOff>
    </xdr:from>
    <xdr:ext cx="405111" cy="259045"/>
    <xdr:sp macro="" textlink="">
      <xdr:nvSpPr>
        <xdr:cNvPr id="417" name="n_3aveValue【市民会館】&#10;有形固定資産減価償却率"/>
        <xdr:cNvSpPr txBox="1"/>
      </xdr:nvSpPr>
      <xdr:spPr>
        <a:xfrm>
          <a:off x="18167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112268</xdr:rowOff>
    </xdr:from>
    <xdr:to>
      <xdr:col>6</xdr:col>
      <xdr:colOff>38100</xdr:colOff>
      <xdr:row>105</xdr:row>
      <xdr:rowOff>42418</xdr:rowOff>
    </xdr:to>
    <xdr:sp macro="" textlink="">
      <xdr:nvSpPr>
        <xdr:cNvPr id="418" name="フローチャート: 判断 417"/>
        <xdr:cNvSpPr/>
      </xdr:nvSpPr>
      <xdr:spPr>
        <a:xfrm>
          <a:off x="1079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58945</xdr:rowOff>
    </xdr:from>
    <xdr:ext cx="405111" cy="259045"/>
    <xdr:sp macro="" textlink="">
      <xdr:nvSpPr>
        <xdr:cNvPr id="419" name="n_4aveValue【市民会館】&#10;有形固定資産減価償却率"/>
        <xdr:cNvSpPr txBox="1"/>
      </xdr:nvSpPr>
      <xdr:spPr>
        <a:xfrm>
          <a:off x="927744" y="1771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34544</xdr:rowOff>
    </xdr:from>
    <xdr:to>
      <xdr:col>24</xdr:col>
      <xdr:colOff>114300</xdr:colOff>
      <xdr:row>106</xdr:row>
      <xdr:rowOff>136144</xdr:rowOff>
    </xdr:to>
    <xdr:sp macro="" textlink="">
      <xdr:nvSpPr>
        <xdr:cNvPr id="425" name="楕円 424"/>
        <xdr:cNvSpPr/>
      </xdr:nvSpPr>
      <xdr:spPr>
        <a:xfrm>
          <a:off x="45847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120921</xdr:rowOff>
    </xdr:from>
    <xdr:ext cx="405111" cy="259045"/>
    <xdr:sp macro="" textlink="">
      <xdr:nvSpPr>
        <xdr:cNvPr id="426" name="【市民会館】&#10;有形固定資産減価償却率該当値テキスト"/>
        <xdr:cNvSpPr txBox="1"/>
      </xdr:nvSpPr>
      <xdr:spPr>
        <a:xfrm>
          <a:off x="4673600" y="1812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164846</xdr:rowOff>
    </xdr:from>
    <xdr:to>
      <xdr:col>20</xdr:col>
      <xdr:colOff>38100</xdr:colOff>
      <xdr:row>106</xdr:row>
      <xdr:rowOff>94996</xdr:rowOff>
    </xdr:to>
    <xdr:sp macro="" textlink="">
      <xdr:nvSpPr>
        <xdr:cNvPr id="427" name="楕円 426"/>
        <xdr:cNvSpPr/>
      </xdr:nvSpPr>
      <xdr:spPr>
        <a:xfrm>
          <a:off x="3746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44196</xdr:rowOff>
    </xdr:from>
    <xdr:to>
      <xdr:col>24</xdr:col>
      <xdr:colOff>63500</xdr:colOff>
      <xdr:row>106</xdr:row>
      <xdr:rowOff>85344</xdr:rowOff>
    </xdr:to>
    <xdr:cxnSp macro="">
      <xdr:nvCxnSpPr>
        <xdr:cNvPr id="428" name="直線コネクタ 427"/>
        <xdr:cNvCxnSpPr/>
      </xdr:nvCxnSpPr>
      <xdr:spPr>
        <a:xfrm>
          <a:off x="3797300" y="182178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121413</xdr:rowOff>
    </xdr:from>
    <xdr:to>
      <xdr:col>15</xdr:col>
      <xdr:colOff>101600</xdr:colOff>
      <xdr:row>106</xdr:row>
      <xdr:rowOff>51563</xdr:rowOff>
    </xdr:to>
    <xdr:sp macro="" textlink="">
      <xdr:nvSpPr>
        <xdr:cNvPr id="429" name="楕円 428"/>
        <xdr:cNvSpPr/>
      </xdr:nvSpPr>
      <xdr:spPr>
        <a:xfrm>
          <a:off x="28575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763</xdr:rowOff>
    </xdr:from>
    <xdr:to>
      <xdr:col>19</xdr:col>
      <xdr:colOff>177800</xdr:colOff>
      <xdr:row>106</xdr:row>
      <xdr:rowOff>44196</xdr:rowOff>
    </xdr:to>
    <xdr:cxnSp macro="">
      <xdr:nvCxnSpPr>
        <xdr:cNvPr id="430" name="直線コネクタ 429"/>
        <xdr:cNvCxnSpPr/>
      </xdr:nvCxnSpPr>
      <xdr:spPr>
        <a:xfrm>
          <a:off x="2908300" y="1817446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125985</xdr:rowOff>
    </xdr:from>
    <xdr:to>
      <xdr:col>10</xdr:col>
      <xdr:colOff>165100</xdr:colOff>
      <xdr:row>106</xdr:row>
      <xdr:rowOff>56135</xdr:rowOff>
    </xdr:to>
    <xdr:sp macro="" textlink="">
      <xdr:nvSpPr>
        <xdr:cNvPr id="431" name="楕円 430"/>
        <xdr:cNvSpPr/>
      </xdr:nvSpPr>
      <xdr:spPr>
        <a:xfrm>
          <a:off x="1968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763</xdr:rowOff>
    </xdr:from>
    <xdr:to>
      <xdr:col>15</xdr:col>
      <xdr:colOff>50800</xdr:colOff>
      <xdr:row>106</xdr:row>
      <xdr:rowOff>5335</xdr:rowOff>
    </xdr:to>
    <xdr:cxnSp macro="">
      <xdr:nvCxnSpPr>
        <xdr:cNvPr id="432" name="直線コネクタ 431"/>
        <xdr:cNvCxnSpPr/>
      </xdr:nvCxnSpPr>
      <xdr:spPr>
        <a:xfrm flipV="1">
          <a:off x="2019300" y="1817446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52832</xdr:rowOff>
    </xdr:from>
    <xdr:to>
      <xdr:col>6</xdr:col>
      <xdr:colOff>38100</xdr:colOff>
      <xdr:row>107</xdr:row>
      <xdr:rowOff>154432</xdr:rowOff>
    </xdr:to>
    <xdr:sp macro="" textlink="">
      <xdr:nvSpPr>
        <xdr:cNvPr id="433" name="楕円 432"/>
        <xdr:cNvSpPr/>
      </xdr:nvSpPr>
      <xdr:spPr>
        <a:xfrm>
          <a:off x="1079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5335</xdr:rowOff>
    </xdr:from>
    <xdr:to>
      <xdr:col>10</xdr:col>
      <xdr:colOff>114300</xdr:colOff>
      <xdr:row>107</xdr:row>
      <xdr:rowOff>103632</xdr:rowOff>
    </xdr:to>
    <xdr:cxnSp macro="">
      <xdr:nvCxnSpPr>
        <xdr:cNvPr id="434" name="直線コネクタ 433"/>
        <xdr:cNvCxnSpPr/>
      </xdr:nvCxnSpPr>
      <xdr:spPr>
        <a:xfrm flipV="1">
          <a:off x="1130300" y="18179035"/>
          <a:ext cx="889000" cy="26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86123</xdr:rowOff>
    </xdr:from>
    <xdr:ext cx="405111" cy="259045"/>
    <xdr:sp macro="" textlink="">
      <xdr:nvSpPr>
        <xdr:cNvPr id="435" name="n_1mainValue【市民会館】&#10;有形固定資産減価償却率"/>
        <xdr:cNvSpPr txBox="1"/>
      </xdr:nvSpPr>
      <xdr:spPr>
        <a:xfrm>
          <a:off x="3582044" y="1825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42690</xdr:rowOff>
    </xdr:from>
    <xdr:ext cx="405111" cy="259045"/>
    <xdr:sp macro="" textlink="">
      <xdr:nvSpPr>
        <xdr:cNvPr id="436" name="n_2mainValue【市民会館】&#10;有形固定資産減価償却率"/>
        <xdr:cNvSpPr txBox="1"/>
      </xdr:nvSpPr>
      <xdr:spPr>
        <a:xfrm>
          <a:off x="2705744" y="1821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47262</xdr:rowOff>
    </xdr:from>
    <xdr:ext cx="405111" cy="259045"/>
    <xdr:sp macro="" textlink="">
      <xdr:nvSpPr>
        <xdr:cNvPr id="437" name="n_3mainValue【市民会館】&#10;有形固定資産減価償却率"/>
        <xdr:cNvSpPr txBox="1"/>
      </xdr:nvSpPr>
      <xdr:spPr>
        <a:xfrm>
          <a:off x="1816744" y="1822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145559</xdr:rowOff>
    </xdr:from>
    <xdr:ext cx="405111" cy="259045"/>
    <xdr:sp macro="" textlink="">
      <xdr:nvSpPr>
        <xdr:cNvPr id="438" name="n_4mainValue【市民会館】&#10;有形固定資産減価償却率"/>
        <xdr:cNvSpPr txBox="1"/>
      </xdr:nvSpPr>
      <xdr:spPr>
        <a:xfrm>
          <a:off x="927744" y="1849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125730</xdr:rowOff>
    </xdr:from>
    <xdr:to>
      <xdr:col>54</xdr:col>
      <xdr:colOff>189865</xdr:colOff>
      <xdr:row>107</xdr:row>
      <xdr:rowOff>102870</xdr:rowOff>
    </xdr:to>
    <xdr:cxnSp macro="">
      <xdr:nvCxnSpPr>
        <xdr:cNvPr id="462" name="直線コネクタ 461"/>
        <xdr:cNvCxnSpPr/>
      </xdr:nvCxnSpPr>
      <xdr:spPr>
        <a:xfrm flipV="1">
          <a:off x="10476865" y="170992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106697</xdr:rowOff>
    </xdr:from>
    <xdr:ext cx="469744" cy="259045"/>
    <xdr:sp macro="" textlink="">
      <xdr:nvSpPr>
        <xdr:cNvPr id="463" name="【市民会館】&#10;一人当たり面積最小値テキスト"/>
        <xdr:cNvSpPr txBox="1"/>
      </xdr:nvSpPr>
      <xdr:spPr>
        <a:xfrm>
          <a:off x="10515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102870</xdr:rowOff>
    </xdr:from>
    <xdr:to>
      <xdr:col>55</xdr:col>
      <xdr:colOff>88900</xdr:colOff>
      <xdr:row>107</xdr:row>
      <xdr:rowOff>102870</xdr:rowOff>
    </xdr:to>
    <xdr:cxnSp macro="">
      <xdr:nvCxnSpPr>
        <xdr:cNvPr id="464" name="直線コネクタ 463"/>
        <xdr:cNvCxnSpPr/>
      </xdr:nvCxnSpPr>
      <xdr:spPr>
        <a:xfrm>
          <a:off x="10388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72407</xdr:rowOff>
    </xdr:from>
    <xdr:ext cx="469744" cy="259045"/>
    <xdr:sp macro="" textlink="">
      <xdr:nvSpPr>
        <xdr:cNvPr id="465" name="【市民会館】&#10;一人当たり面積最大値テキスト"/>
        <xdr:cNvSpPr txBox="1"/>
      </xdr:nvSpPr>
      <xdr:spPr>
        <a:xfrm>
          <a:off x="10515600" y="1687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125730</xdr:rowOff>
    </xdr:from>
    <xdr:to>
      <xdr:col>55</xdr:col>
      <xdr:colOff>88900</xdr:colOff>
      <xdr:row>99</xdr:row>
      <xdr:rowOff>125730</xdr:rowOff>
    </xdr:to>
    <xdr:cxnSp macro="">
      <xdr:nvCxnSpPr>
        <xdr:cNvPr id="466" name="直線コネクタ 465"/>
        <xdr:cNvCxnSpPr/>
      </xdr:nvCxnSpPr>
      <xdr:spPr>
        <a:xfrm>
          <a:off x="10388600" y="1709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151147</xdr:rowOff>
    </xdr:from>
    <xdr:ext cx="469744" cy="259045"/>
    <xdr:sp macro="" textlink="">
      <xdr:nvSpPr>
        <xdr:cNvPr id="467" name="【市民会館】&#10;一人当たり面積平均値テキスト"/>
        <xdr:cNvSpPr txBox="1"/>
      </xdr:nvSpPr>
      <xdr:spPr>
        <a:xfrm>
          <a:off x="1051560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128270</xdr:rowOff>
    </xdr:from>
    <xdr:to>
      <xdr:col>55</xdr:col>
      <xdr:colOff>50800</xdr:colOff>
      <xdr:row>104</xdr:row>
      <xdr:rowOff>58420</xdr:rowOff>
    </xdr:to>
    <xdr:sp macro="" textlink="">
      <xdr:nvSpPr>
        <xdr:cNvPr id="468" name="フローチャート: 判断 467"/>
        <xdr:cNvSpPr/>
      </xdr:nvSpPr>
      <xdr:spPr>
        <a:xfrm>
          <a:off x="10426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82550</xdr:rowOff>
    </xdr:from>
    <xdr:to>
      <xdr:col>50</xdr:col>
      <xdr:colOff>165100</xdr:colOff>
      <xdr:row>104</xdr:row>
      <xdr:rowOff>12700</xdr:rowOff>
    </xdr:to>
    <xdr:sp macro="" textlink="">
      <xdr:nvSpPr>
        <xdr:cNvPr id="469" name="フローチャート: 判断 468"/>
        <xdr:cNvSpPr/>
      </xdr:nvSpPr>
      <xdr:spPr>
        <a:xfrm>
          <a:off x="9588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29227</xdr:rowOff>
    </xdr:from>
    <xdr:ext cx="469744" cy="259045"/>
    <xdr:sp macro="" textlink="">
      <xdr:nvSpPr>
        <xdr:cNvPr id="470" name="n_1aveValue【市民会館】&#10;一人当たり面積"/>
        <xdr:cNvSpPr txBox="1"/>
      </xdr:nvSpPr>
      <xdr:spPr>
        <a:xfrm>
          <a:off x="9391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33020</xdr:rowOff>
    </xdr:from>
    <xdr:to>
      <xdr:col>46</xdr:col>
      <xdr:colOff>38100</xdr:colOff>
      <xdr:row>104</xdr:row>
      <xdr:rowOff>134620</xdr:rowOff>
    </xdr:to>
    <xdr:sp macro="" textlink="">
      <xdr:nvSpPr>
        <xdr:cNvPr id="471" name="フローチャート: 判断 470"/>
        <xdr:cNvSpPr/>
      </xdr:nvSpPr>
      <xdr:spPr>
        <a:xfrm>
          <a:off x="8699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151147</xdr:rowOff>
    </xdr:from>
    <xdr:ext cx="469744" cy="259045"/>
    <xdr:sp macro="" textlink="">
      <xdr:nvSpPr>
        <xdr:cNvPr id="472" name="n_2aveValue【市民会館】&#10;一人当たり面積"/>
        <xdr:cNvSpPr txBox="1"/>
      </xdr:nvSpPr>
      <xdr:spPr>
        <a:xfrm>
          <a:off x="8515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103</xdr:row>
      <xdr:rowOff>67311</xdr:rowOff>
    </xdr:from>
    <xdr:to>
      <xdr:col>41</xdr:col>
      <xdr:colOff>101600</xdr:colOff>
      <xdr:row>103</xdr:row>
      <xdr:rowOff>168911</xdr:rowOff>
    </xdr:to>
    <xdr:sp macro="" textlink="">
      <xdr:nvSpPr>
        <xdr:cNvPr id="473" name="フローチャート: 判断 472"/>
        <xdr:cNvSpPr/>
      </xdr:nvSpPr>
      <xdr:spPr>
        <a:xfrm>
          <a:off x="7810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13988</xdr:rowOff>
    </xdr:from>
    <xdr:ext cx="469744" cy="259045"/>
    <xdr:sp macro="" textlink="">
      <xdr:nvSpPr>
        <xdr:cNvPr id="474" name="n_3aveValue【市民会館】&#10;一人当たり面積"/>
        <xdr:cNvSpPr txBox="1"/>
      </xdr:nvSpPr>
      <xdr:spPr>
        <a:xfrm>
          <a:off x="76264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102</xdr:row>
      <xdr:rowOff>116839</xdr:rowOff>
    </xdr:from>
    <xdr:to>
      <xdr:col>36</xdr:col>
      <xdr:colOff>165100</xdr:colOff>
      <xdr:row>103</xdr:row>
      <xdr:rowOff>46989</xdr:rowOff>
    </xdr:to>
    <xdr:sp macro="" textlink="">
      <xdr:nvSpPr>
        <xdr:cNvPr id="475" name="フローチャート: 判断 474"/>
        <xdr:cNvSpPr/>
      </xdr:nvSpPr>
      <xdr:spPr>
        <a:xfrm>
          <a:off x="6921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101</xdr:row>
      <xdr:rowOff>63516</xdr:rowOff>
    </xdr:from>
    <xdr:ext cx="469744" cy="259045"/>
    <xdr:sp macro="" textlink="">
      <xdr:nvSpPr>
        <xdr:cNvPr id="476" name="n_4aveValue【市民会館】&#10;一人当たり面積"/>
        <xdr:cNvSpPr txBox="1"/>
      </xdr:nvSpPr>
      <xdr:spPr>
        <a:xfrm>
          <a:off x="67374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82" name="楕円 481"/>
        <xdr:cNvSpPr/>
      </xdr:nvSpPr>
      <xdr:spPr>
        <a:xfrm>
          <a:off x="10426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64788</xdr:rowOff>
    </xdr:from>
    <xdr:ext cx="469744" cy="259045"/>
    <xdr:sp macro="" textlink="">
      <xdr:nvSpPr>
        <xdr:cNvPr id="483" name="【市民会館】&#10;一人当たり面積該当値テキスト"/>
        <xdr:cNvSpPr txBox="1"/>
      </xdr:nvSpPr>
      <xdr:spPr>
        <a:xfrm>
          <a:off x="10515600"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86361</xdr:rowOff>
    </xdr:from>
    <xdr:to>
      <xdr:col>50</xdr:col>
      <xdr:colOff>165100</xdr:colOff>
      <xdr:row>105</xdr:row>
      <xdr:rowOff>16511</xdr:rowOff>
    </xdr:to>
    <xdr:sp macro="" textlink="">
      <xdr:nvSpPr>
        <xdr:cNvPr id="484" name="楕円 483"/>
        <xdr:cNvSpPr/>
      </xdr:nvSpPr>
      <xdr:spPr>
        <a:xfrm>
          <a:off x="9588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137161</xdr:rowOff>
    </xdr:from>
    <xdr:to>
      <xdr:col>55</xdr:col>
      <xdr:colOff>0</xdr:colOff>
      <xdr:row>104</xdr:row>
      <xdr:rowOff>137161</xdr:rowOff>
    </xdr:to>
    <xdr:cxnSp macro="">
      <xdr:nvCxnSpPr>
        <xdr:cNvPr id="485" name="直線コネクタ 484"/>
        <xdr:cNvCxnSpPr/>
      </xdr:nvCxnSpPr>
      <xdr:spPr>
        <a:xfrm>
          <a:off x="9639300" y="17967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86361</xdr:rowOff>
    </xdr:from>
    <xdr:to>
      <xdr:col>46</xdr:col>
      <xdr:colOff>38100</xdr:colOff>
      <xdr:row>105</xdr:row>
      <xdr:rowOff>16511</xdr:rowOff>
    </xdr:to>
    <xdr:sp macro="" textlink="">
      <xdr:nvSpPr>
        <xdr:cNvPr id="486" name="楕円 485"/>
        <xdr:cNvSpPr/>
      </xdr:nvSpPr>
      <xdr:spPr>
        <a:xfrm>
          <a:off x="8699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137161</xdr:rowOff>
    </xdr:from>
    <xdr:to>
      <xdr:col>50</xdr:col>
      <xdr:colOff>114300</xdr:colOff>
      <xdr:row>104</xdr:row>
      <xdr:rowOff>137161</xdr:rowOff>
    </xdr:to>
    <xdr:cxnSp macro="">
      <xdr:nvCxnSpPr>
        <xdr:cNvPr id="487" name="直線コネクタ 486"/>
        <xdr:cNvCxnSpPr/>
      </xdr:nvCxnSpPr>
      <xdr:spPr>
        <a:xfrm>
          <a:off x="8750300" y="17967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86361</xdr:rowOff>
    </xdr:from>
    <xdr:to>
      <xdr:col>41</xdr:col>
      <xdr:colOff>101600</xdr:colOff>
      <xdr:row>105</xdr:row>
      <xdr:rowOff>16511</xdr:rowOff>
    </xdr:to>
    <xdr:sp macro="" textlink="">
      <xdr:nvSpPr>
        <xdr:cNvPr id="488" name="楕円 487"/>
        <xdr:cNvSpPr/>
      </xdr:nvSpPr>
      <xdr:spPr>
        <a:xfrm>
          <a:off x="7810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137161</xdr:rowOff>
    </xdr:from>
    <xdr:to>
      <xdr:col>45</xdr:col>
      <xdr:colOff>177800</xdr:colOff>
      <xdr:row>104</xdr:row>
      <xdr:rowOff>137161</xdr:rowOff>
    </xdr:to>
    <xdr:cxnSp macro="">
      <xdr:nvCxnSpPr>
        <xdr:cNvPr id="489" name="直線コネクタ 488"/>
        <xdr:cNvCxnSpPr/>
      </xdr:nvCxnSpPr>
      <xdr:spPr>
        <a:xfrm>
          <a:off x="7861300" y="17967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86361</xdr:rowOff>
    </xdr:from>
    <xdr:to>
      <xdr:col>36</xdr:col>
      <xdr:colOff>165100</xdr:colOff>
      <xdr:row>105</xdr:row>
      <xdr:rowOff>16511</xdr:rowOff>
    </xdr:to>
    <xdr:sp macro="" textlink="">
      <xdr:nvSpPr>
        <xdr:cNvPr id="490" name="楕円 489"/>
        <xdr:cNvSpPr/>
      </xdr:nvSpPr>
      <xdr:spPr>
        <a:xfrm>
          <a:off x="692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137161</xdr:rowOff>
    </xdr:from>
    <xdr:to>
      <xdr:col>41</xdr:col>
      <xdr:colOff>50800</xdr:colOff>
      <xdr:row>104</xdr:row>
      <xdr:rowOff>137161</xdr:rowOff>
    </xdr:to>
    <xdr:cxnSp macro="">
      <xdr:nvCxnSpPr>
        <xdr:cNvPr id="491" name="直線コネクタ 490"/>
        <xdr:cNvCxnSpPr/>
      </xdr:nvCxnSpPr>
      <xdr:spPr>
        <a:xfrm>
          <a:off x="6972300" y="17967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7638</xdr:rowOff>
    </xdr:from>
    <xdr:ext cx="469744" cy="259045"/>
    <xdr:sp macro="" textlink="">
      <xdr:nvSpPr>
        <xdr:cNvPr id="492" name="n_1mainValue【市民会館】&#10;一人当たり面積"/>
        <xdr:cNvSpPr txBox="1"/>
      </xdr:nvSpPr>
      <xdr:spPr>
        <a:xfrm>
          <a:off x="93917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7638</xdr:rowOff>
    </xdr:from>
    <xdr:ext cx="469744" cy="259045"/>
    <xdr:sp macro="" textlink="">
      <xdr:nvSpPr>
        <xdr:cNvPr id="493" name="n_2mainValue【市民会館】&#10;一人当たり面積"/>
        <xdr:cNvSpPr txBox="1"/>
      </xdr:nvSpPr>
      <xdr:spPr>
        <a:xfrm>
          <a:off x="85154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7638</xdr:rowOff>
    </xdr:from>
    <xdr:ext cx="469744" cy="259045"/>
    <xdr:sp macro="" textlink="">
      <xdr:nvSpPr>
        <xdr:cNvPr id="494" name="n_3mainValue【市民会館】&#10;一人当たり面積"/>
        <xdr:cNvSpPr txBox="1"/>
      </xdr:nvSpPr>
      <xdr:spPr>
        <a:xfrm>
          <a:off x="76264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7638</xdr:rowOff>
    </xdr:from>
    <xdr:ext cx="469744" cy="259045"/>
    <xdr:sp macro="" textlink="">
      <xdr:nvSpPr>
        <xdr:cNvPr id="495" name="n_4mainValue【市民会館】&#10;一人当たり面積"/>
        <xdr:cNvSpPr txBox="1"/>
      </xdr:nvSpPr>
      <xdr:spPr>
        <a:xfrm>
          <a:off x="67374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34290</xdr:rowOff>
    </xdr:to>
    <xdr:cxnSp macro="">
      <xdr:nvCxnSpPr>
        <xdr:cNvPr id="520" name="直線コネクタ 519"/>
        <xdr:cNvCxnSpPr/>
      </xdr:nvCxnSpPr>
      <xdr:spPr>
        <a:xfrm flipV="1">
          <a:off x="16318864" y="575310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521" name="【一般廃棄物処理施設】&#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522" name="直線コネクタ 521"/>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23" name="【一般廃棄物処理施設】&#10;有形固定資産減価償却率最大値テキスト"/>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4" name="直線コネクタ 523"/>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67327</xdr:rowOff>
    </xdr:from>
    <xdr:ext cx="405111" cy="259045"/>
    <xdr:sp macro="" textlink="">
      <xdr:nvSpPr>
        <xdr:cNvPr id="525" name="【一般廃棄物処理施設】&#10;有形固定資産減価償却率平均値テキスト"/>
        <xdr:cNvSpPr txBox="1"/>
      </xdr:nvSpPr>
      <xdr:spPr>
        <a:xfrm>
          <a:off x="16357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44450</xdr:rowOff>
    </xdr:from>
    <xdr:to>
      <xdr:col>85</xdr:col>
      <xdr:colOff>177800</xdr:colOff>
      <xdr:row>36</xdr:row>
      <xdr:rowOff>146050</xdr:rowOff>
    </xdr:to>
    <xdr:sp macro="" textlink="">
      <xdr:nvSpPr>
        <xdr:cNvPr id="526" name="フローチャート: 判断 525"/>
        <xdr:cNvSpPr/>
      </xdr:nvSpPr>
      <xdr:spPr>
        <a:xfrm>
          <a:off x="16268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527" name="フローチャート: 判断 526"/>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109237</xdr:rowOff>
    </xdr:from>
    <xdr:ext cx="405111" cy="259045"/>
    <xdr:sp macro="" textlink="">
      <xdr:nvSpPr>
        <xdr:cNvPr id="528" name="n_1aveValue【一般廃棄物処理施設】&#10;有形固定資産減価償却率"/>
        <xdr:cNvSpPr txBox="1"/>
      </xdr:nvSpPr>
      <xdr:spPr>
        <a:xfrm>
          <a:off x="15266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92075</xdr:rowOff>
    </xdr:from>
    <xdr:to>
      <xdr:col>76</xdr:col>
      <xdr:colOff>165100</xdr:colOff>
      <xdr:row>37</xdr:row>
      <xdr:rowOff>22225</xdr:rowOff>
    </xdr:to>
    <xdr:sp macro="" textlink="">
      <xdr:nvSpPr>
        <xdr:cNvPr id="529" name="フローチャート: 判断 528"/>
        <xdr:cNvSpPr/>
      </xdr:nvSpPr>
      <xdr:spPr>
        <a:xfrm>
          <a:off x="14541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38752</xdr:rowOff>
    </xdr:from>
    <xdr:ext cx="405111" cy="259045"/>
    <xdr:sp macro="" textlink="">
      <xdr:nvSpPr>
        <xdr:cNvPr id="530" name="n_2aveValue【一般廃棄物処理施設】&#10;有形固定資産減価償却率"/>
        <xdr:cNvSpPr txBox="1"/>
      </xdr:nvSpPr>
      <xdr:spPr>
        <a:xfrm>
          <a:off x="14389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153035</xdr:rowOff>
    </xdr:from>
    <xdr:to>
      <xdr:col>72</xdr:col>
      <xdr:colOff>38100</xdr:colOff>
      <xdr:row>37</xdr:row>
      <xdr:rowOff>83185</xdr:rowOff>
    </xdr:to>
    <xdr:sp macro="" textlink="">
      <xdr:nvSpPr>
        <xdr:cNvPr id="531" name="フローチャート: 判断 530"/>
        <xdr:cNvSpPr/>
      </xdr:nvSpPr>
      <xdr:spPr>
        <a:xfrm>
          <a:off x="13652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74312</xdr:rowOff>
    </xdr:from>
    <xdr:ext cx="405111" cy="259045"/>
    <xdr:sp macro="" textlink="">
      <xdr:nvSpPr>
        <xdr:cNvPr id="532" name="n_3aveValue【一般廃棄物処理施設】&#10;有形固定資産減価償却率"/>
        <xdr:cNvSpPr txBox="1"/>
      </xdr:nvSpPr>
      <xdr:spPr>
        <a:xfrm>
          <a:off x="13500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135890</xdr:rowOff>
    </xdr:from>
    <xdr:to>
      <xdr:col>67</xdr:col>
      <xdr:colOff>101600</xdr:colOff>
      <xdr:row>37</xdr:row>
      <xdr:rowOff>66040</xdr:rowOff>
    </xdr:to>
    <xdr:sp macro="" textlink="">
      <xdr:nvSpPr>
        <xdr:cNvPr id="533" name="フローチャート: 判断 532"/>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57167</xdr:rowOff>
    </xdr:from>
    <xdr:ext cx="405111" cy="259045"/>
    <xdr:sp macro="" textlink="">
      <xdr:nvSpPr>
        <xdr:cNvPr id="534" name="n_4aveValue【一般廃棄物処理施設】&#10;有形固定資産減価償却率"/>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5" name="テキスト ボックス 5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540" name="楕円 539"/>
        <xdr:cNvSpPr/>
      </xdr:nvSpPr>
      <xdr:spPr>
        <a:xfrm>
          <a:off x="162687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150512</xdr:rowOff>
    </xdr:from>
    <xdr:ext cx="405111" cy="259045"/>
    <xdr:sp macro="" textlink="">
      <xdr:nvSpPr>
        <xdr:cNvPr id="541" name="【一般廃棄物処理施設】&#10;有形固定資産減価償却率該当値テキスト"/>
        <xdr:cNvSpPr txBox="1"/>
      </xdr:nvSpPr>
      <xdr:spPr>
        <a:xfrm>
          <a:off x="16357600"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42" name="楕円 541"/>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51435</xdr:rowOff>
    </xdr:to>
    <xdr:cxnSp macro="">
      <xdr:nvCxnSpPr>
        <xdr:cNvPr id="543" name="直線コネクタ 542"/>
        <xdr:cNvCxnSpPr/>
      </xdr:nvCxnSpPr>
      <xdr:spPr>
        <a:xfrm>
          <a:off x="15481300" y="647700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44" name="楕円 543"/>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133350</xdr:rowOff>
    </xdr:to>
    <xdr:cxnSp macro="">
      <xdr:nvCxnSpPr>
        <xdr:cNvPr id="545" name="直線コネクタ 544"/>
        <xdr:cNvCxnSpPr/>
      </xdr:nvCxnSpPr>
      <xdr:spPr>
        <a:xfrm>
          <a:off x="14592300" y="64331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46" name="楕円 545"/>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24765</xdr:rowOff>
    </xdr:from>
    <xdr:to>
      <xdr:col>76</xdr:col>
      <xdr:colOff>114300</xdr:colOff>
      <xdr:row>37</xdr:row>
      <xdr:rowOff>89535</xdr:rowOff>
    </xdr:to>
    <xdr:cxnSp macro="">
      <xdr:nvCxnSpPr>
        <xdr:cNvPr id="547" name="直線コネクタ 546"/>
        <xdr:cNvCxnSpPr/>
      </xdr:nvCxnSpPr>
      <xdr:spPr>
        <a:xfrm>
          <a:off x="13703300" y="636841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80645</xdr:rowOff>
    </xdr:from>
    <xdr:to>
      <xdr:col>67</xdr:col>
      <xdr:colOff>101600</xdr:colOff>
      <xdr:row>37</xdr:row>
      <xdr:rowOff>10795</xdr:rowOff>
    </xdr:to>
    <xdr:sp macro="" textlink="">
      <xdr:nvSpPr>
        <xdr:cNvPr id="548" name="楕円 547"/>
        <xdr:cNvSpPr/>
      </xdr:nvSpPr>
      <xdr:spPr>
        <a:xfrm>
          <a:off x="12763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131445</xdr:rowOff>
    </xdr:from>
    <xdr:to>
      <xdr:col>71</xdr:col>
      <xdr:colOff>177800</xdr:colOff>
      <xdr:row>37</xdr:row>
      <xdr:rowOff>24765</xdr:rowOff>
    </xdr:to>
    <xdr:cxnSp macro="">
      <xdr:nvCxnSpPr>
        <xdr:cNvPr id="549" name="直線コネクタ 548"/>
        <xdr:cNvCxnSpPr/>
      </xdr:nvCxnSpPr>
      <xdr:spPr>
        <a:xfrm>
          <a:off x="12814300" y="630364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3827</xdr:rowOff>
    </xdr:from>
    <xdr:ext cx="405111" cy="259045"/>
    <xdr:sp macro="" textlink="">
      <xdr:nvSpPr>
        <xdr:cNvPr id="550" name="n_1mainValue【一般廃棄物処理施設】&#10;有形固定資産減価償却率"/>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51" name="n_2main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52" name="n_3mainValue【一般廃棄物処理施設】&#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27322</xdr:rowOff>
    </xdr:from>
    <xdr:ext cx="405111" cy="259045"/>
    <xdr:sp macro="" textlink="">
      <xdr:nvSpPr>
        <xdr:cNvPr id="553" name="n_4mainValue【一般廃棄物処理施設】&#10;有形固定資産減価償却率"/>
        <xdr:cNvSpPr txBox="1"/>
      </xdr:nvSpPr>
      <xdr:spPr>
        <a:xfrm>
          <a:off x="12611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79615</xdr:rowOff>
    </xdr:from>
    <xdr:to>
      <xdr:col>116</xdr:col>
      <xdr:colOff>62864</xdr:colOff>
      <xdr:row>41</xdr:row>
      <xdr:rowOff>66672</xdr:rowOff>
    </xdr:to>
    <xdr:cxnSp macro="">
      <xdr:nvCxnSpPr>
        <xdr:cNvPr id="575" name="直線コネクタ 574"/>
        <xdr:cNvCxnSpPr/>
      </xdr:nvCxnSpPr>
      <xdr:spPr>
        <a:xfrm flipV="1">
          <a:off x="22160864" y="6080365"/>
          <a:ext cx="0" cy="1015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70499</xdr:rowOff>
    </xdr:from>
    <xdr:ext cx="534377" cy="259045"/>
    <xdr:sp macro="" textlink="">
      <xdr:nvSpPr>
        <xdr:cNvPr id="576" name="【一般廃棄物処理施設】&#10;一人当たり有形固定資産（償却資産）額最小値テキスト"/>
        <xdr:cNvSpPr txBox="1"/>
      </xdr:nvSpPr>
      <xdr:spPr>
        <a:xfrm>
          <a:off x="22199600" y="709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66672</xdr:rowOff>
    </xdr:from>
    <xdr:to>
      <xdr:col>116</xdr:col>
      <xdr:colOff>152400</xdr:colOff>
      <xdr:row>41</xdr:row>
      <xdr:rowOff>66672</xdr:rowOff>
    </xdr:to>
    <xdr:cxnSp macro="">
      <xdr:nvCxnSpPr>
        <xdr:cNvPr id="577" name="直線コネクタ 576"/>
        <xdr:cNvCxnSpPr/>
      </xdr:nvCxnSpPr>
      <xdr:spPr>
        <a:xfrm>
          <a:off x="22072600" y="709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26292</xdr:rowOff>
    </xdr:from>
    <xdr:ext cx="599010" cy="259045"/>
    <xdr:sp macro="" textlink="">
      <xdr:nvSpPr>
        <xdr:cNvPr id="578" name="【一般廃棄物処理施設】&#10;一人当たり有形固定資産（償却資産）額最大値テキスト"/>
        <xdr:cNvSpPr txBox="1"/>
      </xdr:nvSpPr>
      <xdr:spPr>
        <a:xfrm>
          <a:off x="22199600" y="585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79615</xdr:rowOff>
    </xdr:from>
    <xdr:to>
      <xdr:col>116</xdr:col>
      <xdr:colOff>152400</xdr:colOff>
      <xdr:row>35</xdr:row>
      <xdr:rowOff>79615</xdr:rowOff>
    </xdr:to>
    <xdr:cxnSp macro="">
      <xdr:nvCxnSpPr>
        <xdr:cNvPr id="579" name="直線コネクタ 578"/>
        <xdr:cNvCxnSpPr/>
      </xdr:nvCxnSpPr>
      <xdr:spPr>
        <a:xfrm>
          <a:off x="22072600" y="608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37236</xdr:rowOff>
    </xdr:from>
    <xdr:ext cx="534377" cy="259045"/>
    <xdr:sp macro="" textlink="">
      <xdr:nvSpPr>
        <xdr:cNvPr id="580" name="【一般廃棄物処理施設】&#10;一人当たり有形固定資産（償却資産）額平均値テキスト"/>
        <xdr:cNvSpPr txBox="1"/>
      </xdr:nvSpPr>
      <xdr:spPr>
        <a:xfrm>
          <a:off x="22199600" y="6552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14359</xdr:rowOff>
    </xdr:from>
    <xdr:to>
      <xdr:col>116</xdr:col>
      <xdr:colOff>114300</xdr:colOff>
      <xdr:row>39</xdr:row>
      <xdr:rowOff>115959</xdr:rowOff>
    </xdr:to>
    <xdr:sp macro="" textlink="">
      <xdr:nvSpPr>
        <xdr:cNvPr id="581" name="フローチャート: 判断 580"/>
        <xdr:cNvSpPr/>
      </xdr:nvSpPr>
      <xdr:spPr>
        <a:xfrm>
          <a:off x="22110700" y="67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19950</xdr:rowOff>
    </xdr:from>
    <xdr:to>
      <xdr:col>112</xdr:col>
      <xdr:colOff>38100</xdr:colOff>
      <xdr:row>39</xdr:row>
      <xdr:rowOff>121550</xdr:rowOff>
    </xdr:to>
    <xdr:sp macro="" textlink="">
      <xdr:nvSpPr>
        <xdr:cNvPr id="582" name="フローチャート: 判断 581"/>
        <xdr:cNvSpPr/>
      </xdr:nvSpPr>
      <xdr:spPr>
        <a:xfrm>
          <a:off x="21272500" y="670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138077</xdr:rowOff>
    </xdr:from>
    <xdr:ext cx="534377" cy="259045"/>
    <xdr:sp macro="" textlink="">
      <xdr:nvSpPr>
        <xdr:cNvPr id="583" name="n_1aveValue【一般廃棄物処理施設】&#10;一人当たり有形固定資産（償却資産）額"/>
        <xdr:cNvSpPr txBox="1"/>
      </xdr:nvSpPr>
      <xdr:spPr>
        <a:xfrm>
          <a:off x="21043411" y="64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92087</xdr:rowOff>
    </xdr:from>
    <xdr:to>
      <xdr:col>107</xdr:col>
      <xdr:colOff>101600</xdr:colOff>
      <xdr:row>40</xdr:row>
      <xdr:rowOff>22237</xdr:rowOff>
    </xdr:to>
    <xdr:sp macro="" textlink="">
      <xdr:nvSpPr>
        <xdr:cNvPr id="584" name="フローチャート: 判断 583"/>
        <xdr:cNvSpPr/>
      </xdr:nvSpPr>
      <xdr:spPr>
        <a:xfrm>
          <a:off x="20383500" y="677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38764</xdr:rowOff>
    </xdr:from>
    <xdr:ext cx="534377" cy="259045"/>
    <xdr:sp macro="" textlink="">
      <xdr:nvSpPr>
        <xdr:cNvPr id="585" name="n_2aveValue【一般廃棄物処理施設】&#10;一人当たり有形固定資産（償却資産）額"/>
        <xdr:cNvSpPr txBox="1"/>
      </xdr:nvSpPr>
      <xdr:spPr>
        <a:xfrm>
          <a:off x="20167111" y="65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92594</xdr:rowOff>
    </xdr:from>
    <xdr:to>
      <xdr:col>102</xdr:col>
      <xdr:colOff>165100</xdr:colOff>
      <xdr:row>40</xdr:row>
      <xdr:rowOff>22744</xdr:rowOff>
    </xdr:to>
    <xdr:sp macro="" textlink="">
      <xdr:nvSpPr>
        <xdr:cNvPr id="586" name="フローチャート: 判断 585"/>
        <xdr:cNvSpPr/>
      </xdr:nvSpPr>
      <xdr:spPr>
        <a:xfrm>
          <a:off x="19494500" y="677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39271</xdr:rowOff>
    </xdr:from>
    <xdr:ext cx="534377" cy="259045"/>
    <xdr:sp macro="" textlink="">
      <xdr:nvSpPr>
        <xdr:cNvPr id="587" name="n_3aveValue【一般廃棄物処理施設】&#10;一人当たり有形固定資産（償却資産）額"/>
        <xdr:cNvSpPr txBox="1"/>
      </xdr:nvSpPr>
      <xdr:spPr>
        <a:xfrm>
          <a:off x="19278111" y="655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106380</xdr:rowOff>
    </xdr:from>
    <xdr:to>
      <xdr:col>98</xdr:col>
      <xdr:colOff>38100</xdr:colOff>
      <xdr:row>40</xdr:row>
      <xdr:rowOff>36530</xdr:rowOff>
    </xdr:to>
    <xdr:sp macro="" textlink="">
      <xdr:nvSpPr>
        <xdr:cNvPr id="588" name="フローチャート: 判断 587"/>
        <xdr:cNvSpPr/>
      </xdr:nvSpPr>
      <xdr:spPr>
        <a:xfrm>
          <a:off x="18605500" y="679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40</xdr:row>
      <xdr:rowOff>27657</xdr:rowOff>
    </xdr:from>
    <xdr:ext cx="534377" cy="259045"/>
    <xdr:sp macro="" textlink="">
      <xdr:nvSpPr>
        <xdr:cNvPr id="589" name="n_4aveValue【一般廃棄物処理施設】&#10;一人当たり有形固定資産（償却資産）額"/>
        <xdr:cNvSpPr txBox="1"/>
      </xdr:nvSpPr>
      <xdr:spPr>
        <a:xfrm>
          <a:off x="18389111" y="688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91548</xdr:rowOff>
    </xdr:from>
    <xdr:to>
      <xdr:col>116</xdr:col>
      <xdr:colOff>114300</xdr:colOff>
      <xdr:row>40</xdr:row>
      <xdr:rowOff>21698</xdr:rowOff>
    </xdr:to>
    <xdr:sp macro="" textlink="">
      <xdr:nvSpPr>
        <xdr:cNvPr id="595" name="楕円 594"/>
        <xdr:cNvSpPr/>
      </xdr:nvSpPr>
      <xdr:spPr>
        <a:xfrm>
          <a:off x="22110700" y="67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69975</xdr:rowOff>
    </xdr:from>
    <xdr:ext cx="534377" cy="259045"/>
    <xdr:sp macro="" textlink="">
      <xdr:nvSpPr>
        <xdr:cNvPr id="596" name="【一般廃棄物処理施設】&#10;一人当たり有形固定資産（償却資産）額該当値テキスト"/>
        <xdr:cNvSpPr txBox="1"/>
      </xdr:nvSpPr>
      <xdr:spPr>
        <a:xfrm>
          <a:off x="22199600" y="67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104468</xdr:rowOff>
    </xdr:from>
    <xdr:to>
      <xdr:col>112</xdr:col>
      <xdr:colOff>38100</xdr:colOff>
      <xdr:row>40</xdr:row>
      <xdr:rowOff>34618</xdr:rowOff>
    </xdr:to>
    <xdr:sp macro="" textlink="">
      <xdr:nvSpPr>
        <xdr:cNvPr id="597" name="楕円 596"/>
        <xdr:cNvSpPr/>
      </xdr:nvSpPr>
      <xdr:spPr>
        <a:xfrm>
          <a:off x="21272500" y="679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142348</xdr:rowOff>
    </xdr:from>
    <xdr:to>
      <xdr:col>116</xdr:col>
      <xdr:colOff>63500</xdr:colOff>
      <xdr:row>39</xdr:row>
      <xdr:rowOff>155268</xdr:rowOff>
    </xdr:to>
    <xdr:cxnSp macro="">
      <xdr:nvCxnSpPr>
        <xdr:cNvPr id="598" name="直線コネクタ 597"/>
        <xdr:cNvCxnSpPr/>
      </xdr:nvCxnSpPr>
      <xdr:spPr>
        <a:xfrm flipV="1">
          <a:off x="21323300" y="6828898"/>
          <a:ext cx="8382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94090</xdr:rowOff>
    </xdr:from>
    <xdr:to>
      <xdr:col>107</xdr:col>
      <xdr:colOff>101600</xdr:colOff>
      <xdr:row>40</xdr:row>
      <xdr:rowOff>24240</xdr:rowOff>
    </xdr:to>
    <xdr:sp macro="" textlink="">
      <xdr:nvSpPr>
        <xdr:cNvPr id="599" name="楕円 598"/>
        <xdr:cNvSpPr/>
      </xdr:nvSpPr>
      <xdr:spPr>
        <a:xfrm>
          <a:off x="20383500" y="678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144890</xdr:rowOff>
    </xdr:from>
    <xdr:to>
      <xdr:col>111</xdr:col>
      <xdr:colOff>177800</xdr:colOff>
      <xdr:row>39</xdr:row>
      <xdr:rowOff>155268</xdr:rowOff>
    </xdr:to>
    <xdr:cxnSp macro="">
      <xdr:nvCxnSpPr>
        <xdr:cNvPr id="600" name="直線コネクタ 599"/>
        <xdr:cNvCxnSpPr/>
      </xdr:nvCxnSpPr>
      <xdr:spPr>
        <a:xfrm>
          <a:off x="20434300" y="6831440"/>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95283</xdr:rowOff>
    </xdr:from>
    <xdr:to>
      <xdr:col>102</xdr:col>
      <xdr:colOff>165100</xdr:colOff>
      <xdr:row>40</xdr:row>
      <xdr:rowOff>25433</xdr:rowOff>
    </xdr:to>
    <xdr:sp macro="" textlink="">
      <xdr:nvSpPr>
        <xdr:cNvPr id="601" name="楕円 600"/>
        <xdr:cNvSpPr/>
      </xdr:nvSpPr>
      <xdr:spPr>
        <a:xfrm>
          <a:off x="19494500" y="678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144890</xdr:rowOff>
    </xdr:from>
    <xdr:to>
      <xdr:col>107</xdr:col>
      <xdr:colOff>50800</xdr:colOff>
      <xdr:row>39</xdr:row>
      <xdr:rowOff>146083</xdr:rowOff>
    </xdr:to>
    <xdr:cxnSp macro="">
      <xdr:nvCxnSpPr>
        <xdr:cNvPr id="602" name="直線コネクタ 601"/>
        <xdr:cNvCxnSpPr/>
      </xdr:nvCxnSpPr>
      <xdr:spPr>
        <a:xfrm flipV="1">
          <a:off x="19545300" y="6831440"/>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95731</xdr:rowOff>
    </xdr:from>
    <xdr:to>
      <xdr:col>98</xdr:col>
      <xdr:colOff>38100</xdr:colOff>
      <xdr:row>40</xdr:row>
      <xdr:rowOff>25881</xdr:rowOff>
    </xdr:to>
    <xdr:sp macro="" textlink="">
      <xdr:nvSpPr>
        <xdr:cNvPr id="603" name="楕円 602"/>
        <xdr:cNvSpPr/>
      </xdr:nvSpPr>
      <xdr:spPr>
        <a:xfrm>
          <a:off x="18605500" y="678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146083</xdr:rowOff>
    </xdr:from>
    <xdr:to>
      <xdr:col>102</xdr:col>
      <xdr:colOff>114300</xdr:colOff>
      <xdr:row>39</xdr:row>
      <xdr:rowOff>146531</xdr:rowOff>
    </xdr:to>
    <xdr:cxnSp macro="">
      <xdr:nvCxnSpPr>
        <xdr:cNvPr id="604" name="直線コネクタ 603"/>
        <xdr:cNvCxnSpPr/>
      </xdr:nvCxnSpPr>
      <xdr:spPr>
        <a:xfrm flipV="1">
          <a:off x="18656300" y="6832633"/>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25745</xdr:rowOff>
    </xdr:from>
    <xdr:ext cx="534377" cy="259045"/>
    <xdr:sp macro="" textlink="">
      <xdr:nvSpPr>
        <xdr:cNvPr id="605" name="n_1mainValue【一般廃棄物処理施設】&#10;一人当たり有形固定資産（償却資産）額"/>
        <xdr:cNvSpPr txBox="1"/>
      </xdr:nvSpPr>
      <xdr:spPr>
        <a:xfrm>
          <a:off x="21043411" y="68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15367</xdr:rowOff>
    </xdr:from>
    <xdr:ext cx="534377" cy="259045"/>
    <xdr:sp macro="" textlink="">
      <xdr:nvSpPr>
        <xdr:cNvPr id="606" name="n_2mainValue【一般廃棄物処理施設】&#10;一人当たり有形固定資産（償却資産）額"/>
        <xdr:cNvSpPr txBox="1"/>
      </xdr:nvSpPr>
      <xdr:spPr>
        <a:xfrm>
          <a:off x="20167111" y="687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16560</xdr:rowOff>
    </xdr:from>
    <xdr:ext cx="534377" cy="259045"/>
    <xdr:sp macro="" textlink="">
      <xdr:nvSpPr>
        <xdr:cNvPr id="607" name="n_3mainValue【一般廃棄物処理施設】&#10;一人当たり有形固定資産（償却資産）額"/>
        <xdr:cNvSpPr txBox="1"/>
      </xdr:nvSpPr>
      <xdr:spPr>
        <a:xfrm>
          <a:off x="19278111" y="68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42408</xdr:rowOff>
    </xdr:from>
    <xdr:ext cx="534377" cy="259045"/>
    <xdr:sp macro="" textlink="">
      <xdr:nvSpPr>
        <xdr:cNvPr id="608" name="n_4mainValue【一般廃棄物処理施設】&#10;一人当たり有形固定資産（償却資産）額"/>
        <xdr:cNvSpPr txBox="1"/>
      </xdr:nvSpPr>
      <xdr:spPr>
        <a:xfrm>
          <a:off x="18389111" y="655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1" name="テキスト ボックス 6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1" name="テキスト ボックス 6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8165</xdr:rowOff>
    </xdr:from>
    <xdr:to>
      <xdr:col>85</xdr:col>
      <xdr:colOff>126364</xdr:colOff>
      <xdr:row>64</xdr:row>
      <xdr:rowOff>65315</xdr:rowOff>
    </xdr:to>
    <xdr:cxnSp macro="">
      <xdr:nvCxnSpPr>
        <xdr:cNvPr id="635" name="直線コネクタ 634"/>
        <xdr:cNvCxnSpPr/>
      </xdr:nvCxnSpPr>
      <xdr:spPr>
        <a:xfrm flipV="1">
          <a:off x="16318864" y="9437915"/>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6" name="【保健センター・保健所】&#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7" name="直線コネクタ 636"/>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126292</xdr:rowOff>
    </xdr:from>
    <xdr:ext cx="405111" cy="259045"/>
    <xdr:sp macro="" textlink="">
      <xdr:nvSpPr>
        <xdr:cNvPr id="638" name="【保健センター・保健所】&#10;有形固定資産減価償却率最大値テキスト"/>
        <xdr:cNvSpPr txBox="1"/>
      </xdr:nvSpPr>
      <xdr:spPr>
        <a:xfrm>
          <a:off x="16357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8165</xdr:rowOff>
    </xdr:from>
    <xdr:to>
      <xdr:col>86</xdr:col>
      <xdr:colOff>25400</xdr:colOff>
      <xdr:row>55</xdr:row>
      <xdr:rowOff>8165</xdr:rowOff>
    </xdr:to>
    <xdr:cxnSp macro="">
      <xdr:nvCxnSpPr>
        <xdr:cNvPr id="639" name="直線コネクタ 638"/>
        <xdr:cNvCxnSpPr/>
      </xdr:nvCxnSpPr>
      <xdr:spPr>
        <a:xfrm>
          <a:off x="16230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40657</xdr:rowOff>
    </xdr:from>
    <xdr:ext cx="405111" cy="259045"/>
    <xdr:sp macro="" textlink="">
      <xdr:nvSpPr>
        <xdr:cNvPr id="640" name="【保健センター・保健所】&#10;有形固定資産減価償却率平均値テキスト"/>
        <xdr:cNvSpPr txBox="1"/>
      </xdr:nvSpPr>
      <xdr:spPr>
        <a:xfrm>
          <a:off x="16357600" y="981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641" name="フローチャート: 判断 640"/>
        <xdr:cNvSpPr/>
      </xdr:nvSpPr>
      <xdr:spPr>
        <a:xfrm>
          <a:off x="162687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104322</xdr:rowOff>
    </xdr:from>
    <xdr:to>
      <xdr:col>81</xdr:col>
      <xdr:colOff>101600</xdr:colOff>
      <xdr:row>58</xdr:row>
      <xdr:rowOff>34472</xdr:rowOff>
    </xdr:to>
    <xdr:sp macro="" textlink="">
      <xdr:nvSpPr>
        <xdr:cNvPr id="642" name="フローチャート: 判断 641"/>
        <xdr:cNvSpPr/>
      </xdr:nvSpPr>
      <xdr:spPr>
        <a:xfrm>
          <a:off x="15430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50999</xdr:rowOff>
    </xdr:from>
    <xdr:ext cx="405111" cy="259045"/>
    <xdr:sp macro="" textlink="">
      <xdr:nvSpPr>
        <xdr:cNvPr id="643" name="n_1aveValue【保健センター・保健所】&#10;有形固定資産減価償却率"/>
        <xdr:cNvSpPr txBox="1"/>
      </xdr:nvSpPr>
      <xdr:spPr>
        <a:xfrm>
          <a:off x="152660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168003</xdr:rowOff>
    </xdr:from>
    <xdr:to>
      <xdr:col>76</xdr:col>
      <xdr:colOff>165100</xdr:colOff>
      <xdr:row>57</xdr:row>
      <xdr:rowOff>98153</xdr:rowOff>
    </xdr:to>
    <xdr:sp macro="" textlink="">
      <xdr:nvSpPr>
        <xdr:cNvPr id="644" name="フローチャート: 判断 643"/>
        <xdr:cNvSpPr/>
      </xdr:nvSpPr>
      <xdr:spPr>
        <a:xfrm>
          <a:off x="14541500" y="97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55</xdr:row>
      <xdr:rowOff>114680</xdr:rowOff>
    </xdr:from>
    <xdr:ext cx="405111" cy="259045"/>
    <xdr:sp macro="" textlink="">
      <xdr:nvSpPr>
        <xdr:cNvPr id="645" name="n_2aveValue【保健センター・保健所】&#10;有形固定資産減価償却率"/>
        <xdr:cNvSpPr txBox="1"/>
      </xdr:nvSpPr>
      <xdr:spPr>
        <a:xfrm>
          <a:off x="14389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112485</xdr:rowOff>
    </xdr:from>
    <xdr:to>
      <xdr:col>72</xdr:col>
      <xdr:colOff>38100</xdr:colOff>
      <xdr:row>57</xdr:row>
      <xdr:rowOff>42635</xdr:rowOff>
    </xdr:to>
    <xdr:sp macro="" textlink="">
      <xdr:nvSpPr>
        <xdr:cNvPr id="646" name="フローチャート: 判断 645"/>
        <xdr:cNvSpPr/>
      </xdr:nvSpPr>
      <xdr:spPr>
        <a:xfrm>
          <a:off x="13652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55</xdr:row>
      <xdr:rowOff>59162</xdr:rowOff>
    </xdr:from>
    <xdr:ext cx="405111" cy="259045"/>
    <xdr:sp macro="" textlink="">
      <xdr:nvSpPr>
        <xdr:cNvPr id="647" name="n_3aveValue【保健センター・保健所】&#10;有形固定資産減価償却率"/>
        <xdr:cNvSpPr txBox="1"/>
      </xdr:nvSpPr>
      <xdr:spPr>
        <a:xfrm>
          <a:off x="13500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37374</xdr:rowOff>
    </xdr:from>
    <xdr:to>
      <xdr:col>67</xdr:col>
      <xdr:colOff>101600</xdr:colOff>
      <xdr:row>56</xdr:row>
      <xdr:rowOff>138974</xdr:rowOff>
    </xdr:to>
    <xdr:sp macro="" textlink="">
      <xdr:nvSpPr>
        <xdr:cNvPr id="648" name="フローチャート: 判断 647"/>
        <xdr:cNvSpPr/>
      </xdr:nvSpPr>
      <xdr:spPr>
        <a:xfrm>
          <a:off x="12763500" y="963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54</xdr:row>
      <xdr:rowOff>155501</xdr:rowOff>
    </xdr:from>
    <xdr:ext cx="405111" cy="259045"/>
    <xdr:sp macro="" textlink="">
      <xdr:nvSpPr>
        <xdr:cNvPr id="649" name="n_4aveValue【保健センター・保健所】&#10;有形固定資産減価償却率"/>
        <xdr:cNvSpPr txBox="1"/>
      </xdr:nvSpPr>
      <xdr:spPr>
        <a:xfrm>
          <a:off x="12611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55" name="楕円 654"/>
        <xdr:cNvSpPr/>
      </xdr:nvSpPr>
      <xdr:spPr>
        <a:xfrm>
          <a:off x="16268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15801</xdr:rowOff>
    </xdr:from>
    <xdr:ext cx="405111" cy="259045"/>
    <xdr:sp macro="" textlink="">
      <xdr:nvSpPr>
        <xdr:cNvPr id="656" name="【保健センター・保健所】&#10;有形固定資産減価償却率該当値テキスト"/>
        <xdr:cNvSpPr txBox="1"/>
      </xdr:nvSpPr>
      <xdr:spPr>
        <a:xfrm>
          <a:off x="16357600"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657" name="楕円 656"/>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88174</xdr:rowOff>
    </xdr:to>
    <xdr:cxnSp macro="">
      <xdr:nvCxnSpPr>
        <xdr:cNvPr id="658" name="直線コネクタ 657"/>
        <xdr:cNvCxnSpPr/>
      </xdr:nvCxnSpPr>
      <xdr:spPr>
        <a:xfrm>
          <a:off x="15481300" y="1033272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97790</xdr:rowOff>
    </xdr:from>
    <xdr:to>
      <xdr:col>76</xdr:col>
      <xdr:colOff>165100</xdr:colOff>
      <xdr:row>60</xdr:row>
      <xdr:rowOff>27940</xdr:rowOff>
    </xdr:to>
    <xdr:sp macro="" textlink="">
      <xdr:nvSpPr>
        <xdr:cNvPr id="659" name="楕円 658"/>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148590</xdr:rowOff>
    </xdr:from>
    <xdr:to>
      <xdr:col>81</xdr:col>
      <xdr:colOff>50800</xdr:colOff>
      <xdr:row>60</xdr:row>
      <xdr:rowOff>45720</xdr:rowOff>
    </xdr:to>
    <xdr:cxnSp macro="">
      <xdr:nvCxnSpPr>
        <xdr:cNvPr id="660" name="直線コネクタ 659"/>
        <xdr:cNvCxnSpPr/>
      </xdr:nvCxnSpPr>
      <xdr:spPr>
        <a:xfrm>
          <a:off x="14592300" y="10264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32476</xdr:rowOff>
    </xdr:from>
    <xdr:to>
      <xdr:col>72</xdr:col>
      <xdr:colOff>38100</xdr:colOff>
      <xdr:row>59</xdr:row>
      <xdr:rowOff>134076</xdr:rowOff>
    </xdr:to>
    <xdr:sp macro="" textlink="">
      <xdr:nvSpPr>
        <xdr:cNvPr id="661" name="楕円 660"/>
        <xdr:cNvSpPr/>
      </xdr:nvSpPr>
      <xdr:spPr>
        <a:xfrm>
          <a:off x="13652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83276</xdr:rowOff>
    </xdr:from>
    <xdr:to>
      <xdr:col>76</xdr:col>
      <xdr:colOff>114300</xdr:colOff>
      <xdr:row>59</xdr:row>
      <xdr:rowOff>148590</xdr:rowOff>
    </xdr:to>
    <xdr:cxnSp macro="">
      <xdr:nvCxnSpPr>
        <xdr:cNvPr id="662" name="直線コネクタ 661"/>
        <xdr:cNvCxnSpPr/>
      </xdr:nvCxnSpPr>
      <xdr:spPr>
        <a:xfrm>
          <a:off x="13703300" y="1019882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135346</xdr:rowOff>
    </xdr:from>
    <xdr:to>
      <xdr:col>67</xdr:col>
      <xdr:colOff>101600</xdr:colOff>
      <xdr:row>59</xdr:row>
      <xdr:rowOff>65496</xdr:rowOff>
    </xdr:to>
    <xdr:sp macro="" textlink="">
      <xdr:nvSpPr>
        <xdr:cNvPr id="663" name="楕円 662"/>
        <xdr:cNvSpPr/>
      </xdr:nvSpPr>
      <xdr:spPr>
        <a:xfrm>
          <a:off x="12763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14696</xdr:rowOff>
    </xdr:from>
    <xdr:to>
      <xdr:col>71</xdr:col>
      <xdr:colOff>177800</xdr:colOff>
      <xdr:row>59</xdr:row>
      <xdr:rowOff>83276</xdr:rowOff>
    </xdr:to>
    <xdr:cxnSp macro="">
      <xdr:nvCxnSpPr>
        <xdr:cNvPr id="664" name="直線コネクタ 663"/>
        <xdr:cNvCxnSpPr/>
      </xdr:nvCxnSpPr>
      <xdr:spPr>
        <a:xfrm>
          <a:off x="12814300" y="1013024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87647</xdr:rowOff>
    </xdr:from>
    <xdr:ext cx="405111" cy="259045"/>
    <xdr:sp macro="" textlink="">
      <xdr:nvSpPr>
        <xdr:cNvPr id="665" name="n_1mainValue【保健センター・保健所】&#10;有形固定資産減価償却率"/>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66" name="n_2mainValue【保健センター・保健所】&#10;有形固定資産減価償却率"/>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125203</xdr:rowOff>
    </xdr:from>
    <xdr:ext cx="405111" cy="259045"/>
    <xdr:sp macro="" textlink="">
      <xdr:nvSpPr>
        <xdr:cNvPr id="667" name="n_3mainValue【保健センター・保健所】&#10;有形固定資産減価償却率"/>
        <xdr:cNvSpPr txBox="1"/>
      </xdr:nvSpPr>
      <xdr:spPr>
        <a:xfrm>
          <a:off x="13500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56623</xdr:rowOff>
    </xdr:from>
    <xdr:ext cx="405111" cy="259045"/>
    <xdr:sp macro="" textlink="">
      <xdr:nvSpPr>
        <xdr:cNvPr id="668" name="n_4mainValue【保健センター・保健所】&#10;有形固定資産減価償却率"/>
        <xdr:cNvSpPr txBox="1"/>
      </xdr:nvSpPr>
      <xdr:spPr>
        <a:xfrm>
          <a:off x="126117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95250</xdr:rowOff>
    </xdr:to>
    <xdr:cxnSp macro="">
      <xdr:nvCxnSpPr>
        <xdr:cNvPr id="693" name="直線コネクタ 692"/>
        <xdr:cNvCxnSpPr/>
      </xdr:nvCxnSpPr>
      <xdr:spPr>
        <a:xfrm flipV="1">
          <a:off x="22160864" y="96393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99077</xdr:rowOff>
    </xdr:from>
    <xdr:ext cx="469744" cy="259045"/>
    <xdr:sp macro="" textlink="">
      <xdr:nvSpPr>
        <xdr:cNvPr id="694" name="【保健センター・保健所】&#10;一人当たり面積最小値テキスト"/>
        <xdr:cNvSpPr txBox="1"/>
      </xdr:nvSpPr>
      <xdr:spPr>
        <a:xfrm>
          <a:off x="22199600"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695" name="直線コネクタ 694"/>
        <xdr:cNvCxnSpPr/>
      </xdr:nvCxnSpPr>
      <xdr:spPr>
        <a:xfrm>
          <a:off x="22072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6"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7" name="直線コネクタ 696"/>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8"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9" name="フローチャート: 判断 698"/>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700" name="フローチャート: 判断 699"/>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67327</xdr:rowOff>
    </xdr:from>
    <xdr:ext cx="469744" cy="259045"/>
    <xdr:sp macro="" textlink="">
      <xdr:nvSpPr>
        <xdr:cNvPr id="701"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63500</xdr:rowOff>
    </xdr:from>
    <xdr:to>
      <xdr:col>107</xdr:col>
      <xdr:colOff>101600</xdr:colOff>
      <xdr:row>61</xdr:row>
      <xdr:rowOff>165100</xdr:rowOff>
    </xdr:to>
    <xdr:sp macro="" textlink="">
      <xdr:nvSpPr>
        <xdr:cNvPr id="702" name="フローチャート: 判断 701"/>
        <xdr:cNvSpPr/>
      </xdr:nvSpPr>
      <xdr:spPr>
        <a:xfrm>
          <a:off x="20383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10177</xdr:rowOff>
    </xdr:from>
    <xdr:ext cx="469744" cy="259045"/>
    <xdr:sp macro="" textlink="">
      <xdr:nvSpPr>
        <xdr:cNvPr id="703" name="n_2aveValue【保健センター・保健所】&#10;一人当たり面積"/>
        <xdr:cNvSpPr txBox="1"/>
      </xdr:nvSpPr>
      <xdr:spPr>
        <a:xfrm>
          <a:off x="20199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101600</xdr:rowOff>
    </xdr:from>
    <xdr:to>
      <xdr:col>102</xdr:col>
      <xdr:colOff>165100</xdr:colOff>
      <xdr:row>62</xdr:row>
      <xdr:rowOff>31750</xdr:rowOff>
    </xdr:to>
    <xdr:sp macro="" textlink="">
      <xdr:nvSpPr>
        <xdr:cNvPr id="704" name="フローチャート: 判断 703"/>
        <xdr:cNvSpPr/>
      </xdr:nvSpPr>
      <xdr:spPr>
        <a:xfrm>
          <a:off x="19494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48277</xdr:rowOff>
    </xdr:from>
    <xdr:ext cx="469744" cy="259045"/>
    <xdr:sp macro="" textlink="">
      <xdr:nvSpPr>
        <xdr:cNvPr id="705" name="n_3aveValue【保健センター・保健所】&#10;一人当たり面積"/>
        <xdr:cNvSpPr txBox="1"/>
      </xdr:nvSpPr>
      <xdr:spPr>
        <a:xfrm>
          <a:off x="19310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101600</xdr:rowOff>
    </xdr:from>
    <xdr:to>
      <xdr:col>98</xdr:col>
      <xdr:colOff>38100</xdr:colOff>
      <xdr:row>62</xdr:row>
      <xdr:rowOff>31750</xdr:rowOff>
    </xdr:to>
    <xdr:sp macro="" textlink="">
      <xdr:nvSpPr>
        <xdr:cNvPr id="706" name="フローチャート: 判断 705"/>
        <xdr:cNvSpPr/>
      </xdr:nvSpPr>
      <xdr:spPr>
        <a:xfrm>
          <a:off x="18605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48277</xdr:rowOff>
    </xdr:from>
    <xdr:ext cx="469744" cy="259045"/>
    <xdr:sp macro="" textlink="">
      <xdr:nvSpPr>
        <xdr:cNvPr id="707" name="n_4aveValue【保健センター・保健所】&#10;一人当たり面積"/>
        <xdr:cNvSpPr txBox="1"/>
      </xdr:nvSpPr>
      <xdr:spPr>
        <a:xfrm>
          <a:off x="18421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08" name="テキスト ボックス 7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9" name="テキスト ボックス 7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0" name="テキスト ボックス 7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1" name="テキスト ボックス 7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2" name="テキスト ボックス 7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25400</xdr:rowOff>
    </xdr:from>
    <xdr:to>
      <xdr:col>116</xdr:col>
      <xdr:colOff>114300</xdr:colOff>
      <xdr:row>64</xdr:row>
      <xdr:rowOff>127000</xdr:rowOff>
    </xdr:to>
    <xdr:sp macro="" textlink="">
      <xdr:nvSpPr>
        <xdr:cNvPr id="713" name="楕円 712"/>
        <xdr:cNvSpPr/>
      </xdr:nvSpPr>
      <xdr:spPr>
        <a:xfrm>
          <a:off x="22110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111777</xdr:rowOff>
    </xdr:from>
    <xdr:ext cx="469744" cy="259045"/>
    <xdr:sp macro="" textlink="">
      <xdr:nvSpPr>
        <xdr:cNvPr id="714" name="【保健センター・保健所】&#10;一人当たり面積該当値テキスト"/>
        <xdr:cNvSpPr txBox="1"/>
      </xdr:nvSpPr>
      <xdr:spPr>
        <a:xfrm>
          <a:off x="22199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25400</xdr:rowOff>
    </xdr:from>
    <xdr:to>
      <xdr:col>112</xdr:col>
      <xdr:colOff>38100</xdr:colOff>
      <xdr:row>64</xdr:row>
      <xdr:rowOff>127000</xdr:rowOff>
    </xdr:to>
    <xdr:sp macro="" textlink="">
      <xdr:nvSpPr>
        <xdr:cNvPr id="715" name="楕円 714"/>
        <xdr:cNvSpPr/>
      </xdr:nvSpPr>
      <xdr:spPr>
        <a:xfrm>
          <a:off x="21272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76200</xdr:rowOff>
    </xdr:from>
    <xdr:to>
      <xdr:col>116</xdr:col>
      <xdr:colOff>63500</xdr:colOff>
      <xdr:row>64</xdr:row>
      <xdr:rowOff>76200</xdr:rowOff>
    </xdr:to>
    <xdr:cxnSp macro="">
      <xdr:nvCxnSpPr>
        <xdr:cNvPr id="716" name="直線コネクタ 715"/>
        <xdr:cNvCxnSpPr/>
      </xdr:nvCxnSpPr>
      <xdr:spPr>
        <a:xfrm>
          <a:off x="21323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25400</xdr:rowOff>
    </xdr:from>
    <xdr:to>
      <xdr:col>107</xdr:col>
      <xdr:colOff>101600</xdr:colOff>
      <xdr:row>64</xdr:row>
      <xdr:rowOff>127000</xdr:rowOff>
    </xdr:to>
    <xdr:sp macro="" textlink="">
      <xdr:nvSpPr>
        <xdr:cNvPr id="717" name="楕円 716"/>
        <xdr:cNvSpPr/>
      </xdr:nvSpPr>
      <xdr:spPr>
        <a:xfrm>
          <a:off x="20383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76200</xdr:rowOff>
    </xdr:from>
    <xdr:to>
      <xdr:col>111</xdr:col>
      <xdr:colOff>177800</xdr:colOff>
      <xdr:row>64</xdr:row>
      <xdr:rowOff>76200</xdr:rowOff>
    </xdr:to>
    <xdr:cxnSp macro="">
      <xdr:nvCxnSpPr>
        <xdr:cNvPr id="718" name="直線コネクタ 717"/>
        <xdr:cNvCxnSpPr/>
      </xdr:nvCxnSpPr>
      <xdr:spPr>
        <a:xfrm>
          <a:off x="20434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44450</xdr:rowOff>
    </xdr:from>
    <xdr:to>
      <xdr:col>102</xdr:col>
      <xdr:colOff>165100</xdr:colOff>
      <xdr:row>64</xdr:row>
      <xdr:rowOff>146050</xdr:rowOff>
    </xdr:to>
    <xdr:sp macro="" textlink="">
      <xdr:nvSpPr>
        <xdr:cNvPr id="719" name="楕円 718"/>
        <xdr:cNvSpPr/>
      </xdr:nvSpPr>
      <xdr:spPr>
        <a:xfrm>
          <a:off x="19494500" y="110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76200</xdr:rowOff>
    </xdr:from>
    <xdr:to>
      <xdr:col>107</xdr:col>
      <xdr:colOff>50800</xdr:colOff>
      <xdr:row>64</xdr:row>
      <xdr:rowOff>95250</xdr:rowOff>
    </xdr:to>
    <xdr:cxnSp macro="">
      <xdr:nvCxnSpPr>
        <xdr:cNvPr id="720" name="直線コネクタ 719"/>
        <xdr:cNvCxnSpPr/>
      </xdr:nvCxnSpPr>
      <xdr:spPr>
        <a:xfrm flipV="1">
          <a:off x="19545300" y="11049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44450</xdr:rowOff>
    </xdr:from>
    <xdr:to>
      <xdr:col>98</xdr:col>
      <xdr:colOff>38100</xdr:colOff>
      <xdr:row>64</xdr:row>
      <xdr:rowOff>146050</xdr:rowOff>
    </xdr:to>
    <xdr:sp macro="" textlink="">
      <xdr:nvSpPr>
        <xdr:cNvPr id="721" name="楕円 720"/>
        <xdr:cNvSpPr/>
      </xdr:nvSpPr>
      <xdr:spPr>
        <a:xfrm>
          <a:off x="18605500" y="110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95250</xdr:rowOff>
    </xdr:from>
    <xdr:to>
      <xdr:col>102</xdr:col>
      <xdr:colOff>114300</xdr:colOff>
      <xdr:row>64</xdr:row>
      <xdr:rowOff>95250</xdr:rowOff>
    </xdr:to>
    <xdr:cxnSp macro="">
      <xdr:nvCxnSpPr>
        <xdr:cNvPr id="722" name="直線コネクタ 721"/>
        <xdr:cNvCxnSpPr/>
      </xdr:nvCxnSpPr>
      <xdr:spPr>
        <a:xfrm>
          <a:off x="18656300" y="11068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118127</xdr:rowOff>
    </xdr:from>
    <xdr:ext cx="469744" cy="259045"/>
    <xdr:sp macro="" textlink="">
      <xdr:nvSpPr>
        <xdr:cNvPr id="723" name="n_1mainValue【保健センター・保健所】&#10;一人当たり面積"/>
        <xdr:cNvSpPr txBox="1"/>
      </xdr:nvSpPr>
      <xdr:spPr>
        <a:xfrm>
          <a:off x="21075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118127</xdr:rowOff>
    </xdr:from>
    <xdr:ext cx="469744" cy="259045"/>
    <xdr:sp macro="" textlink="">
      <xdr:nvSpPr>
        <xdr:cNvPr id="724" name="n_2mainValue【保健センター・保健所】&#10;一人当たり面積"/>
        <xdr:cNvSpPr txBox="1"/>
      </xdr:nvSpPr>
      <xdr:spPr>
        <a:xfrm>
          <a:off x="20199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137177</xdr:rowOff>
    </xdr:from>
    <xdr:ext cx="469744" cy="259045"/>
    <xdr:sp macro="" textlink="">
      <xdr:nvSpPr>
        <xdr:cNvPr id="725" name="n_3mainValue【保健センター・保健所】&#10;一人当たり面積"/>
        <xdr:cNvSpPr txBox="1"/>
      </xdr:nvSpPr>
      <xdr:spPr>
        <a:xfrm>
          <a:off x="19310427" y="1110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137177</xdr:rowOff>
    </xdr:from>
    <xdr:ext cx="469744" cy="259045"/>
    <xdr:sp macro="" textlink="">
      <xdr:nvSpPr>
        <xdr:cNvPr id="726" name="n_4mainValue【保健センター・保健所】&#10;一人当たり面積"/>
        <xdr:cNvSpPr txBox="1"/>
      </xdr:nvSpPr>
      <xdr:spPr>
        <a:xfrm>
          <a:off x="18421427" y="1110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7620</xdr:rowOff>
    </xdr:from>
    <xdr:to>
      <xdr:col>85</xdr:col>
      <xdr:colOff>126364</xdr:colOff>
      <xdr:row>85</xdr:row>
      <xdr:rowOff>156211</xdr:rowOff>
    </xdr:to>
    <xdr:cxnSp macro="">
      <xdr:nvCxnSpPr>
        <xdr:cNvPr id="751" name="直線コネクタ 750"/>
        <xdr:cNvCxnSpPr/>
      </xdr:nvCxnSpPr>
      <xdr:spPr>
        <a:xfrm flipV="1">
          <a:off x="16318864" y="1355217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52"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3" name="直線コネクタ 752"/>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125747</xdr:rowOff>
    </xdr:from>
    <xdr:ext cx="405111" cy="259045"/>
    <xdr:sp macro="" textlink="">
      <xdr:nvSpPr>
        <xdr:cNvPr id="754" name="【消防施設】&#10;有形固定資産減価償却率最大値テキスト"/>
        <xdr:cNvSpPr txBox="1"/>
      </xdr:nvSpPr>
      <xdr:spPr>
        <a:xfrm>
          <a:off x="16357600"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7620</xdr:rowOff>
    </xdr:from>
    <xdr:to>
      <xdr:col>86</xdr:col>
      <xdr:colOff>25400</xdr:colOff>
      <xdr:row>79</xdr:row>
      <xdr:rowOff>7620</xdr:rowOff>
    </xdr:to>
    <xdr:cxnSp macro="">
      <xdr:nvCxnSpPr>
        <xdr:cNvPr id="755" name="直線コネクタ 754"/>
        <xdr:cNvCxnSpPr/>
      </xdr:nvCxnSpPr>
      <xdr:spPr>
        <a:xfrm>
          <a:off x="16230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165752</xdr:rowOff>
    </xdr:from>
    <xdr:ext cx="405111" cy="259045"/>
    <xdr:sp macro="" textlink="">
      <xdr:nvSpPr>
        <xdr:cNvPr id="756" name="【消防施設】&#10;有形固定資産減価償却率平均値テキスト"/>
        <xdr:cNvSpPr txBox="1"/>
      </xdr:nvSpPr>
      <xdr:spPr>
        <a:xfrm>
          <a:off x="16357600" y="1405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757" name="フローチャート: 判断 756"/>
        <xdr:cNvSpPr/>
      </xdr:nvSpPr>
      <xdr:spPr>
        <a:xfrm>
          <a:off x="16268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160655</xdr:rowOff>
    </xdr:from>
    <xdr:to>
      <xdr:col>81</xdr:col>
      <xdr:colOff>101600</xdr:colOff>
      <xdr:row>82</xdr:row>
      <xdr:rowOff>90805</xdr:rowOff>
    </xdr:to>
    <xdr:sp macro="" textlink="">
      <xdr:nvSpPr>
        <xdr:cNvPr id="758" name="フローチャート: 判断 757"/>
        <xdr:cNvSpPr/>
      </xdr:nvSpPr>
      <xdr:spPr>
        <a:xfrm>
          <a:off x="15430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81932</xdr:rowOff>
    </xdr:from>
    <xdr:ext cx="405111" cy="259045"/>
    <xdr:sp macro="" textlink="">
      <xdr:nvSpPr>
        <xdr:cNvPr id="759" name="n_1aveValue【消防施設】&#10;有形固定資産減価償却率"/>
        <xdr:cNvSpPr txBox="1"/>
      </xdr:nvSpPr>
      <xdr:spPr>
        <a:xfrm>
          <a:off x="15266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42545</xdr:rowOff>
    </xdr:from>
    <xdr:to>
      <xdr:col>76</xdr:col>
      <xdr:colOff>165100</xdr:colOff>
      <xdr:row>82</xdr:row>
      <xdr:rowOff>144145</xdr:rowOff>
    </xdr:to>
    <xdr:sp macro="" textlink="">
      <xdr:nvSpPr>
        <xdr:cNvPr id="760" name="フローチャート: 判断 759"/>
        <xdr:cNvSpPr/>
      </xdr:nvSpPr>
      <xdr:spPr>
        <a:xfrm>
          <a:off x="14541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135272</xdr:rowOff>
    </xdr:from>
    <xdr:ext cx="405111" cy="259045"/>
    <xdr:sp macro="" textlink="">
      <xdr:nvSpPr>
        <xdr:cNvPr id="761" name="n_2aveValue【消防施設】&#10;有形固定資産減価償却率"/>
        <xdr:cNvSpPr txBox="1"/>
      </xdr:nvSpPr>
      <xdr:spPr>
        <a:xfrm>
          <a:off x="14389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166370</xdr:rowOff>
    </xdr:from>
    <xdr:to>
      <xdr:col>72</xdr:col>
      <xdr:colOff>38100</xdr:colOff>
      <xdr:row>82</xdr:row>
      <xdr:rowOff>96520</xdr:rowOff>
    </xdr:to>
    <xdr:sp macro="" textlink="">
      <xdr:nvSpPr>
        <xdr:cNvPr id="762" name="フローチャート: 判断 761"/>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87647</xdr:rowOff>
    </xdr:from>
    <xdr:ext cx="405111" cy="259045"/>
    <xdr:sp macro="" textlink="">
      <xdr:nvSpPr>
        <xdr:cNvPr id="763" name="n_3aveValue【消防施設】&#10;有形固定資産減価償却率"/>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12064</xdr:rowOff>
    </xdr:from>
    <xdr:to>
      <xdr:col>67</xdr:col>
      <xdr:colOff>101600</xdr:colOff>
      <xdr:row>82</xdr:row>
      <xdr:rowOff>113664</xdr:rowOff>
    </xdr:to>
    <xdr:sp macro="" textlink="">
      <xdr:nvSpPr>
        <xdr:cNvPr id="764" name="フローチャート: 判断 763"/>
        <xdr:cNvSpPr/>
      </xdr:nvSpPr>
      <xdr:spPr>
        <a:xfrm>
          <a:off x="12763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104791</xdr:rowOff>
    </xdr:from>
    <xdr:ext cx="405111" cy="259045"/>
    <xdr:sp macro="" textlink="">
      <xdr:nvSpPr>
        <xdr:cNvPr id="765" name="n_4aveValue【消防施設】&#10;有形固定資産減価償却率"/>
        <xdr:cNvSpPr txBox="1"/>
      </xdr:nvSpPr>
      <xdr:spPr>
        <a:xfrm>
          <a:off x="12611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66" name="テキスト ボックス 7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771" name="楕円 770"/>
        <xdr:cNvSpPr/>
      </xdr:nvSpPr>
      <xdr:spPr>
        <a:xfrm>
          <a:off x="16268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10177</xdr:rowOff>
    </xdr:from>
    <xdr:ext cx="405111" cy="259045"/>
    <xdr:sp macro="" textlink="">
      <xdr:nvSpPr>
        <xdr:cNvPr id="772" name="【消防施設】&#10;有形固定資産減価償却率該当値テキスト"/>
        <xdr:cNvSpPr txBox="1"/>
      </xdr:nvSpPr>
      <xdr:spPr>
        <a:xfrm>
          <a:off x="16357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109220</xdr:rowOff>
    </xdr:from>
    <xdr:to>
      <xdr:col>81</xdr:col>
      <xdr:colOff>101600</xdr:colOff>
      <xdr:row>81</xdr:row>
      <xdr:rowOff>39370</xdr:rowOff>
    </xdr:to>
    <xdr:sp macro="" textlink="">
      <xdr:nvSpPr>
        <xdr:cNvPr id="773" name="楕円 772"/>
        <xdr:cNvSpPr/>
      </xdr:nvSpPr>
      <xdr:spPr>
        <a:xfrm>
          <a:off x="15430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81</xdr:row>
      <xdr:rowOff>38100</xdr:rowOff>
    </xdr:to>
    <xdr:cxnSp macro="">
      <xdr:nvCxnSpPr>
        <xdr:cNvPr id="774" name="直線コネクタ 773"/>
        <xdr:cNvCxnSpPr/>
      </xdr:nvCxnSpPr>
      <xdr:spPr>
        <a:xfrm>
          <a:off x="15481300" y="138760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88264</xdr:rowOff>
    </xdr:from>
    <xdr:to>
      <xdr:col>76</xdr:col>
      <xdr:colOff>165100</xdr:colOff>
      <xdr:row>81</xdr:row>
      <xdr:rowOff>18414</xdr:rowOff>
    </xdr:to>
    <xdr:sp macro="" textlink="">
      <xdr:nvSpPr>
        <xdr:cNvPr id="775" name="楕円 774"/>
        <xdr:cNvSpPr/>
      </xdr:nvSpPr>
      <xdr:spPr>
        <a:xfrm>
          <a:off x="14541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139064</xdr:rowOff>
    </xdr:from>
    <xdr:to>
      <xdr:col>81</xdr:col>
      <xdr:colOff>50800</xdr:colOff>
      <xdr:row>80</xdr:row>
      <xdr:rowOff>160020</xdr:rowOff>
    </xdr:to>
    <xdr:cxnSp macro="">
      <xdr:nvCxnSpPr>
        <xdr:cNvPr id="776" name="直線コネクタ 775"/>
        <xdr:cNvCxnSpPr/>
      </xdr:nvCxnSpPr>
      <xdr:spPr>
        <a:xfrm>
          <a:off x="14592300" y="138550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86361</xdr:rowOff>
    </xdr:from>
    <xdr:to>
      <xdr:col>72</xdr:col>
      <xdr:colOff>38100</xdr:colOff>
      <xdr:row>81</xdr:row>
      <xdr:rowOff>16511</xdr:rowOff>
    </xdr:to>
    <xdr:sp macro="" textlink="">
      <xdr:nvSpPr>
        <xdr:cNvPr id="777" name="楕円 776"/>
        <xdr:cNvSpPr/>
      </xdr:nvSpPr>
      <xdr:spPr>
        <a:xfrm>
          <a:off x="13652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137161</xdr:rowOff>
    </xdr:from>
    <xdr:to>
      <xdr:col>76</xdr:col>
      <xdr:colOff>114300</xdr:colOff>
      <xdr:row>80</xdr:row>
      <xdr:rowOff>139064</xdr:rowOff>
    </xdr:to>
    <xdr:cxnSp macro="">
      <xdr:nvCxnSpPr>
        <xdr:cNvPr id="778" name="直線コネクタ 777"/>
        <xdr:cNvCxnSpPr/>
      </xdr:nvCxnSpPr>
      <xdr:spPr>
        <a:xfrm>
          <a:off x="13703300" y="138531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162561</xdr:rowOff>
    </xdr:from>
    <xdr:to>
      <xdr:col>67</xdr:col>
      <xdr:colOff>101600</xdr:colOff>
      <xdr:row>81</xdr:row>
      <xdr:rowOff>92711</xdr:rowOff>
    </xdr:to>
    <xdr:sp macro="" textlink="">
      <xdr:nvSpPr>
        <xdr:cNvPr id="779" name="楕円 778"/>
        <xdr:cNvSpPr/>
      </xdr:nvSpPr>
      <xdr:spPr>
        <a:xfrm>
          <a:off x="12763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137161</xdr:rowOff>
    </xdr:from>
    <xdr:to>
      <xdr:col>71</xdr:col>
      <xdr:colOff>177800</xdr:colOff>
      <xdr:row>81</xdr:row>
      <xdr:rowOff>41911</xdr:rowOff>
    </xdr:to>
    <xdr:cxnSp macro="">
      <xdr:nvCxnSpPr>
        <xdr:cNvPr id="780" name="直線コネクタ 779"/>
        <xdr:cNvCxnSpPr/>
      </xdr:nvCxnSpPr>
      <xdr:spPr>
        <a:xfrm flipV="1">
          <a:off x="12814300" y="138531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55897</xdr:rowOff>
    </xdr:from>
    <xdr:ext cx="405111" cy="259045"/>
    <xdr:sp macro="" textlink="">
      <xdr:nvSpPr>
        <xdr:cNvPr id="781" name="n_1mainValue【消防施設】&#10;有形固定資産減価償却率"/>
        <xdr:cNvSpPr txBox="1"/>
      </xdr:nvSpPr>
      <xdr:spPr>
        <a:xfrm>
          <a:off x="15266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34941</xdr:rowOff>
    </xdr:from>
    <xdr:ext cx="405111" cy="259045"/>
    <xdr:sp macro="" textlink="">
      <xdr:nvSpPr>
        <xdr:cNvPr id="782" name="n_2mainValue【消防施設】&#10;有形固定資産減価償却率"/>
        <xdr:cNvSpPr txBox="1"/>
      </xdr:nvSpPr>
      <xdr:spPr>
        <a:xfrm>
          <a:off x="14389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783" name="n_3mainValue【消防施設】&#10;有形固定資産減価償却率"/>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109238</xdr:rowOff>
    </xdr:from>
    <xdr:ext cx="405111" cy="259045"/>
    <xdr:sp macro="" textlink="">
      <xdr:nvSpPr>
        <xdr:cNvPr id="784" name="n_4mainValue【消防施設】&#10;有形固定資産減価償却率"/>
        <xdr:cNvSpPr txBox="1"/>
      </xdr:nvSpPr>
      <xdr:spPr>
        <a:xfrm>
          <a:off x="12611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5" name="テキスト ボックス 79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65532</xdr:rowOff>
    </xdr:from>
    <xdr:to>
      <xdr:col>116</xdr:col>
      <xdr:colOff>62864</xdr:colOff>
      <xdr:row>86</xdr:row>
      <xdr:rowOff>143256</xdr:rowOff>
    </xdr:to>
    <xdr:cxnSp macro="">
      <xdr:nvCxnSpPr>
        <xdr:cNvPr id="807" name="直線コネクタ 806"/>
        <xdr:cNvCxnSpPr/>
      </xdr:nvCxnSpPr>
      <xdr:spPr>
        <a:xfrm flipV="1">
          <a:off x="22160864" y="13438632"/>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147083</xdr:rowOff>
    </xdr:from>
    <xdr:ext cx="469744" cy="259045"/>
    <xdr:sp macro="" textlink="">
      <xdr:nvSpPr>
        <xdr:cNvPr id="808" name="【消防施設】&#10;一人当たり面積最小値テキスト"/>
        <xdr:cNvSpPr txBox="1"/>
      </xdr:nvSpPr>
      <xdr:spPr>
        <a:xfrm>
          <a:off x="22199600" y="1489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143256</xdr:rowOff>
    </xdr:from>
    <xdr:to>
      <xdr:col>116</xdr:col>
      <xdr:colOff>152400</xdr:colOff>
      <xdr:row>86</xdr:row>
      <xdr:rowOff>143256</xdr:rowOff>
    </xdr:to>
    <xdr:cxnSp macro="">
      <xdr:nvCxnSpPr>
        <xdr:cNvPr id="809" name="直線コネクタ 808"/>
        <xdr:cNvCxnSpPr/>
      </xdr:nvCxnSpPr>
      <xdr:spPr>
        <a:xfrm>
          <a:off x="22072600" y="148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12209</xdr:rowOff>
    </xdr:from>
    <xdr:ext cx="469744" cy="259045"/>
    <xdr:sp macro="" textlink="">
      <xdr:nvSpPr>
        <xdr:cNvPr id="810" name="【消防施設】&#10;一人当たり面積最大値テキスト"/>
        <xdr:cNvSpPr txBox="1"/>
      </xdr:nvSpPr>
      <xdr:spPr>
        <a:xfrm>
          <a:off x="22199600" y="1321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65532</xdr:rowOff>
    </xdr:from>
    <xdr:to>
      <xdr:col>116</xdr:col>
      <xdr:colOff>152400</xdr:colOff>
      <xdr:row>78</xdr:row>
      <xdr:rowOff>65532</xdr:rowOff>
    </xdr:to>
    <xdr:cxnSp macro="">
      <xdr:nvCxnSpPr>
        <xdr:cNvPr id="811" name="直線コネクタ 810"/>
        <xdr:cNvCxnSpPr/>
      </xdr:nvCxnSpPr>
      <xdr:spPr>
        <a:xfrm>
          <a:off x="22072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812"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813" name="フローチャート: 判断 812"/>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814" name="フローチャート: 判断 813"/>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98314</xdr:rowOff>
    </xdr:from>
    <xdr:ext cx="469744" cy="259045"/>
    <xdr:sp macro="" textlink="">
      <xdr:nvSpPr>
        <xdr:cNvPr id="815" name="n_1aveValue【消防施設】&#10;一人当たり面積"/>
        <xdr:cNvSpPr txBox="1"/>
      </xdr:nvSpPr>
      <xdr:spPr>
        <a:xfrm>
          <a:off x="21075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108458</xdr:rowOff>
    </xdr:from>
    <xdr:to>
      <xdr:col>107</xdr:col>
      <xdr:colOff>101600</xdr:colOff>
      <xdr:row>86</xdr:row>
      <xdr:rowOff>38608</xdr:rowOff>
    </xdr:to>
    <xdr:sp macro="" textlink="">
      <xdr:nvSpPr>
        <xdr:cNvPr id="816" name="フローチャート: 判断 815"/>
        <xdr:cNvSpPr/>
      </xdr:nvSpPr>
      <xdr:spPr>
        <a:xfrm>
          <a:off x="20383500" y="146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29735</xdr:rowOff>
    </xdr:from>
    <xdr:ext cx="469744" cy="259045"/>
    <xdr:sp macro="" textlink="">
      <xdr:nvSpPr>
        <xdr:cNvPr id="817" name="n_2aveValue【消防施設】&#10;一人当たり面積"/>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71882</xdr:rowOff>
    </xdr:from>
    <xdr:to>
      <xdr:col>102</xdr:col>
      <xdr:colOff>165100</xdr:colOff>
      <xdr:row>86</xdr:row>
      <xdr:rowOff>2032</xdr:rowOff>
    </xdr:to>
    <xdr:sp macro="" textlink="">
      <xdr:nvSpPr>
        <xdr:cNvPr id="818" name="フローチャート: 判断 817"/>
        <xdr:cNvSpPr/>
      </xdr:nvSpPr>
      <xdr:spPr>
        <a:xfrm>
          <a:off x="19494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164609</xdr:rowOff>
    </xdr:from>
    <xdr:ext cx="469744" cy="259045"/>
    <xdr:sp macro="" textlink="">
      <xdr:nvSpPr>
        <xdr:cNvPr id="819" name="n_3aveValue【消防施設】&#10;一人当たり面積"/>
        <xdr:cNvSpPr txBox="1"/>
      </xdr:nvSpPr>
      <xdr:spPr>
        <a:xfrm>
          <a:off x="19310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85598</xdr:rowOff>
    </xdr:from>
    <xdr:to>
      <xdr:col>98</xdr:col>
      <xdr:colOff>38100</xdr:colOff>
      <xdr:row>86</xdr:row>
      <xdr:rowOff>15748</xdr:rowOff>
    </xdr:to>
    <xdr:sp macro="" textlink="">
      <xdr:nvSpPr>
        <xdr:cNvPr id="820" name="フローチャート: 判断 819"/>
        <xdr:cNvSpPr/>
      </xdr:nvSpPr>
      <xdr:spPr>
        <a:xfrm>
          <a:off x="18605500" y="146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86</xdr:row>
      <xdr:rowOff>6875</xdr:rowOff>
    </xdr:from>
    <xdr:ext cx="469744" cy="259045"/>
    <xdr:sp macro="" textlink="">
      <xdr:nvSpPr>
        <xdr:cNvPr id="821" name="n_4aveValue【消防施設】&#10;一人当たり面積"/>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37592</xdr:rowOff>
    </xdr:from>
    <xdr:to>
      <xdr:col>116</xdr:col>
      <xdr:colOff>114300</xdr:colOff>
      <xdr:row>80</xdr:row>
      <xdr:rowOff>139192</xdr:rowOff>
    </xdr:to>
    <xdr:sp macro="" textlink="">
      <xdr:nvSpPr>
        <xdr:cNvPr id="827" name="楕円 826"/>
        <xdr:cNvSpPr/>
      </xdr:nvSpPr>
      <xdr:spPr>
        <a:xfrm>
          <a:off x="221107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60469</xdr:rowOff>
    </xdr:from>
    <xdr:ext cx="469744" cy="259045"/>
    <xdr:sp macro="" textlink="">
      <xdr:nvSpPr>
        <xdr:cNvPr id="828" name="【消防施設】&#10;一人当たり面積該当値テキスト"/>
        <xdr:cNvSpPr txBox="1"/>
      </xdr:nvSpPr>
      <xdr:spPr>
        <a:xfrm>
          <a:off x="22199600"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42163</xdr:rowOff>
    </xdr:from>
    <xdr:to>
      <xdr:col>112</xdr:col>
      <xdr:colOff>38100</xdr:colOff>
      <xdr:row>80</xdr:row>
      <xdr:rowOff>143763</xdr:rowOff>
    </xdr:to>
    <xdr:sp macro="" textlink="">
      <xdr:nvSpPr>
        <xdr:cNvPr id="829" name="楕円 828"/>
        <xdr:cNvSpPr/>
      </xdr:nvSpPr>
      <xdr:spPr>
        <a:xfrm>
          <a:off x="21272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88392</xdr:rowOff>
    </xdr:from>
    <xdr:to>
      <xdr:col>116</xdr:col>
      <xdr:colOff>63500</xdr:colOff>
      <xdr:row>80</xdr:row>
      <xdr:rowOff>92963</xdr:rowOff>
    </xdr:to>
    <xdr:cxnSp macro="">
      <xdr:nvCxnSpPr>
        <xdr:cNvPr id="830" name="直線コネクタ 829"/>
        <xdr:cNvCxnSpPr/>
      </xdr:nvCxnSpPr>
      <xdr:spPr>
        <a:xfrm flipV="1">
          <a:off x="21323300" y="138043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28448</xdr:rowOff>
    </xdr:from>
    <xdr:to>
      <xdr:col>107</xdr:col>
      <xdr:colOff>101600</xdr:colOff>
      <xdr:row>80</xdr:row>
      <xdr:rowOff>130048</xdr:rowOff>
    </xdr:to>
    <xdr:sp macro="" textlink="">
      <xdr:nvSpPr>
        <xdr:cNvPr id="831" name="楕円 830"/>
        <xdr:cNvSpPr/>
      </xdr:nvSpPr>
      <xdr:spPr>
        <a:xfrm>
          <a:off x="20383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79248</xdr:rowOff>
    </xdr:from>
    <xdr:to>
      <xdr:col>111</xdr:col>
      <xdr:colOff>177800</xdr:colOff>
      <xdr:row>80</xdr:row>
      <xdr:rowOff>92963</xdr:rowOff>
    </xdr:to>
    <xdr:cxnSp macro="">
      <xdr:nvCxnSpPr>
        <xdr:cNvPr id="832" name="直線コネクタ 831"/>
        <xdr:cNvCxnSpPr/>
      </xdr:nvCxnSpPr>
      <xdr:spPr>
        <a:xfrm>
          <a:off x="20434300" y="137952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5587</xdr:rowOff>
    </xdr:from>
    <xdr:to>
      <xdr:col>102</xdr:col>
      <xdr:colOff>165100</xdr:colOff>
      <xdr:row>80</xdr:row>
      <xdr:rowOff>107187</xdr:rowOff>
    </xdr:to>
    <xdr:sp macro="" textlink="">
      <xdr:nvSpPr>
        <xdr:cNvPr id="833" name="楕円 832"/>
        <xdr:cNvSpPr/>
      </xdr:nvSpPr>
      <xdr:spPr>
        <a:xfrm>
          <a:off x="194945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56387</xdr:rowOff>
    </xdr:from>
    <xdr:to>
      <xdr:col>107</xdr:col>
      <xdr:colOff>50800</xdr:colOff>
      <xdr:row>80</xdr:row>
      <xdr:rowOff>79248</xdr:rowOff>
    </xdr:to>
    <xdr:cxnSp macro="">
      <xdr:nvCxnSpPr>
        <xdr:cNvPr id="834" name="直線コネクタ 833"/>
        <xdr:cNvCxnSpPr/>
      </xdr:nvCxnSpPr>
      <xdr:spPr>
        <a:xfrm>
          <a:off x="19545300" y="137723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87885</xdr:rowOff>
    </xdr:from>
    <xdr:to>
      <xdr:col>98</xdr:col>
      <xdr:colOff>38100</xdr:colOff>
      <xdr:row>81</xdr:row>
      <xdr:rowOff>18035</xdr:rowOff>
    </xdr:to>
    <xdr:sp macro="" textlink="">
      <xdr:nvSpPr>
        <xdr:cNvPr id="835" name="楕円 834"/>
        <xdr:cNvSpPr/>
      </xdr:nvSpPr>
      <xdr:spPr>
        <a:xfrm>
          <a:off x="18605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56387</xdr:rowOff>
    </xdr:from>
    <xdr:to>
      <xdr:col>102</xdr:col>
      <xdr:colOff>114300</xdr:colOff>
      <xdr:row>80</xdr:row>
      <xdr:rowOff>138685</xdr:rowOff>
    </xdr:to>
    <xdr:cxnSp macro="">
      <xdr:nvCxnSpPr>
        <xdr:cNvPr id="836" name="直線コネクタ 835"/>
        <xdr:cNvCxnSpPr/>
      </xdr:nvCxnSpPr>
      <xdr:spPr>
        <a:xfrm flipV="1">
          <a:off x="18656300" y="137723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160290</xdr:rowOff>
    </xdr:from>
    <xdr:ext cx="469744" cy="259045"/>
    <xdr:sp macro="" textlink="">
      <xdr:nvSpPr>
        <xdr:cNvPr id="837" name="n_1mainValue【消防施設】&#10;一人当たり面積"/>
        <xdr:cNvSpPr txBox="1"/>
      </xdr:nvSpPr>
      <xdr:spPr>
        <a:xfrm>
          <a:off x="21075727" y="135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146575</xdr:rowOff>
    </xdr:from>
    <xdr:ext cx="469744" cy="259045"/>
    <xdr:sp macro="" textlink="">
      <xdr:nvSpPr>
        <xdr:cNvPr id="838" name="n_2mainValue【消防施設】&#10;一人当たり面積"/>
        <xdr:cNvSpPr txBox="1"/>
      </xdr:nvSpPr>
      <xdr:spPr>
        <a:xfrm>
          <a:off x="201994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123714</xdr:rowOff>
    </xdr:from>
    <xdr:ext cx="469744" cy="259045"/>
    <xdr:sp macro="" textlink="">
      <xdr:nvSpPr>
        <xdr:cNvPr id="839" name="n_3mainValue【消防施設】&#10;一人当たり面積"/>
        <xdr:cNvSpPr txBox="1"/>
      </xdr:nvSpPr>
      <xdr:spPr>
        <a:xfrm>
          <a:off x="19310427" y="1349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34562</xdr:rowOff>
    </xdr:from>
    <xdr:ext cx="469744" cy="259045"/>
    <xdr:sp macro="" textlink="">
      <xdr:nvSpPr>
        <xdr:cNvPr id="840" name="n_4mainValue【消防施設】&#10;一人当たり面積"/>
        <xdr:cNvSpPr txBox="1"/>
      </xdr:nvSpPr>
      <xdr:spPr>
        <a:xfrm>
          <a:off x="18421427"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108</xdr:row>
      <xdr:rowOff>64770</xdr:rowOff>
    </xdr:to>
    <xdr:cxnSp macro="">
      <xdr:nvCxnSpPr>
        <xdr:cNvPr id="864" name="直線コネクタ 863"/>
        <xdr:cNvCxnSpPr/>
      </xdr:nvCxnSpPr>
      <xdr:spPr>
        <a:xfrm flipV="1">
          <a:off x="16318864" y="17369789"/>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65" name="【庁舎】&#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66" name="直線コネクタ 865"/>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867" name="【庁舎】&#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868" name="直線コネクタ 867"/>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118763</xdr:rowOff>
    </xdr:from>
    <xdr:ext cx="405111" cy="259045"/>
    <xdr:sp macro="" textlink="">
      <xdr:nvSpPr>
        <xdr:cNvPr id="869" name="【庁舎】&#10;有形固定資産減価償却率平均値テキスト"/>
        <xdr:cNvSpPr txBox="1"/>
      </xdr:nvSpPr>
      <xdr:spPr>
        <a:xfrm>
          <a:off x="16357600" y="17778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95886</xdr:rowOff>
    </xdr:from>
    <xdr:to>
      <xdr:col>85</xdr:col>
      <xdr:colOff>177800</xdr:colOff>
      <xdr:row>105</xdr:row>
      <xdr:rowOff>26036</xdr:rowOff>
    </xdr:to>
    <xdr:sp macro="" textlink="">
      <xdr:nvSpPr>
        <xdr:cNvPr id="870" name="フローチャート: 判断 869"/>
        <xdr:cNvSpPr/>
      </xdr:nvSpPr>
      <xdr:spPr>
        <a:xfrm>
          <a:off x="16268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1" name="フローチャート: 判断 870"/>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166388</xdr:rowOff>
    </xdr:from>
    <xdr:ext cx="405111" cy="259045"/>
    <xdr:sp macro="" textlink="">
      <xdr:nvSpPr>
        <xdr:cNvPr id="872"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55880</xdr:rowOff>
    </xdr:from>
    <xdr:to>
      <xdr:col>76</xdr:col>
      <xdr:colOff>165100</xdr:colOff>
      <xdr:row>105</xdr:row>
      <xdr:rowOff>157480</xdr:rowOff>
    </xdr:to>
    <xdr:sp macro="" textlink="">
      <xdr:nvSpPr>
        <xdr:cNvPr id="873" name="フローチャート: 判断 872"/>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2557</xdr:rowOff>
    </xdr:from>
    <xdr:ext cx="405111" cy="259045"/>
    <xdr:sp macro="" textlink="">
      <xdr:nvSpPr>
        <xdr:cNvPr id="874" name="n_2aveValue【庁舎】&#10;有形固定資産減価償却率"/>
        <xdr:cNvSpPr txBox="1"/>
      </xdr:nvSpPr>
      <xdr:spPr>
        <a:xfrm>
          <a:off x="14389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106</xdr:row>
      <xdr:rowOff>55880</xdr:rowOff>
    </xdr:from>
    <xdr:to>
      <xdr:col>72</xdr:col>
      <xdr:colOff>38100</xdr:colOff>
      <xdr:row>106</xdr:row>
      <xdr:rowOff>157480</xdr:rowOff>
    </xdr:to>
    <xdr:sp macro="" textlink="">
      <xdr:nvSpPr>
        <xdr:cNvPr id="875" name="フローチャート: 判断 874"/>
        <xdr:cNvSpPr/>
      </xdr:nvSpPr>
      <xdr:spPr>
        <a:xfrm>
          <a:off x="13652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2557</xdr:rowOff>
    </xdr:from>
    <xdr:ext cx="405111" cy="259045"/>
    <xdr:sp macro="" textlink="">
      <xdr:nvSpPr>
        <xdr:cNvPr id="876" name="n_3aveValue【庁舎】&#10;有形固定資産減価償却率"/>
        <xdr:cNvSpPr txBox="1"/>
      </xdr:nvSpPr>
      <xdr:spPr>
        <a:xfrm>
          <a:off x="13500744" y="1800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106</xdr:row>
      <xdr:rowOff>19686</xdr:rowOff>
    </xdr:from>
    <xdr:to>
      <xdr:col>67</xdr:col>
      <xdr:colOff>101600</xdr:colOff>
      <xdr:row>106</xdr:row>
      <xdr:rowOff>121286</xdr:rowOff>
    </xdr:to>
    <xdr:sp macro="" textlink="">
      <xdr:nvSpPr>
        <xdr:cNvPr id="877" name="フローチャート: 判断 876"/>
        <xdr:cNvSpPr/>
      </xdr:nvSpPr>
      <xdr:spPr>
        <a:xfrm>
          <a:off x="12763500" y="1819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104</xdr:row>
      <xdr:rowOff>137813</xdr:rowOff>
    </xdr:from>
    <xdr:ext cx="405111" cy="259045"/>
    <xdr:sp macro="" textlink="">
      <xdr:nvSpPr>
        <xdr:cNvPr id="878" name="n_4aveValue【庁舎】&#10;有形固定資産減価償却率"/>
        <xdr:cNvSpPr txBox="1"/>
      </xdr:nvSpPr>
      <xdr:spPr>
        <a:xfrm>
          <a:off x="12611744" y="1796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90170</xdr:rowOff>
    </xdr:from>
    <xdr:to>
      <xdr:col>85</xdr:col>
      <xdr:colOff>177800</xdr:colOff>
      <xdr:row>108</xdr:row>
      <xdr:rowOff>20320</xdr:rowOff>
    </xdr:to>
    <xdr:sp macro="" textlink="">
      <xdr:nvSpPr>
        <xdr:cNvPr id="884" name="楕円 883"/>
        <xdr:cNvSpPr/>
      </xdr:nvSpPr>
      <xdr:spPr>
        <a:xfrm>
          <a:off x="16268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5097</xdr:rowOff>
    </xdr:from>
    <xdr:ext cx="405111" cy="259045"/>
    <xdr:sp macro="" textlink="">
      <xdr:nvSpPr>
        <xdr:cNvPr id="885" name="【庁舎】&#10;有形固定資産減価償却率該当値テキスト"/>
        <xdr:cNvSpPr txBox="1"/>
      </xdr:nvSpPr>
      <xdr:spPr>
        <a:xfrm>
          <a:off x="16357600" y="183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61595</xdr:rowOff>
    </xdr:from>
    <xdr:to>
      <xdr:col>81</xdr:col>
      <xdr:colOff>101600</xdr:colOff>
      <xdr:row>107</xdr:row>
      <xdr:rowOff>163195</xdr:rowOff>
    </xdr:to>
    <xdr:sp macro="" textlink="">
      <xdr:nvSpPr>
        <xdr:cNvPr id="886" name="楕円 885"/>
        <xdr:cNvSpPr/>
      </xdr:nvSpPr>
      <xdr:spPr>
        <a:xfrm>
          <a:off x="15430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112395</xdr:rowOff>
    </xdr:from>
    <xdr:to>
      <xdr:col>85</xdr:col>
      <xdr:colOff>127000</xdr:colOff>
      <xdr:row>107</xdr:row>
      <xdr:rowOff>140970</xdr:rowOff>
    </xdr:to>
    <xdr:cxnSp macro="">
      <xdr:nvCxnSpPr>
        <xdr:cNvPr id="887" name="直線コネクタ 886"/>
        <xdr:cNvCxnSpPr/>
      </xdr:nvCxnSpPr>
      <xdr:spPr>
        <a:xfrm>
          <a:off x="15481300" y="184575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888" name="楕円 887"/>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76200</xdr:rowOff>
    </xdr:from>
    <xdr:to>
      <xdr:col>81</xdr:col>
      <xdr:colOff>50800</xdr:colOff>
      <xdr:row>107</xdr:row>
      <xdr:rowOff>112395</xdr:rowOff>
    </xdr:to>
    <xdr:cxnSp macro="">
      <xdr:nvCxnSpPr>
        <xdr:cNvPr id="889" name="直線コネクタ 888"/>
        <xdr:cNvCxnSpPr/>
      </xdr:nvCxnSpPr>
      <xdr:spPr>
        <a:xfrm>
          <a:off x="14592300" y="184213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160655</xdr:rowOff>
    </xdr:from>
    <xdr:to>
      <xdr:col>72</xdr:col>
      <xdr:colOff>38100</xdr:colOff>
      <xdr:row>107</xdr:row>
      <xdr:rowOff>90805</xdr:rowOff>
    </xdr:to>
    <xdr:sp macro="" textlink="">
      <xdr:nvSpPr>
        <xdr:cNvPr id="890" name="楕円 889"/>
        <xdr:cNvSpPr/>
      </xdr:nvSpPr>
      <xdr:spPr>
        <a:xfrm>
          <a:off x="13652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40005</xdr:rowOff>
    </xdr:from>
    <xdr:to>
      <xdr:col>76</xdr:col>
      <xdr:colOff>114300</xdr:colOff>
      <xdr:row>107</xdr:row>
      <xdr:rowOff>76200</xdr:rowOff>
    </xdr:to>
    <xdr:cxnSp macro="">
      <xdr:nvCxnSpPr>
        <xdr:cNvPr id="891" name="直線コネクタ 890"/>
        <xdr:cNvCxnSpPr/>
      </xdr:nvCxnSpPr>
      <xdr:spPr>
        <a:xfrm>
          <a:off x="13703300" y="18385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122555</xdr:rowOff>
    </xdr:from>
    <xdr:to>
      <xdr:col>67</xdr:col>
      <xdr:colOff>101600</xdr:colOff>
      <xdr:row>107</xdr:row>
      <xdr:rowOff>52705</xdr:rowOff>
    </xdr:to>
    <xdr:sp macro="" textlink="">
      <xdr:nvSpPr>
        <xdr:cNvPr id="892" name="楕円 891"/>
        <xdr:cNvSpPr/>
      </xdr:nvSpPr>
      <xdr:spPr>
        <a:xfrm>
          <a:off x="12763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xdr:rowOff>
    </xdr:from>
    <xdr:to>
      <xdr:col>71</xdr:col>
      <xdr:colOff>177800</xdr:colOff>
      <xdr:row>107</xdr:row>
      <xdr:rowOff>40005</xdr:rowOff>
    </xdr:to>
    <xdr:cxnSp macro="">
      <xdr:nvCxnSpPr>
        <xdr:cNvPr id="893" name="直線コネクタ 892"/>
        <xdr:cNvCxnSpPr/>
      </xdr:nvCxnSpPr>
      <xdr:spPr>
        <a:xfrm>
          <a:off x="12814300" y="18347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154322</xdr:rowOff>
    </xdr:from>
    <xdr:ext cx="405111" cy="259045"/>
    <xdr:sp macro="" textlink="">
      <xdr:nvSpPr>
        <xdr:cNvPr id="894" name="n_1mainValue【庁舎】&#10;有形固定資産減価償却率"/>
        <xdr:cNvSpPr txBox="1"/>
      </xdr:nvSpPr>
      <xdr:spPr>
        <a:xfrm>
          <a:off x="152660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895" name="n_2mainValue【庁舎】&#10;有形固定資産減価償却率"/>
        <xdr:cNvSpPr txBox="1"/>
      </xdr:nvSpPr>
      <xdr:spPr>
        <a:xfrm>
          <a:off x="14389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81932</xdr:rowOff>
    </xdr:from>
    <xdr:ext cx="405111" cy="259045"/>
    <xdr:sp macro="" textlink="">
      <xdr:nvSpPr>
        <xdr:cNvPr id="896" name="n_3mainValue【庁舎】&#10;有形固定資産減価償却率"/>
        <xdr:cNvSpPr txBox="1"/>
      </xdr:nvSpPr>
      <xdr:spPr>
        <a:xfrm>
          <a:off x="135007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43832</xdr:rowOff>
    </xdr:from>
    <xdr:ext cx="405111" cy="259045"/>
    <xdr:sp macro="" textlink="">
      <xdr:nvSpPr>
        <xdr:cNvPr id="897" name="n_4mainValue【庁舎】&#10;有形固定資産減価償却率"/>
        <xdr:cNvSpPr txBox="1"/>
      </xdr:nvSpPr>
      <xdr:spPr>
        <a:xfrm>
          <a:off x="126117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119635</xdr:rowOff>
    </xdr:from>
    <xdr:to>
      <xdr:col>116</xdr:col>
      <xdr:colOff>62864</xdr:colOff>
      <xdr:row>108</xdr:row>
      <xdr:rowOff>7620</xdr:rowOff>
    </xdr:to>
    <xdr:cxnSp macro="">
      <xdr:nvCxnSpPr>
        <xdr:cNvPr id="920" name="直線コネクタ 919"/>
        <xdr:cNvCxnSpPr/>
      </xdr:nvCxnSpPr>
      <xdr:spPr>
        <a:xfrm flipV="1">
          <a:off x="22160864" y="17436085"/>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1"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2" name="直線コネクタ 921"/>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66312</xdr:rowOff>
    </xdr:from>
    <xdr:ext cx="469744" cy="259045"/>
    <xdr:sp macro="" textlink="">
      <xdr:nvSpPr>
        <xdr:cNvPr id="923" name="【庁舎】&#10;一人当たり面積最大値テキスト"/>
        <xdr:cNvSpPr txBox="1"/>
      </xdr:nvSpPr>
      <xdr:spPr>
        <a:xfrm>
          <a:off x="22199600" y="172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119635</xdr:rowOff>
    </xdr:from>
    <xdr:to>
      <xdr:col>116</xdr:col>
      <xdr:colOff>152400</xdr:colOff>
      <xdr:row>101</xdr:row>
      <xdr:rowOff>119635</xdr:rowOff>
    </xdr:to>
    <xdr:cxnSp macro="">
      <xdr:nvCxnSpPr>
        <xdr:cNvPr id="924" name="直線コネクタ 923"/>
        <xdr:cNvCxnSpPr/>
      </xdr:nvCxnSpPr>
      <xdr:spPr>
        <a:xfrm>
          <a:off x="22072600" y="1743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84853</xdr:rowOff>
    </xdr:from>
    <xdr:ext cx="469744" cy="259045"/>
    <xdr:sp macro="" textlink="">
      <xdr:nvSpPr>
        <xdr:cNvPr id="925" name="【庁舎】&#10;一人当たり面積平均値テキスト"/>
        <xdr:cNvSpPr txBox="1"/>
      </xdr:nvSpPr>
      <xdr:spPr>
        <a:xfrm>
          <a:off x="22199600" y="1774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61976</xdr:rowOff>
    </xdr:from>
    <xdr:to>
      <xdr:col>116</xdr:col>
      <xdr:colOff>114300</xdr:colOff>
      <xdr:row>104</xdr:row>
      <xdr:rowOff>163576</xdr:rowOff>
    </xdr:to>
    <xdr:sp macro="" textlink="">
      <xdr:nvSpPr>
        <xdr:cNvPr id="926" name="フローチャート: 判断 925"/>
        <xdr:cNvSpPr/>
      </xdr:nvSpPr>
      <xdr:spPr>
        <a:xfrm>
          <a:off x="22110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61976</xdr:rowOff>
    </xdr:from>
    <xdr:to>
      <xdr:col>112</xdr:col>
      <xdr:colOff>38100</xdr:colOff>
      <xdr:row>104</xdr:row>
      <xdr:rowOff>163576</xdr:rowOff>
    </xdr:to>
    <xdr:sp macro="" textlink="">
      <xdr:nvSpPr>
        <xdr:cNvPr id="927" name="フローチャート: 判断 926"/>
        <xdr:cNvSpPr/>
      </xdr:nvSpPr>
      <xdr:spPr>
        <a:xfrm>
          <a:off x="21272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8653</xdr:rowOff>
    </xdr:from>
    <xdr:ext cx="469744" cy="259045"/>
    <xdr:sp macro="" textlink="">
      <xdr:nvSpPr>
        <xdr:cNvPr id="928" name="n_1aveValue【庁舎】&#10;一人当たり面積"/>
        <xdr:cNvSpPr txBox="1"/>
      </xdr:nvSpPr>
      <xdr:spPr>
        <a:xfrm>
          <a:off x="210757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77978</xdr:rowOff>
    </xdr:from>
    <xdr:to>
      <xdr:col>107</xdr:col>
      <xdr:colOff>101600</xdr:colOff>
      <xdr:row>106</xdr:row>
      <xdr:rowOff>8128</xdr:rowOff>
    </xdr:to>
    <xdr:sp macro="" textlink="">
      <xdr:nvSpPr>
        <xdr:cNvPr id="929" name="フローチャート: 判断 928"/>
        <xdr:cNvSpPr/>
      </xdr:nvSpPr>
      <xdr:spPr>
        <a:xfrm>
          <a:off x="20383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24655</xdr:rowOff>
    </xdr:from>
    <xdr:ext cx="469744" cy="259045"/>
    <xdr:sp macro="" textlink="">
      <xdr:nvSpPr>
        <xdr:cNvPr id="930" name="n_2aveValue【庁舎】&#10;一人当たり面積"/>
        <xdr:cNvSpPr txBox="1"/>
      </xdr:nvSpPr>
      <xdr:spPr>
        <a:xfrm>
          <a:off x="20199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32258</xdr:rowOff>
    </xdr:from>
    <xdr:to>
      <xdr:col>102</xdr:col>
      <xdr:colOff>165100</xdr:colOff>
      <xdr:row>105</xdr:row>
      <xdr:rowOff>133858</xdr:rowOff>
    </xdr:to>
    <xdr:sp macro="" textlink="">
      <xdr:nvSpPr>
        <xdr:cNvPr id="931" name="フローチャート: 判断 930"/>
        <xdr:cNvSpPr/>
      </xdr:nvSpPr>
      <xdr:spPr>
        <a:xfrm>
          <a:off x="19494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150385</xdr:rowOff>
    </xdr:from>
    <xdr:ext cx="469744" cy="259045"/>
    <xdr:sp macro="" textlink="">
      <xdr:nvSpPr>
        <xdr:cNvPr id="932" name="n_3aveValue【庁舎】&#10;一人当たり面積"/>
        <xdr:cNvSpPr txBox="1"/>
      </xdr:nvSpPr>
      <xdr:spPr>
        <a:xfrm>
          <a:off x="19310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104</xdr:row>
      <xdr:rowOff>162561</xdr:rowOff>
    </xdr:from>
    <xdr:to>
      <xdr:col>98</xdr:col>
      <xdr:colOff>38100</xdr:colOff>
      <xdr:row>105</xdr:row>
      <xdr:rowOff>92711</xdr:rowOff>
    </xdr:to>
    <xdr:sp macro="" textlink="">
      <xdr:nvSpPr>
        <xdr:cNvPr id="933" name="フローチャート: 判断 932"/>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103</xdr:row>
      <xdr:rowOff>109238</xdr:rowOff>
    </xdr:from>
    <xdr:ext cx="469744" cy="259045"/>
    <xdr:sp macro="" textlink="">
      <xdr:nvSpPr>
        <xdr:cNvPr id="934" name="n_4aveValue【庁舎】&#10;一人当たり面積"/>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125985</xdr:rowOff>
    </xdr:from>
    <xdr:to>
      <xdr:col>116</xdr:col>
      <xdr:colOff>114300</xdr:colOff>
      <xdr:row>107</xdr:row>
      <xdr:rowOff>56135</xdr:rowOff>
    </xdr:to>
    <xdr:sp macro="" textlink="">
      <xdr:nvSpPr>
        <xdr:cNvPr id="940" name="楕円 939"/>
        <xdr:cNvSpPr/>
      </xdr:nvSpPr>
      <xdr:spPr>
        <a:xfrm>
          <a:off x="221107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104412</xdr:rowOff>
    </xdr:from>
    <xdr:ext cx="469744" cy="259045"/>
    <xdr:sp macro="" textlink="">
      <xdr:nvSpPr>
        <xdr:cNvPr id="941" name="【庁舎】&#10;一人当たり面積該当値テキスト"/>
        <xdr:cNvSpPr txBox="1"/>
      </xdr:nvSpPr>
      <xdr:spPr>
        <a:xfrm>
          <a:off x="22199600"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125985</xdr:rowOff>
    </xdr:from>
    <xdr:to>
      <xdr:col>112</xdr:col>
      <xdr:colOff>38100</xdr:colOff>
      <xdr:row>107</xdr:row>
      <xdr:rowOff>56135</xdr:rowOff>
    </xdr:to>
    <xdr:sp macro="" textlink="">
      <xdr:nvSpPr>
        <xdr:cNvPr id="942" name="楕円 941"/>
        <xdr:cNvSpPr/>
      </xdr:nvSpPr>
      <xdr:spPr>
        <a:xfrm>
          <a:off x="21272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5335</xdr:rowOff>
    </xdr:from>
    <xdr:to>
      <xdr:col>116</xdr:col>
      <xdr:colOff>63500</xdr:colOff>
      <xdr:row>107</xdr:row>
      <xdr:rowOff>5335</xdr:rowOff>
    </xdr:to>
    <xdr:cxnSp macro="">
      <xdr:nvCxnSpPr>
        <xdr:cNvPr id="943" name="直線コネクタ 942"/>
        <xdr:cNvCxnSpPr/>
      </xdr:nvCxnSpPr>
      <xdr:spPr>
        <a:xfrm>
          <a:off x="21323300" y="18350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125985</xdr:rowOff>
    </xdr:from>
    <xdr:to>
      <xdr:col>107</xdr:col>
      <xdr:colOff>101600</xdr:colOff>
      <xdr:row>107</xdr:row>
      <xdr:rowOff>56135</xdr:rowOff>
    </xdr:to>
    <xdr:sp macro="" textlink="">
      <xdr:nvSpPr>
        <xdr:cNvPr id="944" name="楕円 943"/>
        <xdr:cNvSpPr/>
      </xdr:nvSpPr>
      <xdr:spPr>
        <a:xfrm>
          <a:off x="20383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5335</xdr:rowOff>
    </xdr:from>
    <xdr:to>
      <xdr:col>111</xdr:col>
      <xdr:colOff>177800</xdr:colOff>
      <xdr:row>107</xdr:row>
      <xdr:rowOff>5335</xdr:rowOff>
    </xdr:to>
    <xdr:cxnSp macro="">
      <xdr:nvCxnSpPr>
        <xdr:cNvPr id="945" name="直線コネクタ 944"/>
        <xdr:cNvCxnSpPr/>
      </xdr:nvCxnSpPr>
      <xdr:spPr>
        <a:xfrm>
          <a:off x="20434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130556</xdr:rowOff>
    </xdr:from>
    <xdr:to>
      <xdr:col>102</xdr:col>
      <xdr:colOff>165100</xdr:colOff>
      <xdr:row>107</xdr:row>
      <xdr:rowOff>60706</xdr:rowOff>
    </xdr:to>
    <xdr:sp macro="" textlink="">
      <xdr:nvSpPr>
        <xdr:cNvPr id="946" name="楕円 945"/>
        <xdr:cNvSpPr/>
      </xdr:nvSpPr>
      <xdr:spPr>
        <a:xfrm>
          <a:off x="19494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9906</xdr:rowOff>
    </xdr:to>
    <xdr:cxnSp macro="">
      <xdr:nvCxnSpPr>
        <xdr:cNvPr id="947" name="直線コネクタ 946"/>
        <xdr:cNvCxnSpPr/>
      </xdr:nvCxnSpPr>
      <xdr:spPr>
        <a:xfrm flipV="1">
          <a:off x="19545300" y="1835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130556</xdr:rowOff>
    </xdr:from>
    <xdr:to>
      <xdr:col>98</xdr:col>
      <xdr:colOff>38100</xdr:colOff>
      <xdr:row>107</xdr:row>
      <xdr:rowOff>60706</xdr:rowOff>
    </xdr:to>
    <xdr:sp macro="" textlink="">
      <xdr:nvSpPr>
        <xdr:cNvPr id="948" name="楕円 947"/>
        <xdr:cNvSpPr/>
      </xdr:nvSpPr>
      <xdr:spPr>
        <a:xfrm>
          <a:off x="18605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xdr:rowOff>
    </xdr:from>
    <xdr:to>
      <xdr:col>102</xdr:col>
      <xdr:colOff>114300</xdr:colOff>
      <xdr:row>107</xdr:row>
      <xdr:rowOff>9906</xdr:rowOff>
    </xdr:to>
    <xdr:cxnSp macro="">
      <xdr:nvCxnSpPr>
        <xdr:cNvPr id="949" name="直線コネクタ 948"/>
        <xdr:cNvCxnSpPr/>
      </xdr:nvCxnSpPr>
      <xdr:spPr>
        <a:xfrm>
          <a:off x="18656300" y="1835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950" name="n_1mainValue【庁舎】&#10;一人当たり面積"/>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47262</xdr:rowOff>
    </xdr:from>
    <xdr:ext cx="469744" cy="259045"/>
    <xdr:sp macro="" textlink="">
      <xdr:nvSpPr>
        <xdr:cNvPr id="951" name="n_2mainValue【庁舎】&#10;一人当たり面積"/>
        <xdr:cNvSpPr txBox="1"/>
      </xdr:nvSpPr>
      <xdr:spPr>
        <a:xfrm>
          <a:off x="20199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51833</xdr:rowOff>
    </xdr:from>
    <xdr:ext cx="469744" cy="259045"/>
    <xdr:sp macro="" textlink="">
      <xdr:nvSpPr>
        <xdr:cNvPr id="952" name="n_3mainValue【庁舎】&#10;一人当たり面積"/>
        <xdr:cNvSpPr txBox="1"/>
      </xdr:nvSpPr>
      <xdr:spPr>
        <a:xfrm>
          <a:off x="19310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51833</xdr:rowOff>
    </xdr:from>
    <xdr:ext cx="469744" cy="259045"/>
    <xdr:sp macro="" textlink="">
      <xdr:nvSpPr>
        <xdr:cNvPr id="953" name="n_4mainValue【庁舎】&#10;一人当たり面積"/>
        <xdr:cNvSpPr txBox="1"/>
      </xdr:nvSpPr>
      <xdr:spPr>
        <a:xfrm>
          <a:off x="18421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廃棄物処理施設については、施設の老朽化が進んでいる状況である。このため、一般廃棄物焼却施設である那須塩原クリーンセンターについて、那須塩原クリーンセンター長寿命化総合計画に基づき、基幹的改修や維持管理に係るコストを縮減しながら長寿命化を図っていく。</a:t>
          </a:r>
          <a:b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市民会館については、老朽化の度合が高くなっている。含まれる施設としては、昭和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年築の黒磯文化会館と昭和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年築の三島ホールであるが、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施設とも計画的に改修を実施しており、黒磯文化会館において、平成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年度から令和元年度にかけて耐震補強工事を実施したほか、令和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年度にかけてホール舞台設備の改修などを行い、長寿命化を図っている。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庁舎については、施設の老朽化が進んでいる進んでいる状況である。今後、令和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月に改定した「那須塩原市新庁舎建設基本計画」に基づき、工事を実施するための詳細な設計となる実施設計を行い、新庁舎整備事業を進めていく。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保健センター・保育所、福祉施設については、老朽化の度合いが類似団体平均値を上回っており、前年度より上昇しているため、維持管理に係るコストを縮減しながら長寿命化を図っていく。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図書館、体育館・プール、消防施設については、老朽化の度合いが類似団体平均値を下回っているが、前年度より上昇しているため、維持管理に係るコストを縮減しながら長寿命化を図っていく。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50B8412-A065-4BBF-BF86-9B6F46FD4FFE}"/>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FE2863A-EAD7-4FC2-A0B0-ED0820B02A3D}"/>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DF4A9FC-8EDA-4967-A0A3-3B3BC21A6951}"/>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55444BB-0086-42CA-9B26-19CCBEA3DFEE}"/>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692E91C-F40E-4F88-B23F-8C4F2C31FAFA}"/>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B65256B-278E-4CE0-9C4B-2AD1994D5C2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D61DC1B-B781-4F9D-9F9F-48EB56E1304E}"/>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737C5AC-C4A6-4D15-8462-7F5E1E3E6EE2}"/>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3F924C9-C12F-4DA5-A558-A26CC938DCD7}"/>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D0B7636-8DFC-4C36-AC2E-3EADCAE145EA}"/>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116,733
114,289
592.74
57,360,402
54,243,376
2,502,033
28,311,745
30,844,648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66D5D46-AEAC-4CC1-A6B0-14BB427FCAD6}"/>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106C984-769A-4C58-8ECA-C07C2E36E5D6}"/>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E39A9C9-90C9-466E-B521-1717151B13B1}"/>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14D7F9E-88D3-4916-A74F-EEECEB8D2754}"/>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056576C-953D-4D4F-B7DB-94EE4C554CBD}"/>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18FEC34-DA6F-4EB9-9F5B-C5E02D313B5F}"/>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AE591239-0EBD-4BA8-88F7-C36EEA4B370C}"/>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7B12BED-CDC4-46F7-B8C7-FE5E1DCA987D}"/>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2DF3074-AE5E-4204-BF2F-72ADBF42EB94}"/>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29E3938-2D04-4536-9BBD-A44E92294FAB}"/>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332056B-9361-4D14-8E96-7428A8C55E9B}"/>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BD4693B9-AFD0-4BA7-BA37-9112914A5D2E}"/>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A68DCDF-2960-4895-92D2-2815AFC3C5D8}"/>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A40DAB9E-9D4B-4E92-B544-BA5ABB8EC482}"/>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63E2DE1-9E67-4AD9-B894-02F6BB6F66C8}"/>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BEF35B4-CE42-40AE-A366-BF70E47E8466}"/>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447949E-3DA1-4FC7-BC5B-227A6835788B}"/>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01C80E2-2B13-43C0-9283-642F99D61588}"/>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94FA374-F098-494F-B2EF-7DA50668A807}"/>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3B79694-E033-40C2-B83D-695BDD0A6DC4}"/>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9F42B2F-2926-48E3-821D-43C40827E431}"/>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80C5988-74F4-4F95-82BC-0D87FB3BC9C7}"/>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CF6EF00-ABF2-4639-A1B3-7B74BC23AA48}"/>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26218757-7486-41C0-9757-E6561485E895}"/>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8DF0655-1A9D-411A-BF3A-20DA1CA9E383}"/>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265D00B-B6E6-437F-AB6D-EB09ED71BB08}"/>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D8B4857-E3B6-4505-9432-6ED9BC58B36D}"/>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1D47454-1415-4ED0-AE8B-2AAF2F65E0FC}"/>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586D8DA-5231-40FC-8666-7D1A1700BC0C}"/>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6C5BE2B-E17D-4BC7-B9C0-93C2DF90A2D9}"/>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AF8FB5E-55D7-4AFE-A287-32B034331D3E}"/>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44C65A9-2703-4396-9961-6DD0DBC770A8}"/>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A92D5E1-8318-446E-8D37-F489197D6F65}"/>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5A40816-D786-4A5E-BB99-4AAB1D9F3551}"/>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917C9BA-73A2-4C63-90C8-966EF3D7BA93}"/>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CC300D8-285B-4B01-A12A-7D5AAA3AE866}"/>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1FE9F7C-6468-4084-88C1-EA6FCD655D8A}"/>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力指数は、標準的な行政活動を行うために必要な財源を自力調達できる割合を示すものである。本市は、県平均及び類似団体平均を上回っている状況である。これは償却資産等に係る固定資産税が栃木県平均と比較し多額であることから、市税収入などの自主財源が比較的充実していることが主な理由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年度は、基準財政需要額は臨時財政対策債発行可能額の減（▲</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億）により前年度と比べ</a:t>
          </a:r>
          <a:r>
            <a:rPr kumimoji="1" lang="en-US" altLang="ja-JP" sz="1200">
              <a:latin typeface="ＭＳ Ｐゴシック" panose="020B0600070205080204" pitchFamily="50" charset="-128"/>
              <a:ea typeface="ＭＳ Ｐゴシック" panose="020B0600070205080204" pitchFamily="50" charset="-128"/>
            </a:rPr>
            <a:t>9.5</a:t>
          </a:r>
          <a:r>
            <a:rPr kumimoji="1" lang="ja-JP" altLang="en-US" sz="1200">
              <a:latin typeface="ＭＳ Ｐゴシック" panose="020B0600070205080204" pitchFamily="50" charset="-128"/>
              <a:ea typeface="ＭＳ Ｐゴシック" panose="020B0600070205080204" pitchFamily="50" charset="-128"/>
            </a:rPr>
            <a:t>億円増加し、基準財政収入額は市町村民税の増（</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億）等により前年度と比べ</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億円増加したため、</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ポイント下降した。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4FFF372-71B2-4C69-A84E-0821AEE9A531}"/>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7FF4012-EE28-49ED-AFB6-F0F0B6F5ADFF}"/>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DFB3755C-9418-4C49-B8F5-9F6849955F07}"/>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E3A0919E-38DF-412F-8F1F-E8F11D6D4BDE}"/>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B61D2BE9-31E6-47E6-B509-C3F62609A5ED}"/>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81758EE6-196F-4D42-B800-0F4542336F5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8E873CD3-931C-439F-B230-4B82D8295D51}"/>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FEB96944-0CD8-45EB-9B01-11D765114DD8}"/>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2E8642E-4D5D-4901-A3D9-E10A904AA80D}"/>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E26BF9E4-AD9C-4567-80C3-AE1964F55071}"/>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8D94AF11-AE48-4833-840E-30945D19524D}"/>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56789EE7-BC8F-4FEE-8C6F-0D396870C121}"/>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6D271821-DDF7-40D4-83A2-7894EC01C10B}"/>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D3B5990C-46FF-4641-8CE5-EE5AFB419E5B}"/>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7CC7DF75-3678-40C5-B56C-C1534AB412C3}"/>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37646CE9-9F35-4980-9524-A4E9DBB4B8A8}"/>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AEF33A86-0639-4972-8864-F5D4D16B23D8}"/>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FF70D6C-6231-4282-8B0A-4903229E48E1}"/>
            </a:ext>
          </a:extLst>
        </xdr:cNvPr>
        <xdr:cNvCxnSpPr/>
      </xdr:nvCxnSpPr>
      <xdr:spPr>
        <a:xfrm flipV="1">
          <a:off x="4514850" y="6089468"/>
          <a:ext cx="0" cy="1382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767BC336-368E-4CB2-B57F-3271643DA2C0}"/>
            </a:ext>
          </a:extLst>
        </xdr:cNvPr>
        <xdr:cNvSpPr txBox="1"/>
      </xdr:nvSpPr>
      <xdr:spPr>
        <a:xfrm>
          <a:off x="4584700" y="744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36F47423-21AF-4564-BB52-B2FF3F51FDB3}"/>
            </a:ext>
          </a:extLst>
        </xdr:cNvPr>
        <xdr:cNvCxnSpPr/>
      </xdr:nvCxnSpPr>
      <xdr:spPr>
        <a:xfrm>
          <a:off x="4425950" y="74723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A27D09AB-52B0-4747-968A-1104D7435E54}"/>
            </a:ext>
          </a:extLst>
        </xdr:cNvPr>
        <xdr:cNvSpPr txBox="1"/>
      </xdr:nvSpPr>
      <xdr:spPr>
        <a:xfrm>
          <a:off x="4584700" y="584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ACEA4D0F-4467-476E-B121-7B9CDF1A75E5}"/>
            </a:ext>
          </a:extLst>
        </xdr:cNvPr>
        <xdr:cNvCxnSpPr/>
      </xdr:nvCxnSpPr>
      <xdr:spPr>
        <a:xfrm>
          <a:off x="4425950" y="6089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156936</xdr:rowOff>
    </xdr:from>
    <xdr:to>
      <xdr:col>23</xdr:col>
      <xdr:colOff>133350</xdr:colOff>
      <xdr:row>36</xdr:row>
      <xdr:rowOff>54428</xdr:rowOff>
    </xdr:to>
    <xdr:cxnSp macro="">
      <xdr:nvCxnSpPr>
        <xdr:cNvPr id="71" name="直線コネクタ 70">
          <a:extLst>
            <a:ext uri="{FF2B5EF4-FFF2-40B4-BE49-F238E27FC236}">
              <a16:creationId xmlns:a16="http://schemas.microsoft.com/office/drawing/2014/main" id="{0A9DD23D-F648-482E-B884-CF45764B9C9C}"/>
            </a:ext>
          </a:extLst>
        </xdr:cNvPr>
        <xdr:cNvCxnSpPr/>
      </xdr:nvCxnSpPr>
      <xdr:spPr>
        <a:xfrm>
          <a:off x="3752850" y="6024336"/>
          <a:ext cx="762000" cy="6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a:extLst>
            <a:ext uri="{FF2B5EF4-FFF2-40B4-BE49-F238E27FC236}">
              <a16:creationId xmlns:a16="http://schemas.microsoft.com/office/drawing/2014/main" id="{3403AFCD-83AA-4354-A9AB-351C00088462}"/>
            </a:ext>
          </a:extLst>
        </xdr:cNvPr>
        <xdr:cNvSpPr txBox="1"/>
      </xdr:nvSpPr>
      <xdr:spPr>
        <a:xfrm>
          <a:off x="4584700" y="6857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CBE2CE89-7468-4504-9F3E-08E101A60F46}"/>
            </a:ext>
          </a:extLst>
        </xdr:cNvPr>
        <xdr:cNvSpPr/>
      </xdr:nvSpPr>
      <xdr:spPr>
        <a:xfrm>
          <a:off x="4464050" y="68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53522</xdr:rowOff>
    </xdr:from>
    <xdr:to>
      <xdr:col>19</xdr:col>
      <xdr:colOff>133350</xdr:colOff>
      <xdr:row>35</xdr:row>
      <xdr:rowOff>156936</xdr:rowOff>
    </xdr:to>
    <xdr:cxnSp macro="">
      <xdr:nvCxnSpPr>
        <xdr:cNvPr id="74" name="直線コネクタ 73">
          <a:extLst>
            <a:ext uri="{FF2B5EF4-FFF2-40B4-BE49-F238E27FC236}">
              <a16:creationId xmlns:a16="http://schemas.microsoft.com/office/drawing/2014/main" id="{F3B60455-C719-4D1C-BDB0-42651B149C0C}"/>
            </a:ext>
          </a:extLst>
        </xdr:cNvPr>
        <xdr:cNvCxnSpPr/>
      </xdr:nvCxnSpPr>
      <xdr:spPr>
        <a:xfrm>
          <a:off x="2940050" y="5920922"/>
          <a:ext cx="8128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63E616B6-8EDE-4802-A958-700BF240F58F}"/>
            </a:ext>
          </a:extLst>
        </xdr:cNvPr>
        <xdr:cNvSpPr/>
      </xdr:nvSpPr>
      <xdr:spPr>
        <a:xfrm>
          <a:off x="3702050" y="68507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A89C4952-5FD9-4F72-BBF7-B3914EDA5596}"/>
            </a:ext>
          </a:extLst>
        </xdr:cNvPr>
        <xdr:cNvSpPr txBox="1"/>
      </xdr:nvSpPr>
      <xdr:spPr>
        <a:xfrm>
          <a:off x="3409950" y="69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53522</xdr:rowOff>
    </xdr:from>
    <xdr:to>
      <xdr:col>15</xdr:col>
      <xdr:colOff>82550</xdr:colOff>
      <xdr:row>35</xdr:row>
      <xdr:rowOff>87993</xdr:rowOff>
    </xdr:to>
    <xdr:cxnSp macro="">
      <xdr:nvCxnSpPr>
        <xdr:cNvPr id="77" name="直線コネクタ 76">
          <a:extLst>
            <a:ext uri="{FF2B5EF4-FFF2-40B4-BE49-F238E27FC236}">
              <a16:creationId xmlns:a16="http://schemas.microsoft.com/office/drawing/2014/main" id="{2F9958AA-BB9A-4EE6-B983-9071C55D30F2}"/>
            </a:ext>
          </a:extLst>
        </xdr:cNvPr>
        <xdr:cNvCxnSpPr/>
      </xdr:nvCxnSpPr>
      <xdr:spPr>
        <a:xfrm flipV="1">
          <a:off x="2127250" y="5920922"/>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108857</xdr:rowOff>
    </xdr:from>
    <xdr:to>
      <xdr:col>15</xdr:col>
      <xdr:colOff>133350</xdr:colOff>
      <xdr:row>39</xdr:row>
      <xdr:rowOff>39007</xdr:rowOff>
    </xdr:to>
    <xdr:sp macro="" textlink="">
      <xdr:nvSpPr>
        <xdr:cNvPr id="78" name="フローチャート: 判断 77">
          <a:extLst>
            <a:ext uri="{FF2B5EF4-FFF2-40B4-BE49-F238E27FC236}">
              <a16:creationId xmlns:a16="http://schemas.microsoft.com/office/drawing/2014/main" id="{8A2BA6BC-0F24-4BCF-ABAE-7C3A36ED1308}"/>
            </a:ext>
          </a:extLst>
        </xdr:cNvPr>
        <xdr:cNvSpPr/>
      </xdr:nvSpPr>
      <xdr:spPr>
        <a:xfrm>
          <a:off x="2889250" y="6479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23784</xdr:rowOff>
    </xdr:from>
    <xdr:ext cx="762000" cy="259045"/>
    <xdr:sp macro="" textlink="">
      <xdr:nvSpPr>
        <xdr:cNvPr id="79" name="テキスト ボックス 78">
          <a:extLst>
            <a:ext uri="{FF2B5EF4-FFF2-40B4-BE49-F238E27FC236}">
              <a16:creationId xmlns:a16="http://schemas.microsoft.com/office/drawing/2014/main" id="{D005C5CA-7162-491A-A62E-8CC2EE9DF5F1}"/>
            </a:ext>
          </a:extLst>
        </xdr:cNvPr>
        <xdr:cNvSpPr txBox="1"/>
      </xdr:nvSpPr>
      <xdr:spPr>
        <a:xfrm>
          <a:off x="2597150" y="656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87993</xdr:rowOff>
    </xdr:from>
    <xdr:to>
      <xdr:col>11</xdr:col>
      <xdr:colOff>31750</xdr:colOff>
      <xdr:row>35</xdr:row>
      <xdr:rowOff>87993</xdr:rowOff>
    </xdr:to>
    <xdr:cxnSp macro="">
      <xdr:nvCxnSpPr>
        <xdr:cNvPr id="80" name="直線コネクタ 79">
          <a:extLst>
            <a:ext uri="{FF2B5EF4-FFF2-40B4-BE49-F238E27FC236}">
              <a16:creationId xmlns:a16="http://schemas.microsoft.com/office/drawing/2014/main" id="{CFB50C6B-8F48-4AD0-86DE-7B755FDD4A90}"/>
            </a:ext>
          </a:extLst>
        </xdr:cNvPr>
        <xdr:cNvCxnSpPr/>
      </xdr:nvCxnSpPr>
      <xdr:spPr>
        <a:xfrm>
          <a:off x="1333500" y="595539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5A65D355-8C88-447F-A3E1-E69FBBB05F5C}"/>
            </a:ext>
          </a:extLst>
        </xdr:cNvPr>
        <xdr:cNvSpPr/>
      </xdr:nvSpPr>
      <xdr:spPr>
        <a:xfrm>
          <a:off x="2095500" y="6544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2" name="テキスト ボックス 81">
          <a:extLst>
            <a:ext uri="{FF2B5EF4-FFF2-40B4-BE49-F238E27FC236}">
              <a16:creationId xmlns:a16="http://schemas.microsoft.com/office/drawing/2014/main" id="{06C3A074-5E25-4DC2-9C59-EC4FE658DD65}"/>
            </a:ext>
          </a:extLst>
        </xdr:cNvPr>
        <xdr:cNvSpPr txBox="1"/>
      </xdr:nvSpPr>
      <xdr:spPr>
        <a:xfrm>
          <a:off x="178435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D7BBBB1C-7665-4145-8E09-24A01304BC4F}"/>
            </a:ext>
          </a:extLst>
        </xdr:cNvPr>
        <xdr:cNvSpPr/>
      </xdr:nvSpPr>
      <xdr:spPr>
        <a:xfrm>
          <a:off x="1282700" y="6544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4" name="テキスト ボックス 83">
          <a:extLst>
            <a:ext uri="{FF2B5EF4-FFF2-40B4-BE49-F238E27FC236}">
              <a16:creationId xmlns:a16="http://schemas.microsoft.com/office/drawing/2014/main" id="{C1C62000-1A92-4DD3-8700-1C6FF9D6D733}"/>
            </a:ext>
          </a:extLst>
        </xdr:cNvPr>
        <xdr:cNvSpPr txBox="1"/>
      </xdr:nvSpPr>
      <xdr:spPr>
        <a:xfrm>
          <a:off x="97155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60A7E8C-0A2B-4DD7-90F2-807048D70A8B}"/>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CBA3E565-B6ED-46A8-BBA9-5A5A737BA9BD}"/>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B985468-0C87-4392-9071-41E29F64AB9C}"/>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76B8E579-E17F-482E-83F6-ED0A2EE02B92}"/>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AA1B34B8-33E6-49A4-9FE4-5A2514BDD3F2}"/>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3628</xdr:rowOff>
    </xdr:from>
    <xdr:to>
      <xdr:col>23</xdr:col>
      <xdr:colOff>184150</xdr:colOff>
      <xdr:row>36</xdr:row>
      <xdr:rowOff>105228</xdr:rowOff>
    </xdr:to>
    <xdr:sp macro="" textlink="">
      <xdr:nvSpPr>
        <xdr:cNvPr id="90" name="楕円 89">
          <a:extLst>
            <a:ext uri="{FF2B5EF4-FFF2-40B4-BE49-F238E27FC236}">
              <a16:creationId xmlns:a16="http://schemas.microsoft.com/office/drawing/2014/main" id="{EA1D487E-AA1F-43B5-B2F4-9C667CA70448}"/>
            </a:ext>
          </a:extLst>
        </xdr:cNvPr>
        <xdr:cNvSpPr/>
      </xdr:nvSpPr>
      <xdr:spPr>
        <a:xfrm>
          <a:off x="4464050" y="60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96355</xdr:rowOff>
    </xdr:from>
    <xdr:ext cx="762000" cy="259045"/>
    <xdr:sp macro="" textlink="">
      <xdr:nvSpPr>
        <xdr:cNvPr id="91" name="財政力該当値テキスト">
          <a:extLst>
            <a:ext uri="{FF2B5EF4-FFF2-40B4-BE49-F238E27FC236}">
              <a16:creationId xmlns:a16="http://schemas.microsoft.com/office/drawing/2014/main" id="{BD40B14D-19B8-4F0F-AB29-679BAF4ED151}"/>
            </a:ext>
          </a:extLst>
        </xdr:cNvPr>
        <xdr:cNvSpPr txBox="1"/>
      </xdr:nvSpPr>
      <xdr:spPr>
        <a:xfrm>
          <a:off x="4584700" y="596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106136</xdr:rowOff>
    </xdr:from>
    <xdr:to>
      <xdr:col>19</xdr:col>
      <xdr:colOff>184150</xdr:colOff>
      <xdr:row>36</xdr:row>
      <xdr:rowOff>36286</xdr:rowOff>
    </xdr:to>
    <xdr:sp macro="" textlink="">
      <xdr:nvSpPr>
        <xdr:cNvPr id="92" name="楕円 91">
          <a:extLst>
            <a:ext uri="{FF2B5EF4-FFF2-40B4-BE49-F238E27FC236}">
              <a16:creationId xmlns:a16="http://schemas.microsoft.com/office/drawing/2014/main" id="{7C4697A5-CA9F-4FB2-A31E-007DF050F518}"/>
            </a:ext>
          </a:extLst>
        </xdr:cNvPr>
        <xdr:cNvSpPr/>
      </xdr:nvSpPr>
      <xdr:spPr>
        <a:xfrm>
          <a:off x="3702050" y="5973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46463</xdr:rowOff>
    </xdr:from>
    <xdr:ext cx="736600" cy="259045"/>
    <xdr:sp macro="" textlink="">
      <xdr:nvSpPr>
        <xdr:cNvPr id="93" name="テキスト ボックス 92">
          <a:extLst>
            <a:ext uri="{FF2B5EF4-FFF2-40B4-BE49-F238E27FC236}">
              <a16:creationId xmlns:a16="http://schemas.microsoft.com/office/drawing/2014/main" id="{2263D9F1-C0A3-49AD-80EE-59149A82C5EE}"/>
            </a:ext>
          </a:extLst>
        </xdr:cNvPr>
        <xdr:cNvSpPr txBox="1"/>
      </xdr:nvSpPr>
      <xdr:spPr>
        <a:xfrm>
          <a:off x="3409950" y="57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2722</xdr:rowOff>
    </xdr:from>
    <xdr:to>
      <xdr:col>15</xdr:col>
      <xdr:colOff>133350</xdr:colOff>
      <xdr:row>35</xdr:row>
      <xdr:rowOff>104322</xdr:rowOff>
    </xdr:to>
    <xdr:sp macro="" textlink="">
      <xdr:nvSpPr>
        <xdr:cNvPr id="94" name="楕円 93">
          <a:extLst>
            <a:ext uri="{FF2B5EF4-FFF2-40B4-BE49-F238E27FC236}">
              <a16:creationId xmlns:a16="http://schemas.microsoft.com/office/drawing/2014/main" id="{CF30A068-D0E5-4A00-98C6-2C5CF12F17D2}"/>
            </a:ext>
          </a:extLst>
        </xdr:cNvPr>
        <xdr:cNvSpPr/>
      </xdr:nvSpPr>
      <xdr:spPr>
        <a:xfrm>
          <a:off x="2889250" y="58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33</xdr:row>
      <xdr:rowOff>114499</xdr:rowOff>
    </xdr:from>
    <xdr:ext cx="762000" cy="259045"/>
    <xdr:sp macro="" textlink="">
      <xdr:nvSpPr>
        <xdr:cNvPr id="95" name="テキスト ボックス 94">
          <a:extLst>
            <a:ext uri="{FF2B5EF4-FFF2-40B4-BE49-F238E27FC236}">
              <a16:creationId xmlns:a16="http://schemas.microsoft.com/office/drawing/2014/main" id="{46966F23-4282-448D-9DA8-E335F14CF1C4}"/>
            </a:ext>
          </a:extLst>
        </xdr:cNvPr>
        <xdr:cNvSpPr txBox="1"/>
      </xdr:nvSpPr>
      <xdr:spPr>
        <a:xfrm>
          <a:off x="2597150" y="564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37193</xdr:rowOff>
    </xdr:from>
    <xdr:to>
      <xdr:col>11</xdr:col>
      <xdr:colOff>82550</xdr:colOff>
      <xdr:row>35</xdr:row>
      <xdr:rowOff>138793</xdr:rowOff>
    </xdr:to>
    <xdr:sp macro="" textlink="">
      <xdr:nvSpPr>
        <xdr:cNvPr id="96" name="楕円 95">
          <a:extLst>
            <a:ext uri="{FF2B5EF4-FFF2-40B4-BE49-F238E27FC236}">
              <a16:creationId xmlns:a16="http://schemas.microsoft.com/office/drawing/2014/main" id="{0CD0D7DA-FB33-43C0-9DBB-345C767D1133}"/>
            </a:ext>
          </a:extLst>
        </xdr:cNvPr>
        <xdr:cNvSpPr/>
      </xdr:nvSpPr>
      <xdr:spPr>
        <a:xfrm>
          <a:off x="2095500" y="59045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148970</xdr:rowOff>
    </xdr:from>
    <xdr:ext cx="762000" cy="259045"/>
    <xdr:sp macro="" textlink="">
      <xdr:nvSpPr>
        <xdr:cNvPr id="97" name="テキスト ボックス 96">
          <a:extLst>
            <a:ext uri="{FF2B5EF4-FFF2-40B4-BE49-F238E27FC236}">
              <a16:creationId xmlns:a16="http://schemas.microsoft.com/office/drawing/2014/main" id="{4A64C285-BB49-4088-B326-709EE81E14E2}"/>
            </a:ext>
          </a:extLst>
        </xdr:cNvPr>
        <xdr:cNvSpPr txBox="1"/>
      </xdr:nvSpPr>
      <xdr:spPr>
        <a:xfrm>
          <a:off x="1784350" y="56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37193</xdr:rowOff>
    </xdr:from>
    <xdr:to>
      <xdr:col>7</xdr:col>
      <xdr:colOff>31750</xdr:colOff>
      <xdr:row>35</xdr:row>
      <xdr:rowOff>138793</xdr:rowOff>
    </xdr:to>
    <xdr:sp macro="" textlink="">
      <xdr:nvSpPr>
        <xdr:cNvPr id="98" name="楕円 97">
          <a:extLst>
            <a:ext uri="{FF2B5EF4-FFF2-40B4-BE49-F238E27FC236}">
              <a16:creationId xmlns:a16="http://schemas.microsoft.com/office/drawing/2014/main" id="{E291FEE6-B5F5-452C-A7E6-849DB480AE6D}"/>
            </a:ext>
          </a:extLst>
        </xdr:cNvPr>
        <xdr:cNvSpPr/>
      </xdr:nvSpPr>
      <xdr:spPr>
        <a:xfrm>
          <a:off x="1282700" y="59045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148970</xdr:rowOff>
    </xdr:from>
    <xdr:ext cx="762000" cy="259045"/>
    <xdr:sp macro="" textlink="">
      <xdr:nvSpPr>
        <xdr:cNvPr id="99" name="テキスト ボックス 98">
          <a:extLst>
            <a:ext uri="{FF2B5EF4-FFF2-40B4-BE49-F238E27FC236}">
              <a16:creationId xmlns:a16="http://schemas.microsoft.com/office/drawing/2014/main" id="{D2FD967C-03DF-4B02-863B-5F942E23A1A1}"/>
            </a:ext>
          </a:extLst>
        </xdr:cNvPr>
        <xdr:cNvSpPr txBox="1"/>
      </xdr:nvSpPr>
      <xdr:spPr>
        <a:xfrm>
          <a:off x="971550" y="56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42EC627D-2C4E-4611-8A45-7002F0ABCCE4}"/>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3EF0C0A8-C012-433A-B9F8-378AC0FCC331}"/>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DC91013B-68A5-4C12-BD41-31D6FF3DF848}"/>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C7B67D4E-5BAC-4285-9D39-3E412CE76F6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1C82AA21-6F3D-47AE-84F8-63E804029897}"/>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C9BBD84B-8C53-45EE-B794-57935D1070EA}"/>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C552518E-1EA2-4F64-9BA0-29B20EF8746E}"/>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3FFE825D-9C23-4A3D-A491-33AF2E5709E2}"/>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7A7A669A-5866-49F1-91CA-57FF7D3CE20F}"/>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24D8DB0B-E904-4C54-A08F-AE8448D57ED8}"/>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60A1955A-39DD-42FA-9EE9-71790A0170B1}"/>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A5D3A6CA-6E04-49A2-AEF2-57F4D3B7E197}"/>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8ACE7495-2965-4D34-8BAB-69683FF402B6}"/>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扶助費や物件費などの経常的な経費に、地方税や普通交付税などの経常的な一般財源がどの程度充てられているのかを表す指標である。本市は、県平均及び類似団体平均を上回っており、財政構造の硬直化の度合いが高いと言え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年度は、経常経費充当一般財源は、小学校管理運営費等の物件費の増や人件費の増等により前年度と比べ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億円増加した。一方、経常一般財源総額は、臨時財政対策債の減により前年度と比べ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億円減少した。経常経費充当一般財源の増加に対し経常一般財源総額が大幅に減少したことから、経常収支比率は前年度と比べ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7E6CB5A4-A8AB-4155-B98A-15505C8628AC}"/>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3D9595EE-D18B-4291-9939-CCCB6F963B75}"/>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1A13FD15-CDF3-485D-A8F8-1BC744A85D4B}"/>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FB4457A9-59CF-4EFA-A972-FCEE4C4D3F3A}"/>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FFD87ABC-51F3-4058-B43A-67D45A721031}"/>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D731CB78-C7E8-4A07-886F-07E63A548CA8}"/>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65520F8A-8D92-4063-B03D-085EBD2889D1}"/>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C6EEC567-555B-4116-A370-4820EC84AABA}"/>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5070876A-6950-4460-A4B9-ED0CFDA25303}"/>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3D180BD2-5E55-4362-8175-8012F65B4C3F}"/>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BD96D109-7D5D-4A55-A3FB-EBB2489A03E6}"/>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C2F9D9B9-32CA-4FD9-BB00-C09578C770FE}"/>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E94DC9A6-CB6F-4B13-B2F2-543C73E36B7B}"/>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3FD5AC96-836C-414E-BBE3-EE2031331414}"/>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A518A48-510D-4188-A996-B599C52B4219}"/>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A68D48EE-77E2-46E1-8A65-9588265BAA66}"/>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34572</xdr:rowOff>
    </xdr:to>
    <xdr:cxnSp macro="">
      <xdr:nvCxnSpPr>
        <xdr:cNvPr id="129" name="直線コネクタ 128">
          <a:extLst>
            <a:ext uri="{FF2B5EF4-FFF2-40B4-BE49-F238E27FC236}">
              <a16:creationId xmlns:a16="http://schemas.microsoft.com/office/drawing/2014/main" id="{DF8F7CAC-5E34-43FB-B721-F79C718184EB}"/>
            </a:ext>
          </a:extLst>
        </xdr:cNvPr>
        <xdr:cNvCxnSpPr/>
      </xdr:nvCxnSpPr>
      <xdr:spPr>
        <a:xfrm flipV="1">
          <a:off x="4514850" y="9890337"/>
          <a:ext cx="0" cy="15437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6649</xdr:rowOff>
    </xdr:from>
    <xdr:ext cx="762000" cy="259045"/>
    <xdr:sp macro="" textlink="">
      <xdr:nvSpPr>
        <xdr:cNvPr id="130" name="財政構造の弾力性最小値テキスト">
          <a:extLst>
            <a:ext uri="{FF2B5EF4-FFF2-40B4-BE49-F238E27FC236}">
              <a16:creationId xmlns:a16="http://schemas.microsoft.com/office/drawing/2014/main" id="{AD8C7C10-B569-48C8-8C2A-C3EEA419F52C}"/>
            </a:ext>
          </a:extLst>
        </xdr:cNvPr>
        <xdr:cNvSpPr txBox="1"/>
      </xdr:nvSpPr>
      <xdr:spPr>
        <a:xfrm>
          <a:off x="4584700" y="1140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34572</xdr:rowOff>
    </xdr:from>
    <xdr:to>
      <xdr:col>24</xdr:col>
      <xdr:colOff>12700</xdr:colOff>
      <xdr:row>68</xdr:row>
      <xdr:rowOff>34572</xdr:rowOff>
    </xdr:to>
    <xdr:cxnSp macro="">
      <xdr:nvCxnSpPr>
        <xdr:cNvPr id="131" name="直線コネクタ 130">
          <a:extLst>
            <a:ext uri="{FF2B5EF4-FFF2-40B4-BE49-F238E27FC236}">
              <a16:creationId xmlns:a16="http://schemas.microsoft.com/office/drawing/2014/main" id="{5FA1FE07-EA67-4308-8579-4472F6463BA8}"/>
            </a:ext>
          </a:extLst>
        </xdr:cNvPr>
        <xdr:cNvCxnSpPr/>
      </xdr:nvCxnSpPr>
      <xdr:spPr>
        <a:xfrm>
          <a:off x="4425950" y="114340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9CA76E8E-C545-405D-94DC-CA7FA704D71F}"/>
            </a:ext>
          </a:extLst>
        </xdr:cNvPr>
        <xdr:cNvSpPr txBox="1"/>
      </xdr:nvSpPr>
      <xdr:spPr>
        <a:xfrm>
          <a:off x="4584700" y="963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3939E374-13AC-476B-BF25-950A5A3C03AD}"/>
            </a:ext>
          </a:extLst>
        </xdr:cNvPr>
        <xdr:cNvCxnSpPr/>
      </xdr:nvCxnSpPr>
      <xdr:spPr>
        <a:xfrm>
          <a:off x="4425950" y="9890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38805</xdr:rowOff>
    </xdr:from>
    <xdr:to>
      <xdr:col>23</xdr:col>
      <xdr:colOff>133350</xdr:colOff>
      <xdr:row>63</xdr:row>
      <xdr:rowOff>60678</xdr:rowOff>
    </xdr:to>
    <xdr:cxnSp macro="">
      <xdr:nvCxnSpPr>
        <xdr:cNvPr id="134" name="直線コネクタ 133">
          <a:extLst>
            <a:ext uri="{FF2B5EF4-FFF2-40B4-BE49-F238E27FC236}">
              <a16:creationId xmlns:a16="http://schemas.microsoft.com/office/drawing/2014/main" id="{A2869E8B-8906-4490-8980-B1182F756150}"/>
            </a:ext>
          </a:extLst>
        </xdr:cNvPr>
        <xdr:cNvCxnSpPr/>
      </xdr:nvCxnSpPr>
      <xdr:spPr>
        <a:xfrm>
          <a:off x="3752850" y="10097205"/>
          <a:ext cx="762000" cy="52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171044</xdr:rowOff>
    </xdr:from>
    <xdr:ext cx="762000" cy="259045"/>
    <xdr:sp macro="" textlink="">
      <xdr:nvSpPr>
        <xdr:cNvPr id="135" name="財政構造の弾力性平均値テキスト">
          <a:extLst>
            <a:ext uri="{FF2B5EF4-FFF2-40B4-BE49-F238E27FC236}">
              <a16:creationId xmlns:a16="http://schemas.microsoft.com/office/drawing/2014/main" id="{DD9AAE30-E2E0-4ED1-ADB6-67C86183CEB5}"/>
            </a:ext>
          </a:extLst>
        </xdr:cNvPr>
        <xdr:cNvSpPr txBox="1"/>
      </xdr:nvSpPr>
      <xdr:spPr>
        <a:xfrm>
          <a:off x="4584700" y="10397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36" name="フローチャート: 判断 135">
          <a:extLst>
            <a:ext uri="{FF2B5EF4-FFF2-40B4-BE49-F238E27FC236}">
              <a16:creationId xmlns:a16="http://schemas.microsoft.com/office/drawing/2014/main" id="{C99014A9-BAA1-4116-8A5D-5146811918CC}"/>
            </a:ext>
          </a:extLst>
        </xdr:cNvPr>
        <xdr:cNvSpPr/>
      </xdr:nvSpPr>
      <xdr:spPr>
        <a:xfrm>
          <a:off x="4464050" y="10548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38805</xdr:rowOff>
    </xdr:from>
    <xdr:to>
      <xdr:col>19</xdr:col>
      <xdr:colOff>133350</xdr:colOff>
      <xdr:row>63</xdr:row>
      <xdr:rowOff>127705</xdr:rowOff>
    </xdr:to>
    <xdr:cxnSp macro="">
      <xdr:nvCxnSpPr>
        <xdr:cNvPr id="137" name="直線コネクタ 136">
          <a:extLst>
            <a:ext uri="{FF2B5EF4-FFF2-40B4-BE49-F238E27FC236}">
              <a16:creationId xmlns:a16="http://schemas.microsoft.com/office/drawing/2014/main" id="{912E1C37-B444-4266-8439-91F99FCF7AAE}"/>
            </a:ext>
          </a:extLst>
        </xdr:cNvPr>
        <xdr:cNvCxnSpPr/>
      </xdr:nvCxnSpPr>
      <xdr:spPr>
        <a:xfrm flipV="1">
          <a:off x="2940050" y="10097205"/>
          <a:ext cx="812800" cy="59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79022</xdr:rowOff>
    </xdr:from>
    <xdr:to>
      <xdr:col>19</xdr:col>
      <xdr:colOff>184150</xdr:colOff>
      <xdr:row>60</xdr:row>
      <xdr:rowOff>9172</xdr:rowOff>
    </xdr:to>
    <xdr:sp macro="" textlink="">
      <xdr:nvSpPr>
        <xdr:cNvPr id="138" name="フローチャート: 判断 137">
          <a:extLst>
            <a:ext uri="{FF2B5EF4-FFF2-40B4-BE49-F238E27FC236}">
              <a16:creationId xmlns:a16="http://schemas.microsoft.com/office/drawing/2014/main" id="{7E096FBE-A119-458C-9877-9A24E48344A2}"/>
            </a:ext>
          </a:extLst>
        </xdr:cNvPr>
        <xdr:cNvSpPr/>
      </xdr:nvSpPr>
      <xdr:spPr>
        <a:xfrm>
          <a:off x="3702050" y="99697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19349</xdr:rowOff>
    </xdr:from>
    <xdr:ext cx="736600" cy="259045"/>
    <xdr:sp macro="" textlink="">
      <xdr:nvSpPr>
        <xdr:cNvPr id="139" name="テキスト ボックス 138">
          <a:extLst>
            <a:ext uri="{FF2B5EF4-FFF2-40B4-BE49-F238E27FC236}">
              <a16:creationId xmlns:a16="http://schemas.microsoft.com/office/drawing/2014/main" id="{B0B19463-DB0E-45D5-B113-E2E2161A6EF0}"/>
            </a:ext>
          </a:extLst>
        </xdr:cNvPr>
        <xdr:cNvSpPr txBox="1"/>
      </xdr:nvSpPr>
      <xdr:spPr>
        <a:xfrm>
          <a:off x="3409950" y="9742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127705</xdr:rowOff>
    </xdr:from>
    <xdr:to>
      <xdr:col>15</xdr:col>
      <xdr:colOff>82550</xdr:colOff>
      <xdr:row>67</xdr:row>
      <xdr:rowOff>112183</xdr:rowOff>
    </xdr:to>
    <xdr:cxnSp macro="">
      <xdr:nvCxnSpPr>
        <xdr:cNvPr id="140" name="直線コネクタ 139">
          <a:extLst>
            <a:ext uri="{FF2B5EF4-FFF2-40B4-BE49-F238E27FC236}">
              <a16:creationId xmlns:a16="http://schemas.microsoft.com/office/drawing/2014/main" id="{22365260-4375-48DF-B66B-52963C99E9DB}"/>
            </a:ext>
          </a:extLst>
        </xdr:cNvPr>
        <xdr:cNvCxnSpPr/>
      </xdr:nvCxnSpPr>
      <xdr:spPr>
        <a:xfrm flipV="1">
          <a:off x="2127250" y="10689025"/>
          <a:ext cx="812800" cy="65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100895</xdr:rowOff>
    </xdr:from>
    <xdr:to>
      <xdr:col>15</xdr:col>
      <xdr:colOff>133350</xdr:colOff>
      <xdr:row>63</xdr:row>
      <xdr:rowOff>31045</xdr:rowOff>
    </xdr:to>
    <xdr:sp macro="" textlink="">
      <xdr:nvSpPr>
        <xdr:cNvPr id="141" name="フローチャート: 判断 140">
          <a:extLst>
            <a:ext uri="{FF2B5EF4-FFF2-40B4-BE49-F238E27FC236}">
              <a16:creationId xmlns:a16="http://schemas.microsoft.com/office/drawing/2014/main" id="{C38370BE-90CE-49DD-A7A2-4C73BC18CFEF}"/>
            </a:ext>
          </a:extLst>
        </xdr:cNvPr>
        <xdr:cNvSpPr/>
      </xdr:nvSpPr>
      <xdr:spPr>
        <a:xfrm>
          <a:off x="2889250" y="10494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41222</xdr:rowOff>
    </xdr:from>
    <xdr:ext cx="762000" cy="259045"/>
    <xdr:sp macro="" textlink="">
      <xdr:nvSpPr>
        <xdr:cNvPr id="142" name="テキスト ボックス 141">
          <a:extLst>
            <a:ext uri="{FF2B5EF4-FFF2-40B4-BE49-F238E27FC236}">
              <a16:creationId xmlns:a16="http://schemas.microsoft.com/office/drawing/2014/main" id="{9BB52E05-2D5E-4710-9AB7-FC1D923A37E6}"/>
            </a:ext>
          </a:extLst>
        </xdr:cNvPr>
        <xdr:cNvSpPr txBox="1"/>
      </xdr:nvSpPr>
      <xdr:spPr>
        <a:xfrm>
          <a:off x="2597150" y="102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67</xdr:row>
      <xdr:rowOff>112183</xdr:rowOff>
    </xdr:to>
    <xdr:cxnSp macro="">
      <xdr:nvCxnSpPr>
        <xdr:cNvPr id="143" name="直線コネクタ 142">
          <a:extLst>
            <a:ext uri="{FF2B5EF4-FFF2-40B4-BE49-F238E27FC236}">
              <a16:creationId xmlns:a16="http://schemas.microsoft.com/office/drawing/2014/main" id="{6EE6F09D-268A-4A6A-A7A8-ED7D48B23C06}"/>
            </a:ext>
          </a:extLst>
        </xdr:cNvPr>
        <xdr:cNvCxnSpPr/>
      </xdr:nvCxnSpPr>
      <xdr:spPr>
        <a:xfrm>
          <a:off x="1333500" y="11146790"/>
          <a:ext cx="793750" cy="19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167922</xdr:rowOff>
    </xdr:from>
    <xdr:to>
      <xdr:col>11</xdr:col>
      <xdr:colOff>82550</xdr:colOff>
      <xdr:row>63</xdr:row>
      <xdr:rowOff>98072</xdr:rowOff>
    </xdr:to>
    <xdr:sp macro="" textlink="">
      <xdr:nvSpPr>
        <xdr:cNvPr id="144" name="フローチャート: 判断 143">
          <a:extLst>
            <a:ext uri="{FF2B5EF4-FFF2-40B4-BE49-F238E27FC236}">
              <a16:creationId xmlns:a16="http://schemas.microsoft.com/office/drawing/2014/main" id="{0ECDACA1-C90C-4EB0-90D1-3FE09A74DF19}"/>
            </a:ext>
          </a:extLst>
        </xdr:cNvPr>
        <xdr:cNvSpPr/>
      </xdr:nvSpPr>
      <xdr:spPr>
        <a:xfrm>
          <a:off x="2095500" y="1056160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108249</xdr:rowOff>
    </xdr:from>
    <xdr:ext cx="762000" cy="259045"/>
    <xdr:sp macro="" textlink="">
      <xdr:nvSpPr>
        <xdr:cNvPr id="145" name="テキスト ボックス 144">
          <a:extLst>
            <a:ext uri="{FF2B5EF4-FFF2-40B4-BE49-F238E27FC236}">
              <a16:creationId xmlns:a16="http://schemas.microsoft.com/office/drawing/2014/main" id="{A647BD31-BB48-4100-AE8F-A73ECE8EB773}"/>
            </a:ext>
          </a:extLst>
        </xdr:cNvPr>
        <xdr:cNvSpPr txBox="1"/>
      </xdr:nvSpPr>
      <xdr:spPr>
        <a:xfrm>
          <a:off x="1784350" y="1033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111478</xdr:rowOff>
    </xdr:from>
    <xdr:to>
      <xdr:col>7</xdr:col>
      <xdr:colOff>31750</xdr:colOff>
      <xdr:row>62</xdr:row>
      <xdr:rowOff>41628</xdr:rowOff>
    </xdr:to>
    <xdr:sp macro="" textlink="">
      <xdr:nvSpPr>
        <xdr:cNvPr id="146" name="フローチャート: 判断 145">
          <a:extLst>
            <a:ext uri="{FF2B5EF4-FFF2-40B4-BE49-F238E27FC236}">
              <a16:creationId xmlns:a16="http://schemas.microsoft.com/office/drawing/2014/main" id="{18D72E7D-D1FA-4629-87E1-0828D111D765}"/>
            </a:ext>
          </a:extLst>
        </xdr:cNvPr>
        <xdr:cNvSpPr/>
      </xdr:nvSpPr>
      <xdr:spPr>
        <a:xfrm>
          <a:off x="1282700" y="103375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51805</xdr:rowOff>
    </xdr:from>
    <xdr:ext cx="762000" cy="259045"/>
    <xdr:sp macro="" textlink="">
      <xdr:nvSpPr>
        <xdr:cNvPr id="147" name="テキスト ボックス 146">
          <a:extLst>
            <a:ext uri="{FF2B5EF4-FFF2-40B4-BE49-F238E27FC236}">
              <a16:creationId xmlns:a16="http://schemas.microsoft.com/office/drawing/2014/main" id="{49C0534D-AA0C-4774-A8AB-5CBF4F5DC42B}"/>
            </a:ext>
          </a:extLst>
        </xdr:cNvPr>
        <xdr:cNvSpPr txBox="1"/>
      </xdr:nvSpPr>
      <xdr:spPr>
        <a:xfrm>
          <a:off x="971550" y="101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08EEF23-38D8-4BB4-8C5F-B7F2210E78FE}"/>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4C639D8F-DE31-4C24-A52E-C319A0ECEEBF}"/>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42F45709-7637-4925-B7A7-927A4470D3DD}"/>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3618BA9A-3C5D-4F30-90DD-8350DCC3CEA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47969433-CBF5-47E9-A498-A49A260B109D}"/>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9878</xdr:rowOff>
    </xdr:from>
    <xdr:to>
      <xdr:col>23</xdr:col>
      <xdr:colOff>184150</xdr:colOff>
      <xdr:row>63</xdr:row>
      <xdr:rowOff>111478</xdr:rowOff>
    </xdr:to>
    <xdr:sp macro="" textlink="">
      <xdr:nvSpPr>
        <xdr:cNvPr id="153" name="楕円 152">
          <a:extLst>
            <a:ext uri="{FF2B5EF4-FFF2-40B4-BE49-F238E27FC236}">
              <a16:creationId xmlns:a16="http://schemas.microsoft.com/office/drawing/2014/main" id="{1D708590-128F-4E95-9DEA-10EE64FC57D1}"/>
            </a:ext>
          </a:extLst>
        </xdr:cNvPr>
        <xdr:cNvSpPr/>
      </xdr:nvSpPr>
      <xdr:spPr>
        <a:xfrm>
          <a:off x="4464050" y="1057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153405</xdr:rowOff>
    </xdr:from>
    <xdr:ext cx="762000" cy="259045"/>
    <xdr:sp macro="" textlink="">
      <xdr:nvSpPr>
        <xdr:cNvPr id="154" name="財政構造の弾力性該当値テキスト">
          <a:extLst>
            <a:ext uri="{FF2B5EF4-FFF2-40B4-BE49-F238E27FC236}">
              <a16:creationId xmlns:a16="http://schemas.microsoft.com/office/drawing/2014/main" id="{0D90A3CB-7D57-45CC-B679-6E5309D3184E}"/>
            </a:ext>
          </a:extLst>
        </xdr:cNvPr>
        <xdr:cNvSpPr txBox="1"/>
      </xdr:nvSpPr>
      <xdr:spPr>
        <a:xfrm>
          <a:off x="4584700" y="1054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159455</xdr:rowOff>
    </xdr:from>
    <xdr:to>
      <xdr:col>19</xdr:col>
      <xdr:colOff>184150</xdr:colOff>
      <xdr:row>60</xdr:row>
      <xdr:rowOff>89605</xdr:rowOff>
    </xdr:to>
    <xdr:sp macro="" textlink="">
      <xdr:nvSpPr>
        <xdr:cNvPr id="155" name="楕円 154">
          <a:extLst>
            <a:ext uri="{FF2B5EF4-FFF2-40B4-BE49-F238E27FC236}">
              <a16:creationId xmlns:a16="http://schemas.microsoft.com/office/drawing/2014/main" id="{D3605036-33CE-4501-B973-3541974C91CA}"/>
            </a:ext>
          </a:extLst>
        </xdr:cNvPr>
        <xdr:cNvSpPr/>
      </xdr:nvSpPr>
      <xdr:spPr>
        <a:xfrm>
          <a:off x="3702050" y="10050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74382</xdr:rowOff>
    </xdr:from>
    <xdr:ext cx="736600" cy="259045"/>
    <xdr:sp macro="" textlink="">
      <xdr:nvSpPr>
        <xdr:cNvPr id="156" name="テキスト ボックス 155">
          <a:extLst>
            <a:ext uri="{FF2B5EF4-FFF2-40B4-BE49-F238E27FC236}">
              <a16:creationId xmlns:a16="http://schemas.microsoft.com/office/drawing/2014/main" id="{E76B5FEE-A6A6-470B-9C49-1B677CFF8B1A}"/>
            </a:ext>
          </a:extLst>
        </xdr:cNvPr>
        <xdr:cNvSpPr txBox="1"/>
      </xdr:nvSpPr>
      <xdr:spPr>
        <a:xfrm>
          <a:off x="3409950" y="1013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76905</xdr:rowOff>
    </xdr:from>
    <xdr:to>
      <xdr:col>15</xdr:col>
      <xdr:colOff>133350</xdr:colOff>
      <xdr:row>64</xdr:row>
      <xdr:rowOff>7055</xdr:rowOff>
    </xdr:to>
    <xdr:sp macro="" textlink="">
      <xdr:nvSpPr>
        <xdr:cNvPr id="157" name="楕円 156">
          <a:extLst>
            <a:ext uri="{FF2B5EF4-FFF2-40B4-BE49-F238E27FC236}">
              <a16:creationId xmlns:a16="http://schemas.microsoft.com/office/drawing/2014/main" id="{002C6CF8-5EFE-4816-984D-0749C3F7FDA0}"/>
            </a:ext>
          </a:extLst>
        </xdr:cNvPr>
        <xdr:cNvSpPr/>
      </xdr:nvSpPr>
      <xdr:spPr>
        <a:xfrm>
          <a:off x="2889250" y="10638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163282</xdr:rowOff>
    </xdr:from>
    <xdr:ext cx="762000" cy="259045"/>
    <xdr:sp macro="" textlink="">
      <xdr:nvSpPr>
        <xdr:cNvPr id="158" name="テキスト ボックス 157">
          <a:extLst>
            <a:ext uri="{FF2B5EF4-FFF2-40B4-BE49-F238E27FC236}">
              <a16:creationId xmlns:a16="http://schemas.microsoft.com/office/drawing/2014/main" id="{9C61BE1D-39A9-42D2-BF4B-7B2071E11022}"/>
            </a:ext>
          </a:extLst>
        </xdr:cNvPr>
        <xdr:cNvSpPr txBox="1"/>
      </xdr:nvSpPr>
      <xdr:spPr>
        <a:xfrm>
          <a:off x="2597150" y="1072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61383</xdr:rowOff>
    </xdr:from>
    <xdr:to>
      <xdr:col>11</xdr:col>
      <xdr:colOff>82550</xdr:colOff>
      <xdr:row>67</xdr:row>
      <xdr:rowOff>162983</xdr:rowOff>
    </xdr:to>
    <xdr:sp macro="" textlink="">
      <xdr:nvSpPr>
        <xdr:cNvPr id="159" name="楕円 158">
          <a:extLst>
            <a:ext uri="{FF2B5EF4-FFF2-40B4-BE49-F238E27FC236}">
              <a16:creationId xmlns:a16="http://schemas.microsoft.com/office/drawing/2014/main" id="{56DE3446-0943-4E08-AF8B-6856B2D0FE69}"/>
            </a:ext>
          </a:extLst>
        </xdr:cNvPr>
        <xdr:cNvSpPr/>
      </xdr:nvSpPr>
      <xdr:spPr>
        <a:xfrm>
          <a:off x="2095500" y="112932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147760</xdr:rowOff>
    </xdr:from>
    <xdr:ext cx="762000" cy="259045"/>
    <xdr:sp macro="" textlink="">
      <xdr:nvSpPr>
        <xdr:cNvPr id="160" name="テキスト ボックス 159">
          <a:extLst>
            <a:ext uri="{FF2B5EF4-FFF2-40B4-BE49-F238E27FC236}">
              <a16:creationId xmlns:a16="http://schemas.microsoft.com/office/drawing/2014/main" id="{29F98027-C2E6-4B0A-8F51-7EAAB73676D2}"/>
            </a:ext>
          </a:extLst>
        </xdr:cNvPr>
        <xdr:cNvSpPr txBox="1"/>
      </xdr:nvSpPr>
      <xdr:spPr>
        <a:xfrm>
          <a:off x="1784350" y="1137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61" name="楕円 160">
          <a:extLst>
            <a:ext uri="{FF2B5EF4-FFF2-40B4-BE49-F238E27FC236}">
              <a16:creationId xmlns:a16="http://schemas.microsoft.com/office/drawing/2014/main" id="{3B2DF6A6-62E6-4170-ADA2-3AB8719068E0}"/>
            </a:ext>
          </a:extLst>
        </xdr:cNvPr>
        <xdr:cNvSpPr/>
      </xdr:nvSpPr>
      <xdr:spPr>
        <a:xfrm>
          <a:off x="1282700" y="11095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2" name="テキスト ボックス 161">
          <a:extLst>
            <a:ext uri="{FF2B5EF4-FFF2-40B4-BE49-F238E27FC236}">
              <a16:creationId xmlns:a16="http://schemas.microsoft.com/office/drawing/2014/main" id="{9D263FAD-E592-4D4C-A832-FEB7CAB8DC44}"/>
            </a:ext>
          </a:extLst>
        </xdr:cNvPr>
        <xdr:cNvSpPr txBox="1"/>
      </xdr:nvSpPr>
      <xdr:spPr>
        <a:xfrm>
          <a:off x="971550" y="1118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D93BD753-36FF-4FCB-A492-EBA0845AABE9}"/>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4AAA93-CD9F-47D1-893E-595F03E88897}"/>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2DDD29AA-19EC-4608-AFA8-B173427AED0B}"/>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6AD71382-1FB9-4C88-B1FA-F5768500F156}"/>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C7ED4030-9C31-4935-9DB4-20EA0C73F5D6}"/>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1971C9D2-807A-4596-B07A-B8110DC2EE66}"/>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3528E937-446F-4669-BADE-E0BC6FDB9A68}"/>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736EAD7B-90B0-4C1C-9480-620B56E96AE6}"/>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41D2A976-901D-4425-840C-15B80A8685C9}"/>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152D9B04-CBD1-48EF-A70D-300CD4EBAC87}"/>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86AD3F19-37B6-4082-BC12-12799F6ECAD7}"/>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1EBC3628-48EE-4D9D-ADEB-2A2F490347E5}"/>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B0E94FEC-9613-4C09-B449-4DD0C7327A87}"/>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人当たり人件費・物件費等決算額は、県平均と同程度であり、類似団体平均を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25,882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4,087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人増加しているのは、新型コロナウイルスワクチン接種費（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億）や放課後児童クラブ管理運営費（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億）の増等による物件費の増（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億）が主な要因である。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物件費については、例年経常経費が増加傾向にあることから、既存事業の見直しや公共施設等総合管理計画に基づき施設の統廃合を行うなど、物件費の縮減に努める。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6B711E0D-B879-453C-BBEE-0531D1DE6F5B}"/>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834320B4-F5E8-4098-8EE0-9211EB329D07}"/>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A574502D-BA41-48FF-A78B-CFA584D705BF}"/>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85B99A46-2AA8-48B7-985B-64AA15A96AA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68A96DCB-5C0A-4E66-9FE9-AF2F59B8203A}"/>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30A11DAD-62AF-44EE-8854-BCD8EE8BD66C}"/>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3F38323A-E25E-4EFD-BEDC-3584D4B4D4E4}"/>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7273C1E9-8D11-42F7-BBD4-4E6C0F95396E}"/>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6BCEC37B-F538-4D16-809F-499E99E3B075}"/>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5B3B4B4D-4574-416A-8299-B9DBB188AEC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A2110201-7982-48CE-BBC3-2C07725AF2FF}"/>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CBB057-AB8F-4B4A-8B3C-C97D37FE565E}"/>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97C23D78-FCD7-4826-BFB7-B9CCE94043AF}"/>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EB25964D-669E-4E57-AB78-9D67766DBAFC}"/>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12586E8C-8888-4BFA-8417-56886F292DCF}"/>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713BE72B-AEA1-4178-8091-D82417E68308}"/>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83682</xdr:rowOff>
    </xdr:from>
    <xdr:to>
      <xdr:col>23</xdr:col>
      <xdr:colOff>133350</xdr:colOff>
      <xdr:row>90</xdr:row>
      <xdr:rowOff>76761</xdr:rowOff>
    </xdr:to>
    <xdr:cxnSp macro="">
      <xdr:nvCxnSpPr>
        <xdr:cNvPr id="192" name="直線コネクタ 191">
          <a:extLst>
            <a:ext uri="{FF2B5EF4-FFF2-40B4-BE49-F238E27FC236}">
              <a16:creationId xmlns:a16="http://schemas.microsoft.com/office/drawing/2014/main" id="{BC007A56-9F0D-4654-9A6B-D1AB6564BE83}"/>
            </a:ext>
          </a:extLst>
        </xdr:cNvPr>
        <xdr:cNvCxnSpPr/>
      </xdr:nvCxnSpPr>
      <xdr:spPr>
        <a:xfrm flipV="1">
          <a:off x="4514850" y="13494882"/>
          <a:ext cx="0" cy="16694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48838</xdr:rowOff>
    </xdr:from>
    <xdr:ext cx="762000" cy="259045"/>
    <xdr:sp macro="" textlink="">
      <xdr:nvSpPr>
        <xdr:cNvPr id="193" name="人件費・物件費等の状況最小値テキスト">
          <a:extLst>
            <a:ext uri="{FF2B5EF4-FFF2-40B4-BE49-F238E27FC236}">
              <a16:creationId xmlns:a16="http://schemas.microsoft.com/office/drawing/2014/main" id="{2B4AAE50-8436-4CBF-A612-F50DDACD8988}"/>
            </a:ext>
          </a:extLst>
        </xdr:cNvPr>
        <xdr:cNvSpPr txBox="1"/>
      </xdr:nvSpPr>
      <xdr:spPr>
        <a:xfrm>
          <a:off x="4584700" y="1513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76761</xdr:rowOff>
    </xdr:from>
    <xdr:to>
      <xdr:col>24</xdr:col>
      <xdr:colOff>12700</xdr:colOff>
      <xdr:row>90</xdr:row>
      <xdr:rowOff>76761</xdr:rowOff>
    </xdr:to>
    <xdr:cxnSp macro="">
      <xdr:nvCxnSpPr>
        <xdr:cNvPr id="194" name="直線コネクタ 193">
          <a:extLst>
            <a:ext uri="{FF2B5EF4-FFF2-40B4-BE49-F238E27FC236}">
              <a16:creationId xmlns:a16="http://schemas.microsoft.com/office/drawing/2014/main" id="{FBA5FA2E-9309-44FB-84B7-CC16A8D8AB1B}"/>
            </a:ext>
          </a:extLst>
        </xdr:cNvPr>
        <xdr:cNvCxnSpPr/>
      </xdr:nvCxnSpPr>
      <xdr:spPr>
        <a:xfrm>
          <a:off x="4425950" y="15164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170059</xdr:rowOff>
    </xdr:from>
    <xdr:ext cx="762000" cy="259045"/>
    <xdr:sp macro="" textlink="">
      <xdr:nvSpPr>
        <xdr:cNvPr id="195" name="人件費・物件費等の状況最大値テキスト">
          <a:extLst>
            <a:ext uri="{FF2B5EF4-FFF2-40B4-BE49-F238E27FC236}">
              <a16:creationId xmlns:a16="http://schemas.microsoft.com/office/drawing/2014/main" id="{2B427743-B9C8-408D-BC0C-5E42E015E7A9}"/>
            </a:ext>
          </a:extLst>
        </xdr:cNvPr>
        <xdr:cNvSpPr txBox="1"/>
      </xdr:nvSpPr>
      <xdr:spPr>
        <a:xfrm>
          <a:off x="4584700" y="1324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83682</xdr:rowOff>
    </xdr:from>
    <xdr:to>
      <xdr:col>24</xdr:col>
      <xdr:colOff>12700</xdr:colOff>
      <xdr:row>80</xdr:row>
      <xdr:rowOff>83682</xdr:rowOff>
    </xdr:to>
    <xdr:cxnSp macro="">
      <xdr:nvCxnSpPr>
        <xdr:cNvPr id="196" name="直線コネクタ 195">
          <a:extLst>
            <a:ext uri="{FF2B5EF4-FFF2-40B4-BE49-F238E27FC236}">
              <a16:creationId xmlns:a16="http://schemas.microsoft.com/office/drawing/2014/main" id="{6BEEC601-DBE6-49CA-9785-32B0796566F7}"/>
            </a:ext>
          </a:extLst>
        </xdr:cNvPr>
        <xdr:cNvCxnSpPr/>
      </xdr:nvCxnSpPr>
      <xdr:spPr>
        <a:xfrm>
          <a:off x="4425950" y="13494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10454</xdr:rowOff>
    </xdr:from>
    <xdr:to>
      <xdr:col>23</xdr:col>
      <xdr:colOff>133350</xdr:colOff>
      <xdr:row>82</xdr:row>
      <xdr:rowOff>92636</xdr:rowOff>
    </xdr:to>
    <xdr:cxnSp macro="">
      <xdr:nvCxnSpPr>
        <xdr:cNvPr id="197" name="直線コネクタ 196">
          <a:extLst>
            <a:ext uri="{FF2B5EF4-FFF2-40B4-BE49-F238E27FC236}">
              <a16:creationId xmlns:a16="http://schemas.microsoft.com/office/drawing/2014/main" id="{14F574CB-F194-4AED-AC3E-94E07334FF3A}"/>
            </a:ext>
          </a:extLst>
        </xdr:cNvPr>
        <xdr:cNvCxnSpPr/>
      </xdr:nvCxnSpPr>
      <xdr:spPr>
        <a:xfrm>
          <a:off x="3752850" y="13756934"/>
          <a:ext cx="762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20007</xdr:rowOff>
    </xdr:from>
    <xdr:ext cx="762000" cy="259045"/>
    <xdr:sp macro="" textlink="">
      <xdr:nvSpPr>
        <xdr:cNvPr id="198" name="人件費・物件費等の状況平均値テキスト">
          <a:extLst>
            <a:ext uri="{FF2B5EF4-FFF2-40B4-BE49-F238E27FC236}">
              <a16:creationId xmlns:a16="http://schemas.microsoft.com/office/drawing/2014/main" id="{20CADE17-FBD2-4A90-9D46-DF54970EF863}"/>
            </a:ext>
          </a:extLst>
        </xdr:cNvPr>
        <xdr:cNvSpPr txBox="1"/>
      </xdr:nvSpPr>
      <xdr:spPr>
        <a:xfrm>
          <a:off x="4584700" y="14269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47930</xdr:rowOff>
    </xdr:from>
    <xdr:to>
      <xdr:col>23</xdr:col>
      <xdr:colOff>184150</xdr:colOff>
      <xdr:row>85</xdr:row>
      <xdr:rowOff>149530</xdr:rowOff>
    </xdr:to>
    <xdr:sp macro="" textlink="">
      <xdr:nvSpPr>
        <xdr:cNvPr id="199" name="フローチャート: 判断 198">
          <a:extLst>
            <a:ext uri="{FF2B5EF4-FFF2-40B4-BE49-F238E27FC236}">
              <a16:creationId xmlns:a16="http://schemas.microsoft.com/office/drawing/2014/main" id="{8EEB7C99-E4F7-455B-9D52-244346301395}"/>
            </a:ext>
          </a:extLst>
        </xdr:cNvPr>
        <xdr:cNvSpPr/>
      </xdr:nvSpPr>
      <xdr:spPr>
        <a:xfrm>
          <a:off x="4464050" y="1429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32138</xdr:rowOff>
    </xdr:from>
    <xdr:to>
      <xdr:col>19</xdr:col>
      <xdr:colOff>133350</xdr:colOff>
      <xdr:row>82</xdr:row>
      <xdr:rowOff>10454</xdr:rowOff>
    </xdr:to>
    <xdr:cxnSp macro="">
      <xdr:nvCxnSpPr>
        <xdr:cNvPr id="200" name="直線コネクタ 199">
          <a:extLst>
            <a:ext uri="{FF2B5EF4-FFF2-40B4-BE49-F238E27FC236}">
              <a16:creationId xmlns:a16="http://schemas.microsoft.com/office/drawing/2014/main" id="{B0150AF5-1014-4B05-853E-6373D087CFBF}"/>
            </a:ext>
          </a:extLst>
        </xdr:cNvPr>
        <xdr:cNvCxnSpPr/>
      </xdr:nvCxnSpPr>
      <xdr:spPr>
        <a:xfrm>
          <a:off x="2940050" y="13610978"/>
          <a:ext cx="812800" cy="14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111379</xdr:rowOff>
    </xdr:from>
    <xdr:to>
      <xdr:col>19</xdr:col>
      <xdr:colOff>184150</xdr:colOff>
      <xdr:row>85</xdr:row>
      <xdr:rowOff>41529</xdr:rowOff>
    </xdr:to>
    <xdr:sp macro="" textlink="">
      <xdr:nvSpPr>
        <xdr:cNvPr id="201" name="フローチャート: 判断 200">
          <a:extLst>
            <a:ext uri="{FF2B5EF4-FFF2-40B4-BE49-F238E27FC236}">
              <a16:creationId xmlns:a16="http://schemas.microsoft.com/office/drawing/2014/main" id="{85B83BBE-76F7-4927-979B-CBC896A84733}"/>
            </a:ext>
          </a:extLst>
        </xdr:cNvPr>
        <xdr:cNvSpPr/>
      </xdr:nvSpPr>
      <xdr:spPr>
        <a:xfrm>
          <a:off x="3702050" y="14193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26306</xdr:rowOff>
    </xdr:from>
    <xdr:ext cx="736600" cy="259045"/>
    <xdr:sp macro="" textlink="">
      <xdr:nvSpPr>
        <xdr:cNvPr id="202" name="テキスト ボックス 201">
          <a:extLst>
            <a:ext uri="{FF2B5EF4-FFF2-40B4-BE49-F238E27FC236}">
              <a16:creationId xmlns:a16="http://schemas.microsoft.com/office/drawing/2014/main" id="{6369E8CD-8B54-4236-8973-7928A9109625}"/>
            </a:ext>
          </a:extLst>
        </xdr:cNvPr>
        <xdr:cNvSpPr txBox="1"/>
      </xdr:nvSpPr>
      <xdr:spPr>
        <a:xfrm>
          <a:off x="3409950" y="14275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133772</xdr:rowOff>
    </xdr:from>
    <xdr:to>
      <xdr:col>15</xdr:col>
      <xdr:colOff>82550</xdr:colOff>
      <xdr:row>81</xdr:row>
      <xdr:rowOff>32138</xdr:rowOff>
    </xdr:to>
    <xdr:cxnSp macro="">
      <xdr:nvCxnSpPr>
        <xdr:cNvPr id="203" name="直線コネクタ 202">
          <a:extLst>
            <a:ext uri="{FF2B5EF4-FFF2-40B4-BE49-F238E27FC236}">
              <a16:creationId xmlns:a16="http://schemas.microsoft.com/office/drawing/2014/main" id="{64B34AE7-6D63-4EB6-B55E-089D0250A0F8}"/>
            </a:ext>
          </a:extLst>
        </xdr:cNvPr>
        <xdr:cNvCxnSpPr/>
      </xdr:nvCxnSpPr>
      <xdr:spPr>
        <a:xfrm>
          <a:off x="2127250" y="13544972"/>
          <a:ext cx="812800" cy="6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115856</xdr:rowOff>
    </xdr:from>
    <xdr:to>
      <xdr:col>15</xdr:col>
      <xdr:colOff>133350</xdr:colOff>
      <xdr:row>83</xdr:row>
      <xdr:rowOff>46006</xdr:rowOff>
    </xdr:to>
    <xdr:sp macro="" textlink="">
      <xdr:nvSpPr>
        <xdr:cNvPr id="204" name="フローチャート: 判断 203">
          <a:extLst>
            <a:ext uri="{FF2B5EF4-FFF2-40B4-BE49-F238E27FC236}">
              <a16:creationId xmlns:a16="http://schemas.microsoft.com/office/drawing/2014/main" id="{040A3BDE-4EB7-4520-BB5A-E3D38292C4D8}"/>
            </a:ext>
          </a:extLst>
        </xdr:cNvPr>
        <xdr:cNvSpPr/>
      </xdr:nvSpPr>
      <xdr:spPr>
        <a:xfrm>
          <a:off x="2889250" y="13862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30783</xdr:rowOff>
    </xdr:from>
    <xdr:ext cx="762000" cy="259045"/>
    <xdr:sp macro="" textlink="">
      <xdr:nvSpPr>
        <xdr:cNvPr id="205" name="テキスト ボックス 204">
          <a:extLst>
            <a:ext uri="{FF2B5EF4-FFF2-40B4-BE49-F238E27FC236}">
              <a16:creationId xmlns:a16="http://schemas.microsoft.com/office/drawing/2014/main" id="{BE136215-0B85-4FB9-A03B-7892F5DB7D72}"/>
            </a:ext>
          </a:extLst>
        </xdr:cNvPr>
        <xdr:cNvSpPr txBox="1"/>
      </xdr:nvSpPr>
      <xdr:spPr>
        <a:xfrm>
          <a:off x="2597150" y="1394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41092</xdr:rowOff>
    </xdr:from>
    <xdr:to>
      <xdr:col>11</xdr:col>
      <xdr:colOff>31750</xdr:colOff>
      <xdr:row>80</xdr:row>
      <xdr:rowOff>133772</xdr:rowOff>
    </xdr:to>
    <xdr:cxnSp macro="">
      <xdr:nvCxnSpPr>
        <xdr:cNvPr id="206" name="直線コネクタ 205">
          <a:extLst>
            <a:ext uri="{FF2B5EF4-FFF2-40B4-BE49-F238E27FC236}">
              <a16:creationId xmlns:a16="http://schemas.microsoft.com/office/drawing/2014/main" id="{C1F219EF-068A-4F2E-AE8F-28539EE38333}"/>
            </a:ext>
          </a:extLst>
        </xdr:cNvPr>
        <xdr:cNvCxnSpPr/>
      </xdr:nvCxnSpPr>
      <xdr:spPr>
        <a:xfrm>
          <a:off x="1333500" y="13452292"/>
          <a:ext cx="793750" cy="9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28572</xdr:rowOff>
    </xdr:from>
    <xdr:to>
      <xdr:col>11</xdr:col>
      <xdr:colOff>82550</xdr:colOff>
      <xdr:row>81</xdr:row>
      <xdr:rowOff>130172</xdr:rowOff>
    </xdr:to>
    <xdr:sp macro="" textlink="">
      <xdr:nvSpPr>
        <xdr:cNvPr id="207" name="フローチャート: 判断 206">
          <a:extLst>
            <a:ext uri="{FF2B5EF4-FFF2-40B4-BE49-F238E27FC236}">
              <a16:creationId xmlns:a16="http://schemas.microsoft.com/office/drawing/2014/main" id="{A0194FA0-60B7-490A-A56E-4BAE29A4BC21}"/>
            </a:ext>
          </a:extLst>
        </xdr:cNvPr>
        <xdr:cNvSpPr/>
      </xdr:nvSpPr>
      <xdr:spPr>
        <a:xfrm>
          <a:off x="2095500" y="136074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114949</xdr:rowOff>
    </xdr:from>
    <xdr:ext cx="762000" cy="259045"/>
    <xdr:sp macro="" textlink="">
      <xdr:nvSpPr>
        <xdr:cNvPr id="208" name="テキスト ボックス 207">
          <a:extLst>
            <a:ext uri="{FF2B5EF4-FFF2-40B4-BE49-F238E27FC236}">
              <a16:creationId xmlns:a16="http://schemas.microsoft.com/office/drawing/2014/main" id="{9DCE8172-B782-418E-A2A7-708840CE74B0}"/>
            </a:ext>
          </a:extLst>
        </xdr:cNvPr>
        <xdr:cNvSpPr txBox="1"/>
      </xdr:nvSpPr>
      <xdr:spPr>
        <a:xfrm>
          <a:off x="1784350" y="1369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118804</xdr:rowOff>
    </xdr:from>
    <xdr:to>
      <xdr:col>7</xdr:col>
      <xdr:colOff>31750</xdr:colOff>
      <xdr:row>81</xdr:row>
      <xdr:rowOff>48954</xdr:rowOff>
    </xdr:to>
    <xdr:sp macro="" textlink="">
      <xdr:nvSpPr>
        <xdr:cNvPr id="209" name="フローチャート: 判断 208">
          <a:extLst>
            <a:ext uri="{FF2B5EF4-FFF2-40B4-BE49-F238E27FC236}">
              <a16:creationId xmlns:a16="http://schemas.microsoft.com/office/drawing/2014/main" id="{386EB130-F39E-4588-AED9-C8F369A64BD3}"/>
            </a:ext>
          </a:extLst>
        </xdr:cNvPr>
        <xdr:cNvSpPr/>
      </xdr:nvSpPr>
      <xdr:spPr>
        <a:xfrm>
          <a:off x="1282700" y="1353000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33731</xdr:rowOff>
    </xdr:from>
    <xdr:ext cx="762000" cy="259045"/>
    <xdr:sp macro="" textlink="">
      <xdr:nvSpPr>
        <xdr:cNvPr id="210" name="テキスト ボックス 209">
          <a:extLst>
            <a:ext uri="{FF2B5EF4-FFF2-40B4-BE49-F238E27FC236}">
              <a16:creationId xmlns:a16="http://schemas.microsoft.com/office/drawing/2014/main" id="{2A0F842E-94A2-4AB3-AF2B-E88FF12FD691}"/>
            </a:ext>
          </a:extLst>
        </xdr:cNvPr>
        <xdr:cNvSpPr txBox="1"/>
      </xdr:nvSpPr>
      <xdr:spPr>
        <a:xfrm>
          <a:off x="971550" y="1361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AB53AEEE-6A4E-48C7-9CFB-77627FF07A38}"/>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931372E3-BF63-4E80-AF33-8D4D975F4257}"/>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4D882BF3-B33B-4D53-9404-AE1AB471C819}"/>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95C51FF-F60D-4307-BD38-CE902CDAEB26}"/>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ECC6ADC3-B788-47E2-9F21-EE3A393FD04A}"/>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41836</xdr:rowOff>
    </xdr:from>
    <xdr:to>
      <xdr:col>23</xdr:col>
      <xdr:colOff>184150</xdr:colOff>
      <xdr:row>82</xdr:row>
      <xdr:rowOff>143436</xdr:rowOff>
    </xdr:to>
    <xdr:sp macro="" textlink="">
      <xdr:nvSpPr>
        <xdr:cNvPr id="216" name="楕円 215">
          <a:extLst>
            <a:ext uri="{FF2B5EF4-FFF2-40B4-BE49-F238E27FC236}">
              <a16:creationId xmlns:a16="http://schemas.microsoft.com/office/drawing/2014/main" id="{31E33257-7E52-4CB0-B685-3FB2B442576F}"/>
            </a:ext>
          </a:extLst>
        </xdr:cNvPr>
        <xdr:cNvSpPr/>
      </xdr:nvSpPr>
      <xdr:spPr>
        <a:xfrm>
          <a:off x="4464050" y="137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58363</xdr:rowOff>
    </xdr:from>
    <xdr:ext cx="762000" cy="259045"/>
    <xdr:sp macro="" textlink="">
      <xdr:nvSpPr>
        <xdr:cNvPr id="217" name="人件費・物件費等の状況該当値テキスト">
          <a:extLst>
            <a:ext uri="{FF2B5EF4-FFF2-40B4-BE49-F238E27FC236}">
              <a16:creationId xmlns:a16="http://schemas.microsoft.com/office/drawing/2014/main" id="{7A5FA0E4-6A3E-4EAC-BCC7-498785F5EB97}"/>
            </a:ext>
          </a:extLst>
        </xdr:cNvPr>
        <xdr:cNvSpPr txBox="1"/>
      </xdr:nvSpPr>
      <xdr:spPr>
        <a:xfrm>
          <a:off x="4584700" y="1363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131104</xdr:rowOff>
    </xdr:from>
    <xdr:to>
      <xdr:col>19</xdr:col>
      <xdr:colOff>184150</xdr:colOff>
      <xdr:row>82</xdr:row>
      <xdr:rowOff>61254</xdr:rowOff>
    </xdr:to>
    <xdr:sp macro="" textlink="">
      <xdr:nvSpPr>
        <xdr:cNvPr id="218" name="楕円 217">
          <a:extLst>
            <a:ext uri="{FF2B5EF4-FFF2-40B4-BE49-F238E27FC236}">
              <a16:creationId xmlns:a16="http://schemas.microsoft.com/office/drawing/2014/main" id="{BA416743-D4A5-4594-A807-4A91EB18B927}"/>
            </a:ext>
          </a:extLst>
        </xdr:cNvPr>
        <xdr:cNvSpPr/>
      </xdr:nvSpPr>
      <xdr:spPr>
        <a:xfrm>
          <a:off x="3702050" y="13709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71431</xdr:rowOff>
    </xdr:from>
    <xdr:ext cx="736600" cy="259045"/>
    <xdr:sp macro="" textlink="">
      <xdr:nvSpPr>
        <xdr:cNvPr id="219" name="テキスト ボックス 218">
          <a:extLst>
            <a:ext uri="{FF2B5EF4-FFF2-40B4-BE49-F238E27FC236}">
              <a16:creationId xmlns:a16="http://schemas.microsoft.com/office/drawing/2014/main" id="{A7B96A74-69E3-447D-9BE3-56106B3DDED8}"/>
            </a:ext>
          </a:extLst>
        </xdr:cNvPr>
        <xdr:cNvSpPr txBox="1"/>
      </xdr:nvSpPr>
      <xdr:spPr>
        <a:xfrm>
          <a:off x="3409950" y="1348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152788</xdr:rowOff>
    </xdr:from>
    <xdr:to>
      <xdr:col>15</xdr:col>
      <xdr:colOff>133350</xdr:colOff>
      <xdr:row>81</xdr:row>
      <xdr:rowOff>82938</xdr:rowOff>
    </xdr:to>
    <xdr:sp macro="" textlink="">
      <xdr:nvSpPr>
        <xdr:cNvPr id="220" name="楕円 219">
          <a:extLst>
            <a:ext uri="{FF2B5EF4-FFF2-40B4-BE49-F238E27FC236}">
              <a16:creationId xmlns:a16="http://schemas.microsoft.com/office/drawing/2014/main" id="{073C2F84-0CA8-4046-9764-F5079E88569F}"/>
            </a:ext>
          </a:extLst>
        </xdr:cNvPr>
        <xdr:cNvSpPr/>
      </xdr:nvSpPr>
      <xdr:spPr>
        <a:xfrm>
          <a:off x="2889250" y="13563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93115</xdr:rowOff>
    </xdr:from>
    <xdr:ext cx="762000" cy="259045"/>
    <xdr:sp macro="" textlink="">
      <xdr:nvSpPr>
        <xdr:cNvPr id="221" name="テキスト ボックス 220">
          <a:extLst>
            <a:ext uri="{FF2B5EF4-FFF2-40B4-BE49-F238E27FC236}">
              <a16:creationId xmlns:a16="http://schemas.microsoft.com/office/drawing/2014/main" id="{4A5BECB3-1627-49D0-AF54-8DB0A9F55DCD}"/>
            </a:ext>
          </a:extLst>
        </xdr:cNvPr>
        <xdr:cNvSpPr txBox="1"/>
      </xdr:nvSpPr>
      <xdr:spPr>
        <a:xfrm>
          <a:off x="2597150" y="1333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82972</xdr:rowOff>
    </xdr:from>
    <xdr:to>
      <xdr:col>11</xdr:col>
      <xdr:colOff>82550</xdr:colOff>
      <xdr:row>81</xdr:row>
      <xdr:rowOff>13122</xdr:rowOff>
    </xdr:to>
    <xdr:sp macro="" textlink="">
      <xdr:nvSpPr>
        <xdr:cNvPr id="222" name="楕円 221">
          <a:extLst>
            <a:ext uri="{FF2B5EF4-FFF2-40B4-BE49-F238E27FC236}">
              <a16:creationId xmlns:a16="http://schemas.microsoft.com/office/drawing/2014/main" id="{0A8D26A2-B544-4F83-81A2-7B59610DE66F}"/>
            </a:ext>
          </a:extLst>
        </xdr:cNvPr>
        <xdr:cNvSpPr/>
      </xdr:nvSpPr>
      <xdr:spPr>
        <a:xfrm>
          <a:off x="2095500" y="1349417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23299</xdr:rowOff>
    </xdr:from>
    <xdr:ext cx="762000" cy="259045"/>
    <xdr:sp macro="" textlink="">
      <xdr:nvSpPr>
        <xdr:cNvPr id="223" name="テキスト ボックス 222">
          <a:extLst>
            <a:ext uri="{FF2B5EF4-FFF2-40B4-BE49-F238E27FC236}">
              <a16:creationId xmlns:a16="http://schemas.microsoft.com/office/drawing/2014/main" id="{E85961E0-F6CF-42A7-B7FC-EA51B75F29B4}"/>
            </a:ext>
          </a:extLst>
        </xdr:cNvPr>
        <xdr:cNvSpPr txBox="1"/>
      </xdr:nvSpPr>
      <xdr:spPr>
        <a:xfrm>
          <a:off x="1784350" y="1326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161742</xdr:rowOff>
    </xdr:from>
    <xdr:to>
      <xdr:col>7</xdr:col>
      <xdr:colOff>31750</xdr:colOff>
      <xdr:row>80</xdr:row>
      <xdr:rowOff>91892</xdr:rowOff>
    </xdr:to>
    <xdr:sp macro="" textlink="">
      <xdr:nvSpPr>
        <xdr:cNvPr id="224" name="楕円 223">
          <a:extLst>
            <a:ext uri="{FF2B5EF4-FFF2-40B4-BE49-F238E27FC236}">
              <a16:creationId xmlns:a16="http://schemas.microsoft.com/office/drawing/2014/main" id="{12BD3321-CA3F-4919-9501-361B52D36407}"/>
            </a:ext>
          </a:extLst>
        </xdr:cNvPr>
        <xdr:cNvSpPr/>
      </xdr:nvSpPr>
      <xdr:spPr>
        <a:xfrm>
          <a:off x="1282700" y="134053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102069</xdr:rowOff>
    </xdr:from>
    <xdr:ext cx="762000" cy="259045"/>
    <xdr:sp macro="" textlink="">
      <xdr:nvSpPr>
        <xdr:cNvPr id="225" name="テキスト ボックス 224">
          <a:extLst>
            <a:ext uri="{FF2B5EF4-FFF2-40B4-BE49-F238E27FC236}">
              <a16:creationId xmlns:a16="http://schemas.microsoft.com/office/drawing/2014/main" id="{9543F678-66C2-432E-AA18-AD65B6546D34}"/>
            </a:ext>
          </a:extLst>
        </xdr:cNvPr>
        <xdr:cNvSpPr txBox="1"/>
      </xdr:nvSpPr>
      <xdr:spPr>
        <a:xfrm>
          <a:off x="971550" y="1317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3847844C-FF7D-4196-A72B-584828091DB8}"/>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25166E0B-01D3-470E-81BC-1F80FD68065B}"/>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887F9A54-A35F-47D2-BCDA-32516291249F}"/>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B7E31DFE-5EF7-4191-A46E-2CA0D1CBB02D}"/>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1CA6C537-59E3-4F12-8F6C-6C81C831831C}"/>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C257822C-3FFD-4DB4-AD1F-C164EBB652DD}"/>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A77F1C69-A7DC-4120-84FD-1B858BFA8413}"/>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1F16B25-D421-4AE4-B096-27598FC8685E}"/>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6423F0BD-35A2-46FC-99B3-5FC075F93758}"/>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2BEB14EE-1645-4C89-B438-0BFEFE250773}"/>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EC0B3DA-F623-4021-8061-FE7ABD2C1474}"/>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270F65A5-4CCA-4219-B35A-C5B91C7ACB5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CDEFBAEB-1D51-406E-BC42-C4206D4AA08D}"/>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全国市平均を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ポイント下回った一方、類似団体平均は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経験年数階層内における職員分布が変わったこと及び職種区分間の人事異動によりラスパイレス指数が引き上げられたが、令和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年度退職職員の給与により、ラスパイレス指数が引き下がり、結果として前年度と比較して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C7B9DEE7-4429-4462-91E4-337935A57073}"/>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C294D818-3F2E-4465-B1DA-D60167537E9E}"/>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60B32438-3345-4DFF-B8CC-EF1A1AA4D8B3}"/>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21BD8C2D-B621-448C-A82F-FB04D921EE34}"/>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E969E6C8-67E7-488F-947C-3E1004D49752}"/>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92EF7381-AA07-4E46-BB65-0E0A25554278}"/>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41879BB6-DCA3-4017-BCC5-6D7EE361A1DF}"/>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C0E77441-CB06-4F05-A874-98BD359D81D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90D58E18-B3FC-402D-8F35-E9BE9851EE13}"/>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3E6CE70F-45B2-4E79-A168-FAFF080AE86B}"/>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A479B0E3-4F0A-4BC2-B4F1-39F2CB824BDF}"/>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8B713530-91FA-4B46-B6F7-943457D5219F}"/>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2CD86370-19D4-45C3-821C-64B8D4ECAAF5}"/>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881885B9-DF77-48E5-B018-67F5D99CECC3}"/>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31ED677F-4C67-4648-A56B-A2029E56FD98}"/>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2D6CABC8-88F5-4037-A762-A8D3FE7BB96A}"/>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6F9A2607-B7F7-4360-8D30-2DA357EFDD71}"/>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596E0FDF-359F-4F92-8088-F5997029E0CF}"/>
            </a:ext>
          </a:extLst>
        </xdr:cNvPr>
        <xdr:cNvCxnSpPr/>
      </xdr:nvCxnSpPr>
      <xdr:spPr>
        <a:xfrm flipV="1">
          <a:off x="15474950" y="13606961"/>
          <a:ext cx="0" cy="1451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1DF3C7C9-B390-420D-B05B-B495E6220AFC}"/>
            </a:ext>
          </a:extLst>
        </xdr:cNvPr>
        <xdr:cNvSpPr txBox="1"/>
      </xdr:nvSpPr>
      <xdr:spPr>
        <a:xfrm>
          <a:off x="15563850" y="1503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DFAA2071-F69F-410C-A814-6975BA3051E0}"/>
            </a:ext>
          </a:extLst>
        </xdr:cNvPr>
        <xdr:cNvCxnSpPr/>
      </xdr:nvCxnSpPr>
      <xdr:spPr>
        <a:xfrm>
          <a:off x="15405100" y="150587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38E1AA64-CF67-4C4A-A55F-8F0ED321F6A1}"/>
            </a:ext>
          </a:extLst>
        </xdr:cNvPr>
        <xdr:cNvSpPr txBox="1"/>
      </xdr:nvSpPr>
      <xdr:spPr>
        <a:xfrm>
          <a:off x="15563850" y="1335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D5CB230D-1769-4F96-AEB2-764141A6326E}"/>
            </a:ext>
          </a:extLst>
        </xdr:cNvPr>
        <xdr:cNvCxnSpPr/>
      </xdr:nvCxnSpPr>
      <xdr:spPr>
        <a:xfrm>
          <a:off x="15405100" y="1360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32657</xdr:rowOff>
    </xdr:to>
    <xdr:cxnSp macro="">
      <xdr:nvCxnSpPr>
        <xdr:cNvPr id="261" name="直線コネクタ 260">
          <a:extLst>
            <a:ext uri="{FF2B5EF4-FFF2-40B4-BE49-F238E27FC236}">
              <a16:creationId xmlns:a16="http://schemas.microsoft.com/office/drawing/2014/main" id="{5F251ED7-7040-484C-B685-57382D3E4054}"/>
            </a:ext>
          </a:extLst>
        </xdr:cNvPr>
        <xdr:cNvCxnSpPr/>
      </xdr:nvCxnSpPr>
      <xdr:spPr>
        <a:xfrm flipV="1">
          <a:off x="14712950" y="14281150"/>
          <a:ext cx="762000" cy="1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62" name="給与水準   （国との比較）平均値テキスト">
          <a:extLst>
            <a:ext uri="{FF2B5EF4-FFF2-40B4-BE49-F238E27FC236}">
              <a16:creationId xmlns:a16="http://schemas.microsoft.com/office/drawing/2014/main" id="{5E666FE5-EC0D-4CFC-8169-B24288113FCC}"/>
            </a:ext>
          </a:extLst>
        </xdr:cNvPr>
        <xdr:cNvSpPr txBox="1"/>
      </xdr:nvSpPr>
      <xdr:spPr>
        <a:xfrm>
          <a:off x="15563850" y="1394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63" name="フローチャート: 判断 262">
          <a:extLst>
            <a:ext uri="{FF2B5EF4-FFF2-40B4-BE49-F238E27FC236}">
              <a16:creationId xmlns:a16="http://schemas.microsoft.com/office/drawing/2014/main" id="{A576F25A-39C7-48EB-AB15-8E50AD555145}"/>
            </a:ext>
          </a:extLst>
        </xdr:cNvPr>
        <xdr:cNvSpPr/>
      </xdr:nvSpPr>
      <xdr:spPr>
        <a:xfrm>
          <a:off x="15427960" y="1409627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id="{BC568D7A-77BB-4EBA-80A6-5F6BD1BA37EA}"/>
            </a:ext>
          </a:extLst>
        </xdr:cNvPr>
        <xdr:cNvCxnSpPr/>
      </xdr:nvCxnSpPr>
      <xdr:spPr>
        <a:xfrm flipV="1">
          <a:off x="13903960" y="14449697"/>
          <a:ext cx="80899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49DB657B-C37C-4023-9C19-AF689A0D46F6}"/>
            </a:ext>
          </a:extLst>
        </xdr:cNvPr>
        <xdr:cNvSpPr/>
      </xdr:nvSpPr>
      <xdr:spPr>
        <a:xfrm>
          <a:off x="14665960" y="14234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a:extLst>
            <a:ext uri="{FF2B5EF4-FFF2-40B4-BE49-F238E27FC236}">
              <a16:creationId xmlns:a16="http://schemas.microsoft.com/office/drawing/2014/main" id="{99B1EC1E-0B5F-4D75-9021-DE3DFCB41414}"/>
            </a:ext>
          </a:extLst>
        </xdr:cNvPr>
        <xdr:cNvSpPr txBox="1"/>
      </xdr:nvSpPr>
      <xdr:spPr>
        <a:xfrm>
          <a:off x="14370050" y="1400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102507</xdr:rowOff>
    </xdr:to>
    <xdr:cxnSp macro="">
      <xdr:nvCxnSpPr>
        <xdr:cNvPr id="267" name="直線コネクタ 266">
          <a:extLst>
            <a:ext uri="{FF2B5EF4-FFF2-40B4-BE49-F238E27FC236}">
              <a16:creationId xmlns:a16="http://schemas.microsoft.com/office/drawing/2014/main" id="{447FF9D2-52F3-4D57-9BA8-56AC72059AA7}"/>
            </a:ext>
          </a:extLst>
        </xdr:cNvPr>
        <xdr:cNvCxnSpPr/>
      </xdr:nvCxnSpPr>
      <xdr:spPr>
        <a:xfrm>
          <a:off x="13106400" y="14652716"/>
          <a:ext cx="79756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8" name="フローチャート: 判断 267">
          <a:extLst>
            <a:ext uri="{FF2B5EF4-FFF2-40B4-BE49-F238E27FC236}">
              <a16:creationId xmlns:a16="http://schemas.microsoft.com/office/drawing/2014/main" id="{C535BFB0-B9A8-4016-A1D9-13F57F4715FB}"/>
            </a:ext>
          </a:extLst>
        </xdr:cNvPr>
        <xdr:cNvSpPr/>
      </xdr:nvSpPr>
      <xdr:spPr>
        <a:xfrm>
          <a:off x="13868400" y="14130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9" name="テキスト ボックス 268">
          <a:extLst>
            <a:ext uri="{FF2B5EF4-FFF2-40B4-BE49-F238E27FC236}">
              <a16:creationId xmlns:a16="http://schemas.microsoft.com/office/drawing/2014/main" id="{0A8786D7-A00C-42E6-AB8D-08A6288DAB79}"/>
            </a:ext>
          </a:extLst>
        </xdr:cNvPr>
        <xdr:cNvSpPr txBox="1"/>
      </xdr:nvSpPr>
      <xdr:spPr>
        <a:xfrm>
          <a:off x="13557250" y="139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68036</xdr:rowOff>
    </xdr:to>
    <xdr:cxnSp macro="">
      <xdr:nvCxnSpPr>
        <xdr:cNvPr id="270" name="直線コネクタ 269">
          <a:extLst>
            <a:ext uri="{FF2B5EF4-FFF2-40B4-BE49-F238E27FC236}">
              <a16:creationId xmlns:a16="http://schemas.microsoft.com/office/drawing/2014/main" id="{4BBF0B29-535F-4206-B0D4-F924279DAEED}"/>
            </a:ext>
          </a:extLst>
        </xdr:cNvPr>
        <xdr:cNvCxnSpPr/>
      </xdr:nvCxnSpPr>
      <xdr:spPr>
        <a:xfrm>
          <a:off x="12293600" y="14652716"/>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1" name="フローチャート: 判断 270">
          <a:extLst>
            <a:ext uri="{FF2B5EF4-FFF2-40B4-BE49-F238E27FC236}">
              <a16:creationId xmlns:a16="http://schemas.microsoft.com/office/drawing/2014/main" id="{150A84DA-12A4-4054-A48E-56405693E69A}"/>
            </a:ext>
          </a:extLst>
        </xdr:cNvPr>
        <xdr:cNvSpPr/>
      </xdr:nvSpPr>
      <xdr:spPr>
        <a:xfrm>
          <a:off x="13055600" y="1413074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72" name="テキスト ボックス 271">
          <a:extLst>
            <a:ext uri="{FF2B5EF4-FFF2-40B4-BE49-F238E27FC236}">
              <a16:creationId xmlns:a16="http://schemas.microsoft.com/office/drawing/2014/main" id="{71917516-FF54-4A46-8D65-04BE649826FC}"/>
            </a:ext>
          </a:extLst>
        </xdr:cNvPr>
        <xdr:cNvSpPr txBox="1"/>
      </xdr:nvSpPr>
      <xdr:spPr>
        <a:xfrm>
          <a:off x="12763500" y="139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3" name="フローチャート: 判断 272">
          <a:extLst>
            <a:ext uri="{FF2B5EF4-FFF2-40B4-BE49-F238E27FC236}">
              <a16:creationId xmlns:a16="http://schemas.microsoft.com/office/drawing/2014/main" id="{C4AF5005-7563-4BAE-A484-F42645F536A5}"/>
            </a:ext>
          </a:extLst>
        </xdr:cNvPr>
        <xdr:cNvSpPr/>
      </xdr:nvSpPr>
      <xdr:spPr>
        <a:xfrm>
          <a:off x="12242800" y="1413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4" name="テキスト ボックス 273">
          <a:extLst>
            <a:ext uri="{FF2B5EF4-FFF2-40B4-BE49-F238E27FC236}">
              <a16:creationId xmlns:a16="http://schemas.microsoft.com/office/drawing/2014/main" id="{236B74F9-5862-4218-81B7-3A1449DCABE1}"/>
            </a:ext>
          </a:extLst>
        </xdr:cNvPr>
        <xdr:cNvSpPr txBox="1"/>
      </xdr:nvSpPr>
      <xdr:spPr>
        <a:xfrm>
          <a:off x="11950700" y="139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2F3937AF-7681-4DD0-BDFD-A94898AFCAA9}"/>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14041B8A-ADCC-464B-903D-F5D8726650B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A8EB648D-D859-4910-A25F-90E4B09542AC}"/>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613A778E-B024-48F8-8772-4D3EC2CF384A}"/>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C907812A-9628-4D6C-98CF-97ABD5784C0A}"/>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a:extLst>
            <a:ext uri="{FF2B5EF4-FFF2-40B4-BE49-F238E27FC236}">
              <a16:creationId xmlns:a16="http://schemas.microsoft.com/office/drawing/2014/main" id="{8CC455C7-BA3A-404C-BC90-C55E448B7613}"/>
            </a:ext>
          </a:extLst>
        </xdr:cNvPr>
        <xdr:cNvSpPr/>
      </xdr:nvSpPr>
      <xdr:spPr>
        <a:xfrm>
          <a:off x="15427960" y="14234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81" name="給与水準   （国との比較）該当値テキスト">
          <a:extLst>
            <a:ext uri="{FF2B5EF4-FFF2-40B4-BE49-F238E27FC236}">
              <a16:creationId xmlns:a16="http://schemas.microsoft.com/office/drawing/2014/main" id="{009C6693-9576-48D9-AAF9-3BE25E110993}"/>
            </a:ext>
          </a:extLst>
        </xdr:cNvPr>
        <xdr:cNvSpPr txBox="1"/>
      </xdr:nvSpPr>
      <xdr:spPr>
        <a:xfrm>
          <a:off x="15563850" y="1420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2" name="楕円 281">
          <a:extLst>
            <a:ext uri="{FF2B5EF4-FFF2-40B4-BE49-F238E27FC236}">
              <a16:creationId xmlns:a16="http://schemas.microsoft.com/office/drawing/2014/main" id="{90263300-7D81-457A-B818-6F44497BD5E6}"/>
            </a:ext>
          </a:extLst>
        </xdr:cNvPr>
        <xdr:cNvSpPr/>
      </xdr:nvSpPr>
      <xdr:spPr>
        <a:xfrm>
          <a:off x="14665960" y="1440270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3" name="テキスト ボックス 282">
          <a:extLst>
            <a:ext uri="{FF2B5EF4-FFF2-40B4-BE49-F238E27FC236}">
              <a16:creationId xmlns:a16="http://schemas.microsoft.com/office/drawing/2014/main" id="{0EA9CEB6-B0D6-485A-87E1-AC958715E9B1}"/>
            </a:ext>
          </a:extLst>
        </xdr:cNvPr>
        <xdr:cNvSpPr txBox="1"/>
      </xdr:nvSpPr>
      <xdr:spPr>
        <a:xfrm>
          <a:off x="14370050" y="14485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C589C825-E382-4006-B13E-89811612AFB8}"/>
            </a:ext>
          </a:extLst>
        </xdr:cNvPr>
        <xdr:cNvSpPr/>
      </xdr:nvSpPr>
      <xdr:spPr>
        <a:xfrm>
          <a:off x="13868400" y="14636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A8E72D24-61A1-4EF8-B397-72EC3949266B}"/>
            </a:ext>
          </a:extLst>
        </xdr:cNvPr>
        <xdr:cNvSpPr txBox="1"/>
      </xdr:nvSpPr>
      <xdr:spPr>
        <a:xfrm>
          <a:off x="13557250" y="147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6" name="楕円 285">
          <a:extLst>
            <a:ext uri="{FF2B5EF4-FFF2-40B4-BE49-F238E27FC236}">
              <a16:creationId xmlns:a16="http://schemas.microsoft.com/office/drawing/2014/main" id="{44713D31-D3C1-4495-B4E5-230C9F846C16}"/>
            </a:ext>
          </a:extLst>
        </xdr:cNvPr>
        <xdr:cNvSpPr/>
      </xdr:nvSpPr>
      <xdr:spPr>
        <a:xfrm>
          <a:off x="13055600" y="1460191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7" name="テキスト ボックス 286">
          <a:extLst>
            <a:ext uri="{FF2B5EF4-FFF2-40B4-BE49-F238E27FC236}">
              <a16:creationId xmlns:a16="http://schemas.microsoft.com/office/drawing/2014/main" id="{852E79DA-CD8A-4D61-9169-6FD96D82811D}"/>
            </a:ext>
          </a:extLst>
        </xdr:cNvPr>
        <xdr:cNvSpPr txBox="1"/>
      </xdr:nvSpPr>
      <xdr:spPr>
        <a:xfrm>
          <a:off x="12763500" y="1468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8" name="楕円 287">
          <a:extLst>
            <a:ext uri="{FF2B5EF4-FFF2-40B4-BE49-F238E27FC236}">
              <a16:creationId xmlns:a16="http://schemas.microsoft.com/office/drawing/2014/main" id="{6F168B34-6A0C-4A37-947E-0211FB44F0F4}"/>
            </a:ext>
          </a:extLst>
        </xdr:cNvPr>
        <xdr:cNvSpPr/>
      </xdr:nvSpPr>
      <xdr:spPr>
        <a:xfrm>
          <a:off x="12242800" y="1460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9" name="テキスト ボックス 288">
          <a:extLst>
            <a:ext uri="{FF2B5EF4-FFF2-40B4-BE49-F238E27FC236}">
              <a16:creationId xmlns:a16="http://schemas.microsoft.com/office/drawing/2014/main" id="{6FE0D75C-B5F2-44CA-A735-62568349A41B}"/>
            </a:ext>
          </a:extLst>
        </xdr:cNvPr>
        <xdr:cNvSpPr txBox="1"/>
      </xdr:nvSpPr>
      <xdr:spPr>
        <a:xfrm>
          <a:off x="11950700" y="1468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854D9229-0E0C-480E-A6EF-7B68F4202083}"/>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F1FCD97B-DFDF-424A-A3AD-B5793BC013DC}"/>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395A77BB-AA35-4779-8C0D-DC69BEEA6651}"/>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6DA72E8A-0F4B-4065-9083-3D8CB10B2789}"/>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172945BE-EC95-40EC-AFFC-882F880E6C2E}"/>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890B682A-4440-4FFE-A0B7-ACCB52777DC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984B71FD-76A4-4122-A380-39D484152CF5}"/>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FCB6A3F8-3C0E-4EB3-B64A-2A0B32C6FF4E}"/>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AF45275F-CCB5-4327-A98F-8D035A69719B}"/>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138B81DF-472A-41D5-A81E-0920DB0B0FA9}"/>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7FA4DA50-E31C-46C1-8680-9AEA251A8761}"/>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AFB0201B-BAED-4661-977B-D05E2F0AF48B}"/>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1B9ABC5-4F45-4B8A-BAF1-43B321B5A06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ポイント下回っている。これは、し尿処理や消防業務などを一部事務組合で行っていることや、保育園の民営化などにより職員数が少ないことが主な理由となっている。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今後も、定員適正化計画に基づき、更なる効率的かつ効果的な行財政運営を図るため、適正な定員管理に取り組む。</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5781D52C-E56A-4527-8280-1AA2F3026E72}"/>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E734938E-374F-4EE2-AAF4-66410F825695}"/>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91D4E10E-AA82-48DD-A5C4-97786EEF79E5}"/>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75D8C5E5-A9E1-47E5-94DA-4482021DF7EA}"/>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93193C70-7E56-4D8D-9734-64740A6B5AC9}"/>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DFFF134F-1580-44BD-BE9C-E06685930D98}"/>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415FD341-4F7D-48C8-A3A1-4D96FE02D55D}"/>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23DFFA18-1B7A-41C5-9319-92E381D12B61}"/>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33A87A4E-4EF4-4D12-A226-685FD59436A2}"/>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AAB64B3-9C70-4F76-839B-1D03B0AA29DF}"/>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A71F5A46-22E4-4991-A1AB-DF1DB95F13F9}"/>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B3E96872-DF02-4ACA-8246-4792011564D5}"/>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2A50F5BF-D215-4CA1-81DE-1A6B90874DC8}"/>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AD343064-410D-4A08-B62F-A505160F88B5}"/>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B112ACC6-2D21-49A8-B1BB-452739112F34}"/>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5FD287BC-4B6F-4CEF-89AF-131C23944A27}"/>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67</xdr:row>
      <xdr:rowOff>80010</xdr:rowOff>
    </xdr:to>
    <xdr:cxnSp macro="">
      <xdr:nvCxnSpPr>
        <xdr:cNvPr id="319" name="直線コネクタ 318">
          <a:extLst>
            <a:ext uri="{FF2B5EF4-FFF2-40B4-BE49-F238E27FC236}">
              <a16:creationId xmlns:a16="http://schemas.microsoft.com/office/drawing/2014/main" id="{A5CA20DE-E731-430A-BCCF-FEB00D2165F4}"/>
            </a:ext>
          </a:extLst>
        </xdr:cNvPr>
        <xdr:cNvCxnSpPr/>
      </xdr:nvCxnSpPr>
      <xdr:spPr>
        <a:xfrm flipV="1">
          <a:off x="15474950" y="9958916"/>
          <a:ext cx="0" cy="135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20" name="定員管理の状況最小値テキスト">
          <a:extLst>
            <a:ext uri="{FF2B5EF4-FFF2-40B4-BE49-F238E27FC236}">
              <a16:creationId xmlns:a16="http://schemas.microsoft.com/office/drawing/2014/main" id="{2A75A303-6346-46BD-A366-D0E41315D428}"/>
            </a:ext>
          </a:extLst>
        </xdr:cNvPr>
        <xdr:cNvSpPr txBox="1"/>
      </xdr:nvSpPr>
      <xdr:spPr>
        <a:xfrm>
          <a:off x="15563850" y="1128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21" name="直線コネクタ 320">
          <a:extLst>
            <a:ext uri="{FF2B5EF4-FFF2-40B4-BE49-F238E27FC236}">
              <a16:creationId xmlns:a16="http://schemas.microsoft.com/office/drawing/2014/main" id="{9475374C-D2B2-4B7C-B053-3544165339D4}"/>
            </a:ext>
          </a:extLst>
        </xdr:cNvPr>
        <xdr:cNvCxnSpPr/>
      </xdr:nvCxnSpPr>
      <xdr:spPr>
        <a:xfrm>
          <a:off x="15405100" y="11311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22" name="定員管理の状況最大値テキスト">
          <a:extLst>
            <a:ext uri="{FF2B5EF4-FFF2-40B4-BE49-F238E27FC236}">
              <a16:creationId xmlns:a16="http://schemas.microsoft.com/office/drawing/2014/main" id="{CE92CA4F-E756-4F36-958D-DF60C54B88BA}"/>
            </a:ext>
          </a:extLst>
        </xdr:cNvPr>
        <xdr:cNvSpPr txBox="1"/>
      </xdr:nvSpPr>
      <xdr:spPr>
        <a:xfrm>
          <a:off x="15563850" y="97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23" name="直線コネクタ 322">
          <a:extLst>
            <a:ext uri="{FF2B5EF4-FFF2-40B4-BE49-F238E27FC236}">
              <a16:creationId xmlns:a16="http://schemas.microsoft.com/office/drawing/2014/main" id="{54F85685-496A-42B4-9FC1-F01C5254AE8C}"/>
            </a:ext>
          </a:extLst>
        </xdr:cNvPr>
        <xdr:cNvCxnSpPr/>
      </xdr:nvCxnSpPr>
      <xdr:spPr>
        <a:xfrm>
          <a:off x="15405100" y="99589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15875</xdr:rowOff>
    </xdr:from>
    <xdr:to>
      <xdr:col>81</xdr:col>
      <xdr:colOff>44450</xdr:colOff>
      <xdr:row>59</xdr:row>
      <xdr:rowOff>68156</xdr:rowOff>
    </xdr:to>
    <xdr:cxnSp macro="">
      <xdr:nvCxnSpPr>
        <xdr:cNvPr id="324" name="直線コネクタ 323">
          <a:extLst>
            <a:ext uri="{FF2B5EF4-FFF2-40B4-BE49-F238E27FC236}">
              <a16:creationId xmlns:a16="http://schemas.microsoft.com/office/drawing/2014/main" id="{1873F0C5-513D-456C-BE65-B10BB05EB9E2}"/>
            </a:ext>
          </a:extLst>
        </xdr:cNvPr>
        <xdr:cNvCxnSpPr/>
      </xdr:nvCxnSpPr>
      <xdr:spPr>
        <a:xfrm>
          <a:off x="14712950" y="9906635"/>
          <a:ext cx="762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54204</xdr:rowOff>
    </xdr:from>
    <xdr:ext cx="762000" cy="259045"/>
    <xdr:sp macro="" textlink="">
      <xdr:nvSpPr>
        <xdr:cNvPr id="325" name="定員管理の状況平均値テキスト">
          <a:extLst>
            <a:ext uri="{FF2B5EF4-FFF2-40B4-BE49-F238E27FC236}">
              <a16:creationId xmlns:a16="http://schemas.microsoft.com/office/drawing/2014/main" id="{D1B5DBCC-E1DF-412D-869E-BAF9F6691169}"/>
            </a:ext>
          </a:extLst>
        </xdr:cNvPr>
        <xdr:cNvSpPr txBox="1"/>
      </xdr:nvSpPr>
      <xdr:spPr>
        <a:xfrm>
          <a:off x="15563850" y="10447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82127</xdr:rowOff>
    </xdr:from>
    <xdr:to>
      <xdr:col>81</xdr:col>
      <xdr:colOff>95250</xdr:colOff>
      <xdr:row>63</xdr:row>
      <xdr:rowOff>12277</xdr:rowOff>
    </xdr:to>
    <xdr:sp macro="" textlink="">
      <xdr:nvSpPr>
        <xdr:cNvPr id="326" name="フローチャート: 判断 325">
          <a:extLst>
            <a:ext uri="{FF2B5EF4-FFF2-40B4-BE49-F238E27FC236}">
              <a16:creationId xmlns:a16="http://schemas.microsoft.com/office/drawing/2014/main" id="{305074B5-5167-42C2-BD85-8B2B1397FFFA}"/>
            </a:ext>
          </a:extLst>
        </xdr:cNvPr>
        <xdr:cNvSpPr/>
      </xdr:nvSpPr>
      <xdr:spPr>
        <a:xfrm>
          <a:off x="15427960" y="1047580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11854</xdr:rowOff>
    </xdr:from>
    <xdr:to>
      <xdr:col>77</xdr:col>
      <xdr:colOff>44450</xdr:colOff>
      <xdr:row>59</xdr:row>
      <xdr:rowOff>15875</xdr:rowOff>
    </xdr:to>
    <xdr:cxnSp macro="">
      <xdr:nvCxnSpPr>
        <xdr:cNvPr id="327" name="直線コネクタ 326">
          <a:extLst>
            <a:ext uri="{FF2B5EF4-FFF2-40B4-BE49-F238E27FC236}">
              <a16:creationId xmlns:a16="http://schemas.microsoft.com/office/drawing/2014/main" id="{E542C075-9E92-4A4E-B05B-501C722D60EC}"/>
            </a:ext>
          </a:extLst>
        </xdr:cNvPr>
        <xdr:cNvCxnSpPr/>
      </xdr:nvCxnSpPr>
      <xdr:spPr>
        <a:xfrm>
          <a:off x="13903960" y="9902614"/>
          <a:ext cx="80899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41910</xdr:rowOff>
    </xdr:from>
    <xdr:to>
      <xdr:col>77</xdr:col>
      <xdr:colOff>95250</xdr:colOff>
      <xdr:row>62</xdr:row>
      <xdr:rowOff>143510</xdr:rowOff>
    </xdr:to>
    <xdr:sp macro="" textlink="">
      <xdr:nvSpPr>
        <xdr:cNvPr id="328" name="フローチャート: 判断 327">
          <a:extLst>
            <a:ext uri="{FF2B5EF4-FFF2-40B4-BE49-F238E27FC236}">
              <a16:creationId xmlns:a16="http://schemas.microsoft.com/office/drawing/2014/main" id="{3BE692E3-A982-41AB-9B0E-95552756A45C}"/>
            </a:ext>
          </a:extLst>
        </xdr:cNvPr>
        <xdr:cNvSpPr/>
      </xdr:nvSpPr>
      <xdr:spPr>
        <a:xfrm>
          <a:off x="14665960" y="104355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29" name="テキスト ボックス 328">
          <a:extLst>
            <a:ext uri="{FF2B5EF4-FFF2-40B4-BE49-F238E27FC236}">
              <a16:creationId xmlns:a16="http://schemas.microsoft.com/office/drawing/2014/main" id="{228BAB7F-2F9C-4488-A4C1-1258CF0BE4B0}"/>
            </a:ext>
          </a:extLst>
        </xdr:cNvPr>
        <xdr:cNvSpPr txBox="1"/>
      </xdr:nvSpPr>
      <xdr:spPr>
        <a:xfrm>
          <a:off x="14370050" y="1052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147108</xdr:rowOff>
    </xdr:from>
    <xdr:to>
      <xdr:col>72</xdr:col>
      <xdr:colOff>203200</xdr:colOff>
      <xdr:row>59</xdr:row>
      <xdr:rowOff>11854</xdr:rowOff>
    </xdr:to>
    <xdr:cxnSp macro="">
      <xdr:nvCxnSpPr>
        <xdr:cNvPr id="330" name="直線コネクタ 329">
          <a:extLst>
            <a:ext uri="{FF2B5EF4-FFF2-40B4-BE49-F238E27FC236}">
              <a16:creationId xmlns:a16="http://schemas.microsoft.com/office/drawing/2014/main" id="{622E605C-B139-4748-9AF5-8E8AF077CC1C}"/>
            </a:ext>
          </a:extLst>
        </xdr:cNvPr>
        <xdr:cNvCxnSpPr/>
      </xdr:nvCxnSpPr>
      <xdr:spPr>
        <a:xfrm>
          <a:off x="13106400" y="9870228"/>
          <a:ext cx="7975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8468C318-FFBD-44D5-9685-6D4830AFA6C2}"/>
            </a:ext>
          </a:extLst>
        </xdr:cNvPr>
        <xdr:cNvSpPr/>
      </xdr:nvSpPr>
      <xdr:spPr>
        <a:xfrm>
          <a:off x="13868400" y="101898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9A82FA3D-FBB8-4224-9517-BE05836D395A}"/>
            </a:ext>
          </a:extLst>
        </xdr:cNvPr>
        <xdr:cNvSpPr txBox="1"/>
      </xdr:nvSpPr>
      <xdr:spPr>
        <a:xfrm>
          <a:off x="13557250" y="102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127000</xdr:rowOff>
    </xdr:from>
    <xdr:to>
      <xdr:col>68</xdr:col>
      <xdr:colOff>152400</xdr:colOff>
      <xdr:row>58</xdr:row>
      <xdr:rowOff>147108</xdr:rowOff>
    </xdr:to>
    <xdr:cxnSp macro="">
      <xdr:nvCxnSpPr>
        <xdr:cNvPr id="333" name="直線コネクタ 332">
          <a:extLst>
            <a:ext uri="{FF2B5EF4-FFF2-40B4-BE49-F238E27FC236}">
              <a16:creationId xmlns:a16="http://schemas.microsoft.com/office/drawing/2014/main" id="{FC3D7E56-C551-48BD-A242-CE7D7210F628}"/>
            </a:ext>
          </a:extLst>
        </xdr:cNvPr>
        <xdr:cNvCxnSpPr/>
      </xdr:nvCxnSpPr>
      <xdr:spPr>
        <a:xfrm>
          <a:off x="12293600" y="9850120"/>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135467</xdr:rowOff>
    </xdr:from>
    <xdr:to>
      <xdr:col>68</xdr:col>
      <xdr:colOff>203200</xdr:colOff>
      <xdr:row>61</xdr:row>
      <xdr:rowOff>65617</xdr:rowOff>
    </xdr:to>
    <xdr:sp macro="" textlink="">
      <xdr:nvSpPr>
        <xdr:cNvPr id="334" name="フローチャート: 判断 333">
          <a:extLst>
            <a:ext uri="{FF2B5EF4-FFF2-40B4-BE49-F238E27FC236}">
              <a16:creationId xmlns:a16="http://schemas.microsoft.com/office/drawing/2014/main" id="{A8BC9CF3-FFA8-479B-AAA0-9B284DE43DD1}"/>
            </a:ext>
          </a:extLst>
        </xdr:cNvPr>
        <xdr:cNvSpPr/>
      </xdr:nvSpPr>
      <xdr:spPr>
        <a:xfrm>
          <a:off x="13055600" y="1019386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50394</xdr:rowOff>
    </xdr:from>
    <xdr:ext cx="762000" cy="259045"/>
    <xdr:sp macro="" textlink="">
      <xdr:nvSpPr>
        <xdr:cNvPr id="335" name="テキスト ボックス 334">
          <a:extLst>
            <a:ext uri="{FF2B5EF4-FFF2-40B4-BE49-F238E27FC236}">
              <a16:creationId xmlns:a16="http://schemas.microsoft.com/office/drawing/2014/main" id="{9FC0E5CB-B293-4FD6-B3F0-0478450A8CAC}"/>
            </a:ext>
          </a:extLst>
        </xdr:cNvPr>
        <xdr:cNvSpPr txBox="1"/>
      </xdr:nvSpPr>
      <xdr:spPr>
        <a:xfrm>
          <a:off x="12763500" y="1027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119380</xdr:rowOff>
    </xdr:from>
    <xdr:to>
      <xdr:col>64</xdr:col>
      <xdr:colOff>152400</xdr:colOff>
      <xdr:row>61</xdr:row>
      <xdr:rowOff>49530</xdr:rowOff>
    </xdr:to>
    <xdr:sp macro="" textlink="">
      <xdr:nvSpPr>
        <xdr:cNvPr id="336" name="フローチャート: 判断 335">
          <a:extLst>
            <a:ext uri="{FF2B5EF4-FFF2-40B4-BE49-F238E27FC236}">
              <a16:creationId xmlns:a16="http://schemas.microsoft.com/office/drawing/2014/main" id="{C61D8C57-7081-445B-847B-5E703CBE8EB5}"/>
            </a:ext>
          </a:extLst>
        </xdr:cNvPr>
        <xdr:cNvSpPr/>
      </xdr:nvSpPr>
      <xdr:spPr>
        <a:xfrm>
          <a:off x="12242800" y="10177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34307</xdr:rowOff>
    </xdr:from>
    <xdr:ext cx="762000" cy="259045"/>
    <xdr:sp macro="" textlink="">
      <xdr:nvSpPr>
        <xdr:cNvPr id="337" name="テキスト ボックス 336">
          <a:extLst>
            <a:ext uri="{FF2B5EF4-FFF2-40B4-BE49-F238E27FC236}">
              <a16:creationId xmlns:a16="http://schemas.microsoft.com/office/drawing/2014/main" id="{63B6C6BA-DD04-46DC-B0B4-D2B43610F155}"/>
            </a:ext>
          </a:extLst>
        </xdr:cNvPr>
        <xdr:cNvSpPr txBox="1"/>
      </xdr:nvSpPr>
      <xdr:spPr>
        <a:xfrm>
          <a:off x="11950700" y="1026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5FEBF99-6E67-4306-8CA4-36942F2B0489}"/>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1C8DB68D-DD59-4171-9F31-02562D42A85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F409F79-F379-4B23-B9D3-9EA1E67540CB}"/>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F002EBB7-7E10-4300-8F42-93E53365ED9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7C68059C-70F6-4C68-9212-3697DC207216}"/>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17356</xdr:rowOff>
    </xdr:from>
    <xdr:to>
      <xdr:col>81</xdr:col>
      <xdr:colOff>95250</xdr:colOff>
      <xdr:row>59</xdr:row>
      <xdr:rowOff>118956</xdr:rowOff>
    </xdr:to>
    <xdr:sp macro="" textlink="">
      <xdr:nvSpPr>
        <xdr:cNvPr id="343" name="楕円 342">
          <a:extLst>
            <a:ext uri="{FF2B5EF4-FFF2-40B4-BE49-F238E27FC236}">
              <a16:creationId xmlns:a16="http://schemas.microsoft.com/office/drawing/2014/main" id="{E927FD6C-26DD-4CD8-BCF0-FF72F8D4BFE9}"/>
            </a:ext>
          </a:extLst>
        </xdr:cNvPr>
        <xdr:cNvSpPr/>
      </xdr:nvSpPr>
      <xdr:spPr>
        <a:xfrm>
          <a:off x="15427960" y="99081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110083</xdr:rowOff>
    </xdr:from>
    <xdr:ext cx="762000" cy="259045"/>
    <xdr:sp macro="" textlink="">
      <xdr:nvSpPr>
        <xdr:cNvPr id="344" name="定員管理の状況該当値テキスト">
          <a:extLst>
            <a:ext uri="{FF2B5EF4-FFF2-40B4-BE49-F238E27FC236}">
              <a16:creationId xmlns:a16="http://schemas.microsoft.com/office/drawing/2014/main" id="{337E1394-E88E-4337-898D-4F2F021D76C3}"/>
            </a:ext>
          </a:extLst>
        </xdr:cNvPr>
        <xdr:cNvSpPr txBox="1"/>
      </xdr:nvSpPr>
      <xdr:spPr>
        <a:xfrm>
          <a:off x="15563850" y="98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136525</xdr:rowOff>
    </xdr:from>
    <xdr:to>
      <xdr:col>77</xdr:col>
      <xdr:colOff>95250</xdr:colOff>
      <xdr:row>59</xdr:row>
      <xdr:rowOff>66675</xdr:rowOff>
    </xdr:to>
    <xdr:sp macro="" textlink="">
      <xdr:nvSpPr>
        <xdr:cNvPr id="345" name="楕円 344">
          <a:extLst>
            <a:ext uri="{FF2B5EF4-FFF2-40B4-BE49-F238E27FC236}">
              <a16:creationId xmlns:a16="http://schemas.microsoft.com/office/drawing/2014/main" id="{13646C74-EC14-4FA6-B50A-95FA1422AFA4}"/>
            </a:ext>
          </a:extLst>
        </xdr:cNvPr>
        <xdr:cNvSpPr/>
      </xdr:nvSpPr>
      <xdr:spPr>
        <a:xfrm>
          <a:off x="14665960" y="985964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76852</xdr:rowOff>
    </xdr:from>
    <xdr:ext cx="736600" cy="259045"/>
    <xdr:sp macro="" textlink="">
      <xdr:nvSpPr>
        <xdr:cNvPr id="346" name="テキスト ボックス 345">
          <a:extLst>
            <a:ext uri="{FF2B5EF4-FFF2-40B4-BE49-F238E27FC236}">
              <a16:creationId xmlns:a16="http://schemas.microsoft.com/office/drawing/2014/main" id="{644B0782-676D-4403-81D4-49801921F94C}"/>
            </a:ext>
          </a:extLst>
        </xdr:cNvPr>
        <xdr:cNvSpPr txBox="1"/>
      </xdr:nvSpPr>
      <xdr:spPr>
        <a:xfrm>
          <a:off x="14370050" y="9632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132504</xdr:rowOff>
    </xdr:from>
    <xdr:to>
      <xdr:col>73</xdr:col>
      <xdr:colOff>44450</xdr:colOff>
      <xdr:row>59</xdr:row>
      <xdr:rowOff>62654</xdr:rowOff>
    </xdr:to>
    <xdr:sp macro="" textlink="">
      <xdr:nvSpPr>
        <xdr:cNvPr id="347" name="楕円 346">
          <a:extLst>
            <a:ext uri="{FF2B5EF4-FFF2-40B4-BE49-F238E27FC236}">
              <a16:creationId xmlns:a16="http://schemas.microsoft.com/office/drawing/2014/main" id="{F296F8C1-0EAE-41FD-98A7-EF6F46F0F4B8}"/>
            </a:ext>
          </a:extLst>
        </xdr:cNvPr>
        <xdr:cNvSpPr/>
      </xdr:nvSpPr>
      <xdr:spPr>
        <a:xfrm>
          <a:off x="13868400" y="985562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72831</xdr:rowOff>
    </xdr:from>
    <xdr:ext cx="762000" cy="259045"/>
    <xdr:sp macro="" textlink="">
      <xdr:nvSpPr>
        <xdr:cNvPr id="348" name="テキスト ボックス 347">
          <a:extLst>
            <a:ext uri="{FF2B5EF4-FFF2-40B4-BE49-F238E27FC236}">
              <a16:creationId xmlns:a16="http://schemas.microsoft.com/office/drawing/2014/main" id="{6EC6511F-75E8-43A7-A0F1-BD7791F41ED7}"/>
            </a:ext>
          </a:extLst>
        </xdr:cNvPr>
        <xdr:cNvSpPr txBox="1"/>
      </xdr:nvSpPr>
      <xdr:spPr>
        <a:xfrm>
          <a:off x="13557250" y="962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96308</xdr:rowOff>
    </xdr:from>
    <xdr:to>
      <xdr:col>68</xdr:col>
      <xdr:colOff>203200</xdr:colOff>
      <xdr:row>59</xdr:row>
      <xdr:rowOff>26458</xdr:rowOff>
    </xdr:to>
    <xdr:sp macro="" textlink="">
      <xdr:nvSpPr>
        <xdr:cNvPr id="349" name="楕円 348">
          <a:extLst>
            <a:ext uri="{FF2B5EF4-FFF2-40B4-BE49-F238E27FC236}">
              <a16:creationId xmlns:a16="http://schemas.microsoft.com/office/drawing/2014/main" id="{DA18B835-930A-471C-8D3D-62B290581F61}"/>
            </a:ext>
          </a:extLst>
        </xdr:cNvPr>
        <xdr:cNvSpPr/>
      </xdr:nvSpPr>
      <xdr:spPr>
        <a:xfrm>
          <a:off x="13055600" y="981942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36635</xdr:rowOff>
    </xdr:from>
    <xdr:ext cx="762000" cy="259045"/>
    <xdr:sp macro="" textlink="">
      <xdr:nvSpPr>
        <xdr:cNvPr id="350" name="テキスト ボックス 349">
          <a:extLst>
            <a:ext uri="{FF2B5EF4-FFF2-40B4-BE49-F238E27FC236}">
              <a16:creationId xmlns:a16="http://schemas.microsoft.com/office/drawing/2014/main" id="{113C611C-FB8D-4C2A-AD24-25237F4CEF3B}"/>
            </a:ext>
          </a:extLst>
        </xdr:cNvPr>
        <xdr:cNvSpPr txBox="1"/>
      </xdr:nvSpPr>
      <xdr:spPr>
        <a:xfrm>
          <a:off x="12763500" y="959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76200</xdr:rowOff>
    </xdr:from>
    <xdr:to>
      <xdr:col>64</xdr:col>
      <xdr:colOff>152400</xdr:colOff>
      <xdr:row>59</xdr:row>
      <xdr:rowOff>6350</xdr:rowOff>
    </xdr:to>
    <xdr:sp macro="" textlink="">
      <xdr:nvSpPr>
        <xdr:cNvPr id="351" name="楕円 350">
          <a:extLst>
            <a:ext uri="{FF2B5EF4-FFF2-40B4-BE49-F238E27FC236}">
              <a16:creationId xmlns:a16="http://schemas.microsoft.com/office/drawing/2014/main" id="{5D5F1ABD-C875-476B-A858-D99EEDBD506B}"/>
            </a:ext>
          </a:extLst>
        </xdr:cNvPr>
        <xdr:cNvSpPr/>
      </xdr:nvSpPr>
      <xdr:spPr>
        <a:xfrm>
          <a:off x="12242800" y="9799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16527</xdr:rowOff>
    </xdr:from>
    <xdr:ext cx="762000" cy="259045"/>
    <xdr:sp macro="" textlink="">
      <xdr:nvSpPr>
        <xdr:cNvPr id="352" name="テキスト ボックス 351">
          <a:extLst>
            <a:ext uri="{FF2B5EF4-FFF2-40B4-BE49-F238E27FC236}">
              <a16:creationId xmlns:a16="http://schemas.microsoft.com/office/drawing/2014/main" id="{43711864-D301-4DFD-B27B-276C58BB1F52}"/>
            </a:ext>
          </a:extLst>
        </xdr:cNvPr>
        <xdr:cNvSpPr txBox="1"/>
      </xdr:nvSpPr>
      <xdr:spPr>
        <a:xfrm>
          <a:off x="119507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5F062F11-D67E-4755-AA59-79F99FA0A4AF}"/>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754A61E7-0310-46C8-849C-EA2530F411F5}"/>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AB7F918A-2B95-4C1B-AECD-8C60CB3EB9AC}"/>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680A8D91-2263-4D7B-853A-C75294B24586}"/>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EB9B3C3-0526-4CE8-869C-665116F34F5C}"/>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F3B5BA98-4BB3-4101-9CDC-353312E63E4E}"/>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3E481EDB-1D33-4FC6-9865-CB9DDAAECABE}"/>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B2EA58ED-CF01-4A77-B600-E2A579F6DDAF}"/>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B522769D-E239-4B16-8E6A-C78CCCE59987}"/>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2FDCAE05-1DB0-4CCA-AF3C-B7C5541098DE}"/>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D63D9763-759C-4305-AE6C-4F6564BF0E2F}"/>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766CF677-C9F4-4210-92C7-49031B2B705F}"/>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48627832-F432-47C6-9098-484270975ACD}"/>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一般会計等が支払う元利償還金に特別会計や一部事務組合等が支払う元利償還金に対する繰出金等を加えた金額の標準財政規模に対する割合を示し、公債費（借入金の返済）による財政負担の程度を把握するための指標である。本市は、県平均及び類似団体平均を下回っ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年度は、臨時財政対策債に係る元金償還が始まったことで元利償還金が増加（</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億円）した一方、臨時財政対策債発行可能額の減等により標準財政規模が減少（▲</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億円）したことで、単年度の公債費比率は前年度と比べ</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ポイント上昇したものの、令和元年度と比べると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ポイントの下降となったため</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か年平均の実質公債費比率は、前年度に比べ</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ポイント下降した。今後も、地方債の発行抑制に努めるとともに、交付税措置のある地方債を優先的かつ計画的に活用した財政運営を行い、一層の財政健全化を図る。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C1E27471-798D-4581-8987-D99DE9A0084A}"/>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A5908EA5-A18B-4398-AE0E-72C5B7206506}"/>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8AA33D98-811E-42AD-82C5-A0B574C3379D}"/>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B1B6A9A0-98C1-4AF9-89F3-CACC42F512E4}"/>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AAFBC266-49C7-4399-B891-910BF2768425}"/>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B05240B2-EDEC-4430-AAA6-56C25BA4AAD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67938C2A-0FA1-4A18-8528-D133724126CC}"/>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FF110126-7D3D-4FF3-94DD-3DAE7236F38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BC5FEE0E-8E23-4D8D-AC88-D1DBEC96986B}"/>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4D8A0AC3-3886-4A5B-95AF-7CD9F755F026}"/>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2411266D-053B-4B5B-9925-320C659BB779}"/>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4EA2C713-6BE1-462D-B437-1EA5DCC63FAF}"/>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C2990B7B-931F-40C1-ADA3-F62853A0A0D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B41D1FF6-75F6-4D03-8AFA-AA7C1BFBEA9E}"/>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EDC4C2B7-D457-41B5-937B-891ED6F80CD2}"/>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AF5611A8-4EFC-461E-B4B2-5398826EA2B2}"/>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44</xdr:row>
      <xdr:rowOff>75474</xdr:rowOff>
    </xdr:to>
    <xdr:cxnSp macro="">
      <xdr:nvCxnSpPr>
        <xdr:cNvPr id="382" name="直線コネクタ 381">
          <a:extLst>
            <a:ext uri="{FF2B5EF4-FFF2-40B4-BE49-F238E27FC236}">
              <a16:creationId xmlns:a16="http://schemas.microsoft.com/office/drawing/2014/main" id="{4B8709B0-3162-4177-B796-F4ADBEFE7F02}"/>
            </a:ext>
          </a:extLst>
        </xdr:cNvPr>
        <xdr:cNvCxnSpPr/>
      </xdr:nvCxnSpPr>
      <xdr:spPr>
        <a:xfrm flipV="1">
          <a:off x="15474950" y="6192883"/>
          <a:ext cx="0" cy="125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83" name="公債費負担の状況最小値テキスト">
          <a:extLst>
            <a:ext uri="{FF2B5EF4-FFF2-40B4-BE49-F238E27FC236}">
              <a16:creationId xmlns:a16="http://schemas.microsoft.com/office/drawing/2014/main" id="{F2E64CEE-BFC0-4F55-8CD1-C870DF11279B}"/>
            </a:ext>
          </a:extLst>
        </xdr:cNvPr>
        <xdr:cNvSpPr txBox="1"/>
      </xdr:nvSpPr>
      <xdr:spPr>
        <a:xfrm>
          <a:off x="15563850" y="742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84" name="直線コネクタ 383">
          <a:extLst>
            <a:ext uri="{FF2B5EF4-FFF2-40B4-BE49-F238E27FC236}">
              <a16:creationId xmlns:a16="http://schemas.microsoft.com/office/drawing/2014/main" id="{BCACCFA2-7312-45B2-B2ED-E8987BB44CCA}"/>
            </a:ext>
          </a:extLst>
        </xdr:cNvPr>
        <xdr:cNvCxnSpPr/>
      </xdr:nvCxnSpPr>
      <xdr:spPr>
        <a:xfrm>
          <a:off x="15405100" y="74516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569C56AE-2A9E-4815-9B5F-50E96743AA3C}"/>
            </a:ext>
          </a:extLst>
        </xdr:cNvPr>
        <xdr:cNvSpPr txBox="1"/>
      </xdr:nvSpPr>
      <xdr:spPr>
        <a:xfrm>
          <a:off x="15563850" y="594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ADF06F67-FA49-4AF9-99BE-F8F42AE75831}"/>
            </a:ext>
          </a:extLst>
        </xdr:cNvPr>
        <xdr:cNvCxnSpPr/>
      </xdr:nvCxnSpPr>
      <xdr:spPr>
        <a:xfrm>
          <a:off x="15405100" y="61928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38</xdr:row>
      <xdr:rowOff>166551</xdr:rowOff>
    </xdr:to>
    <xdr:cxnSp macro="">
      <xdr:nvCxnSpPr>
        <xdr:cNvPr id="387" name="直線コネクタ 386">
          <a:extLst>
            <a:ext uri="{FF2B5EF4-FFF2-40B4-BE49-F238E27FC236}">
              <a16:creationId xmlns:a16="http://schemas.microsoft.com/office/drawing/2014/main" id="{9DA6968E-1FEC-4D6E-9236-EA6D8654B0F5}"/>
            </a:ext>
          </a:extLst>
        </xdr:cNvPr>
        <xdr:cNvCxnSpPr/>
      </xdr:nvCxnSpPr>
      <xdr:spPr>
        <a:xfrm flipV="1">
          <a:off x="14712950" y="6529977"/>
          <a:ext cx="762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8" name="公債費負担の状況平均値テキスト">
          <a:extLst>
            <a:ext uri="{FF2B5EF4-FFF2-40B4-BE49-F238E27FC236}">
              <a16:creationId xmlns:a16="http://schemas.microsoft.com/office/drawing/2014/main" id="{641B3D40-5023-49EE-BBCD-1BA983D6C85A}"/>
            </a:ext>
          </a:extLst>
        </xdr:cNvPr>
        <xdr:cNvSpPr txBox="1"/>
      </xdr:nvSpPr>
      <xdr:spPr>
        <a:xfrm>
          <a:off x="15563850" y="68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9" name="フローチャート: 判断 388">
          <a:extLst>
            <a:ext uri="{FF2B5EF4-FFF2-40B4-BE49-F238E27FC236}">
              <a16:creationId xmlns:a16="http://schemas.microsoft.com/office/drawing/2014/main" id="{6B4C0F1D-F93F-440F-9147-A0E1C59A895E}"/>
            </a:ext>
          </a:extLst>
        </xdr:cNvPr>
        <xdr:cNvSpPr/>
      </xdr:nvSpPr>
      <xdr:spPr>
        <a:xfrm>
          <a:off x="15427960" y="68300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166551</xdr:rowOff>
    </xdr:from>
    <xdr:to>
      <xdr:col>77</xdr:col>
      <xdr:colOff>44450</xdr:colOff>
      <xdr:row>39</xdr:row>
      <xdr:rowOff>29573</xdr:rowOff>
    </xdr:to>
    <xdr:cxnSp macro="">
      <xdr:nvCxnSpPr>
        <xdr:cNvPr id="390" name="直線コネクタ 389">
          <a:extLst>
            <a:ext uri="{FF2B5EF4-FFF2-40B4-BE49-F238E27FC236}">
              <a16:creationId xmlns:a16="http://schemas.microsoft.com/office/drawing/2014/main" id="{B767735F-E0AB-44BB-9C61-68936EE25578}"/>
            </a:ext>
          </a:extLst>
        </xdr:cNvPr>
        <xdr:cNvCxnSpPr/>
      </xdr:nvCxnSpPr>
      <xdr:spPr>
        <a:xfrm flipV="1">
          <a:off x="13903960" y="6536871"/>
          <a:ext cx="80899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91" name="フローチャート: 判断 390">
          <a:extLst>
            <a:ext uri="{FF2B5EF4-FFF2-40B4-BE49-F238E27FC236}">
              <a16:creationId xmlns:a16="http://schemas.microsoft.com/office/drawing/2014/main" id="{62C45A30-627C-41C9-896E-BBC22F96F29F}"/>
            </a:ext>
          </a:extLst>
        </xdr:cNvPr>
        <xdr:cNvSpPr/>
      </xdr:nvSpPr>
      <xdr:spPr>
        <a:xfrm>
          <a:off x="14665960" y="680937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92" name="テキスト ボックス 391">
          <a:extLst>
            <a:ext uri="{FF2B5EF4-FFF2-40B4-BE49-F238E27FC236}">
              <a16:creationId xmlns:a16="http://schemas.microsoft.com/office/drawing/2014/main" id="{B6529A0F-490E-4683-BAB4-AC3420206C9E}"/>
            </a:ext>
          </a:extLst>
        </xdr:cNvPr>
        <xdr:cNvSpPr txBox="1"/>
      </xdr:nvSpPr>
      <xdr:spPr>
        <a:xfrm>
          <a:off x="14370050" y="6891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29573</xdr:rowOff>
    </xdr:from>
    <xdr:to>
      <xdr:col>72</xdr:col>
      <xdr:colOff>203200</xdr:colOff>
      <xdr:row>39</xdr:row>
      <xdr:rowOff>57150</xdr:rowOff>
    </xdr:to>
    <xdr:cxnSp macro="">
      <xdr:nvCxnSpPr>
        <xdr:cNvPr id="393" name="直線コネクタ 392">
          <a:extLst>
            <a:ext uri="{FF2B5EF4-FFF2-40B4-BE49-F238E27FC236}">
              <a16:creationId xmlns:a16="http://schemas.microsoft.com/office/drawing/2014/main" id="{9F0A5030-CC16-40B5-9E39-E4EB1BA7067F}"/>
            </a:ext>
          </a:extLst>
        </xdr:cNvPr>
        <xdr:cNvCxnSpPr/>
      </xdr:nvCxnSpPr>
      <xdr:spPr>
        <a:xfrm flipV="1">
          <a:off x="13106400" y="6567533"/>
          <a:ext cx="79756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55517</xdr:rowOff>
    </xdr:from>
    <xdr:to>
      <xdr:col>73</xdr:col>
      <xdr:colOff>44450</xdr:colOff>
      <xdr:row>40</xdr:row>
      <xdr:rowOff>157117</xdr:rowOff>
    </xdr:to>
    <xdr:sp macro="" textlink="">
      <xdr:nvSpPr>
        <xdr:cNvPr id="394" name="フローチャート: 判断 393">
          <a:extLst>
            <a:ext uri="{FF2B5EF4-FFF2-40B4-BE49-F238E27FC236}">
              <a16:creationId xmlns:a16="http://schemas.microsoft.com/office/drawing/2014/main" id="{71B8CE26-C22D-4C82-B027-73E2E7CC702E}"/>
            </a:ext>
          </a:extLst>
        </xdr:cNvPr>
        <xdr:cNvSpPr/>
      </xdr:nvSpPr>
      <xdr:spPr>
        <a:xfrm>
          <a:off x="13868400" y="67611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141894</xdr:rowOff>
    </xdr:from>
    <xdr:ext cx="762000" cy="259045"/>
    <xdr:sp macro="" textlink="">
      <xdr:nvSpPr>
        <xdr:cNvPr id="395" name="テキスト ボックス 394">
          <a:extLst>
            <a:ext uri="{FF2B5EF4-FFF2-40B4-BE49-F238E27FC236}">
              <a16:creationId xmlns:a16="http://schemas.microsoft.com/office/drawing/2014/main" id="{B5E653F1-A882-48AA-A6AD-CBCD0CBB129F}"/>
            </a:ext>
          </a:extLst>
        </xdr:cNvPr>
        <xdr:cNvSpPr txBox="1"/>
      </xdr:nvSpPr>
      <xdr:spPr>
        <a:xfrm>
          <a:off x="13557250" y="684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70938</xdr:rowOff>
    </xdr:to>
    <xdr:cxnSp macro="">
      <xdr:nvCxnSpPr>
        <xdr:cNvPr id="396" name="直線コネクタ 395">
          <a:extLst>
            <a:ext uri="{FF2B5EF4-FFF2-40B4-BE49-F238E27FC236}">
              <a16:creationId xmlns:a16="http://schemas.microsoft.com/office/drawing/2014/main" id="{EC3C8836-BAC0-4AD3-981A-84141316152E}"/>
            </a:ext>
          </a:extLst>
        </xdr:cNvPr>
        <xdr:cNvCxnSpPr/>
      </xdr:nvCxnSpPr>
      <xdr:spPr>
        <a:xfrm flipV="1">
          <a:off x="12293600" y="6595110"/>
          <a:ext cx="8128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83094</xdr:rowOff>
    </xdr:from>
    <xdr:to>
      <xdr:col>68</xdr:col>
      <xdr:colOff>203200</xdr:colOff>
      <xdr:row>41</xdr:row>
      <xdr:rowOff>13244</xdr:rowOff>
    </xdr:to>
    <xdr:sp macro="" textlink="">
      <xdr:nvSpPr>
        <xdr:cNvPr id="397" name="フローチャート: 判断 396">
          <a:extLst>
            <a:ext uri="{FF2B5EF4-FFF2-40B4-BE49-F238E27FC236}">
              <a16:creationId xmlns:a16="http://schemas.microsoft.com/office/drawing/2014/main" id="{DC485276-56B7-4F60-A44C-4DFCF38E598F}"/>
            </a:ext>
          </a:extLst>
        </xdr:cNvPr>
        <xdr:cNvSpPr/>
      </xdr:nvSpPr>
      <xdr:spPr>
        <a:xfrm>
          <a:off x="13055600" y="678869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169471</xdr:rowOff>
    </xdr:from>
    <xdr:ext cx="762000" cy="259045"/>
    <xdr:sp macro="" textlink="">
      <xdr:nvSpPr>
        <xdr:cNvPr id="398" name="テキスト ボックス 397">
          <a:extLst>
            <a:ext uri="{FF2B5EF4-FFF2-40B4-BE49-F238E27FC236}">
              <a16:creationId xmlns:a16="http://schemas.microsoft.com/office/drawing/2014/main" id="{7C5BB344-033F-40D9-A88A-74AD8846A240}"/>
            </a:ext>
          </a:extLst>
        </xdr:cNvPr>
        <xdr:cNvSpPr txBox="1"/>
      </xdr:nvSpPr>
      <xdr:spPr>
        <a:xfrm>
          <a:off x="12763500" y="687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96883</xdr:rowOff>
    </xdr:from>
    <xdr:to>
      <xdr:col>64</xdr:col>
      <xdr:colOff>152400</xdr:colOff>
      <xdr:row>41</xdr:row>
      <xdr:rowOff>27033</xdr:rowOff>
    </xdr:to>
    <xdr:sp macro="" textlink="">
      <xdr:nvSpPr>
        <xdr:cNvPr id="399" name="フローチャート: 判断 398">
          <a:extLst>
            <a:ext uri="{FF2B5EF4-FFF2-40B4-BE49-F238E27FC236}">
              <a16:creationId xmlns:a16="http://schemas.microsoft.com/office/drawing/2014/main" id="{0265234F-0129-47CC-A1F7-527834C7522F}"/>
            </a:ext>
          </a:extLst>
        </xdr:cNvPr>
        <xdr:cNvSpPr/>
      </xdr:nvSpPr>
      <xdr:spPr>
        <a:xfrm>
          <a:off x="12242800" y="6802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11810</xdr:rowOff>
    </xdr:from>
    <xdr:ext cx="762000" cy="259045"/>
    <xdr:sp macro="" textlink="">
      <xdr:nvSpPr>
        <xdr:cNvPr id="400" name="テキスト ボックス 399">
          <a:extLst>
            <a:ext uri="{FF2B5EF4-FFF2-40B4-BE49-F238E27FC236}">
              <a16:creationId xmlns:a16="http://schemas.microsoft.com/office/drawing/2014/main" id="{AEAC35D7-160B-47C1-A26F-6590061CC39C}"/>
            </a:ext>
          </a:extLst>
        </xdr:cNvPr>
        <xdr:cNvSpPr txBox="1"/>
      </xdr:nvSpPr>
      <xdr:spPr>
        <a:xfrm>
          <a:off x="11950700" y="6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2DE6893A-6B95-4A09-8D96-0066AF0FEF48}"/>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9F8FD523-9000-44B0-B499-B566F9973D5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28FADAEE-E10D-4195-BCD2-ED023CD9522D}"/>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5FDA2B49-E973-455E-A76D-7FCCD803FCD1}"/>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740DA8F8-18B1-4DB5-BCEF-F97F36C1B3DD}"/>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6" name="楕円 405">
          <a:extLst>
            <a:ext uri="{FF2B5EF4-FFF2-40B4-BE49-F238E27FC236}">
              <a16:creationId xmlns:a16="http://schemas.microsoft.com/office/drawing/2014/main" id="{28C0588E-C2E0-476F-9A3F-FD0249B92CA3}"/>
            </a:ext>
          </a:extLst>
        </xdr:cNvPr>
        <xdr:cNvSpPr/>
      </xdr:nvSpPr>
      <xdr:spPr>
        <a:xfrm>
          <a:off x="15427960" y="64791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7" name="公債費負担の状況該当値テキスト">
          <a:extLst>
            <a:ext uri="{FF2B5EF4-FFF2-40B4-BE49-F238E27FC236}">
              <a16:creationId xmlns:a16="http://schemas.microsoft.com/office/drawing/2014/main" id="{559300FE-EA99-4496-9EB6-FF6DEAD24EDC}"/>
            </a:ext>
          </a:extLst>
        </xdr:cNvPr>
        <xdr:cNvSpPr txBox="1"/>
      </xdr:nvSpPr>
      <xdr:spPr>
        <a:xfrm>
          <a:off x="15563850" y="632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115751</xdr:rowOff>
    </xdr:from>
    <xdr:to>
      <xdr:col>77</xdr:col>
      <xdr:colOff>95250</xdr:colOff>
      <xdr:row>39</xdr:row>
      <xdr:rowOff>45901</xdr:rowOff>
    </xdr:to>
    <xdr:sp macro="" textlink="">
      <xdr:nvSpPr>
        <xdr:cNvPr id="408" name="楕円 407">
          <a:extLst>
            <a:ext uri="{FF2B5EF4-FFF2-40B4-BE49-F238E27FC236}">
              <a16:creationId xmlns:a16="http://schemas.microsoft.com/office/drawing/2014/main" id="{435ADDAA-FC30-4111-90EB-1E9C8846F535}"/>
            </a:ext>
          </a:extLst>
        </xdr:cNvPr>
        <xdr:cNvSpPr/>
      </xdr:nvSpPr>
      <xdr:spPr>
        <a:xfrm>
          <a:off x="14665960" y="648607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56078</xdr:rowOff>
    </xdr:from>
    <xdr:ext cx="736600" cy="259045"/>
    <xdr:sp macro="" textlink="">
      <xdr:nvSpPr>
        <xdr:cNvPr id="409" name="テキスト ボックス 408">
          <a:extLst>
            <a:ext uri="{FF2B5EF4-FFF2-40B4-BE49-F238E27FC236}">
              <a16:creationId xmlns:a16="http://schemas.microsoft.com/office/drawing/2014/main" id="{E2D4F650-A78A-4216-A7D8-E964E0E35F2C}"/>
            </a:ext>
          </a:extLst>
        </xdr:cNvPr>
        <xdr:cNvSpPr txBox="1"/>
      </xdr:nvSpPr>
      <xdr:spPr>
        <a:xfrm>
          <a:off x="14370050" y="6258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150223</xdr:rowOff>
    </xdr:from>
    <xdr:to>
      <xdr:col>73</xdr:col>
      <xdr:colOff>44450</xdr:colOff>
      <xdr:row>39</xdr:row>
      <xdr:rowOff>80373</xdr:rowOff>
    </xdr:to>
    <xdr:sp macro="" textlink="">
      <xdr:nvSpPr>
        <xdr:cNvPr id="410" name="楕円 409">
          <a:extLst>
            <a:ext uri="{FF2B5EF4-FFF2-40B4-BE49-F238E27FC236}">
              <a16:creationId xmlns:a16="http://schemas.microsoft.com/office/drawing/2014/main" id="{72AA1F05-14C9-4DC5-8CD7-BC13CB9B116D}"/>
            </a:ext>
          </a:extLst>
        </xdr:cNvPr>
        <xdr:cNvSpPr/>
      </xdr:nvSpPr>
      <xdr:spPr>
        <a:xfrm>
          <a:off x="13868400" y="65205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90550</xdr:rowOff>
    </xdr:from>
    <xdr:ext cx="762000" cy="259045"/>
    <xdr:sp macro="" textlink="">
      <xdr:nvSpPr>
        <xdr:cNvPr id="411" name="テキスト ボックス 410">
          <a:extLst>
            <a:ext uri="{FF2B5EF4-FFF2-40B4-BE49-F238E27FC236}">
              <a16:creationId xmlns:a16="http://schemas.microsoft.com/office/drawing/2014/main" id="{78D7FBD8-D9DF-4B02-9F3E-462B66685265}"/>
            </a:ext>
          </a:extLst>
        </xdr:cNvPr>
        <xdr:cNvSpPr txBox="1"/>
      </xdr:nvSpPr>
      <xdr:spPr>
        <a:xfrm>
          <a:off x="13557250" y="629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2" name="楕円 411">
          <a:extLst>
            <a:ext uri="{FF2B5EF4-FFF2-40B4-BE49-F238E27FC236}">
              <a16:creationId xmlns:a16="http://schemas.microsoft.com/office/drawing/2014/main" id="{ED9CBAAC-D833-4F7C-9DAA-78812A1A2865}"/>
            </a:ext>
          </a:extLst>
        </xdr:cNvPr>
        <xdr:cNvSpPr/>
      </xdr:nvSpPr>
      <xdr:spPr>
        <a:xfrm>
          <a:off x="13055600" y="654431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3" name="テキスト ボックス 412">
          <a:extLst>
            <a:ext uri="{FF2B5EF4-FFF2-40B4-BE49-F238E27FC236}">
              <a16:creationId xmlns:a16="http://schemas.microsoft.com/office/drawing/2014/main" id="{F64C5DC5-420A-48BE-A343-7DADF5980122}"/>
            </a:ext>
          </a:extLst>
        </xdr:cNvPr>
        <xdr:cNvSpPr txBox="1"/>
      </xdr:nvSpPr>
      <xdr:spPr>
        <a:xfrm>
          <a:off x="1276350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20138</xdr:rowOff>
    </xdr:from>
    <xdr:to>
      <xdr:col>64</xdr:col>
      <xdr:colOff>152400</xdr:colOff>
      <xdr:row>39</xdr:row>
      <xdr:rowOff>121738</xdr:rowOff>
    </xdr:to>
    <xdr:sp macro="" textlink="">
      <xdr:nvSpPr>
        <xdr:cNvPr id="414" name="楕円 413">
          <a:extLst>
            <a:ext uri="{FF2B5EF4-FFF2-40B4-BE49-F238E27FC236}">
              <a16:creationId xmlns:a16="http://schemas.microsoft.com/office/drawing/2014/main" id="{3B3AB003-F77B-4D98-9D0B-E3B73B6DAC10}"/>
            </a:ext>
          </a:extLst>
        </xdr:cNvPr>
        <xdr:cNvSpPr/>
      </xdr:nvSpPr>
      <xdr:spPr>
        <a:xfrm>
          <a:off x="12242800" y="655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131915</xdr:rowOff>
    </xdr:from>
    <xdr:ext cx="762000" cy="259045"/>
    <xdr:sp macro="" textlink="">
      <xdr:nvSpPr>
        <xdr:cNvPr id="415" name="テキスト ボックス 414">
          <a:extLst>
            <a:ext uri="{FF2B5EF4-FFF2-40B4-BE49-F238E27FC236}">
              <a16:creationId xmlns:a16="http://schemas.microsoft.com/office/drawing/2014/main" id="{01AB1DF6-4C7C-4BAD-A8A1-34100097532A}"/>
            </a:ext>
          </a:extLst>
        </xdr:cNvPr>
        <xdr:cNvSpPr txBox="1"/>
      </xdr:nvSpPr>
      <xdr:spPr>
        <a:xfrm>
          <a:off x="11950700" y="633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171C3C61-CEA9-4705-A541-CCFEFC1F4DC2}"/>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A7745489-A070-40BE-A401-041A0FDA57F2}"/>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2384AFFD-1322-424A-902C-1D0B650FE933}"/>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FA78B787-50F7-42D4-93BC-11FCEB105F29}"/>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D47599A3-DAB3-4AF3-BC37-51AFF470B70F}"/>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4C4037D2-04AB-4DDB-91D6-9488C4B12AC4}"/>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450B1D98-1F21-4359-944C-FDD0CE60B957}"/>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9FF45D57-46E8-48FD-A5FC-60933048829C}"/>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A4DE349-873B-4E62-A7DA-05C08EBBA757}"/>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550D079D-E7C4-446B-97FA-77A86976EF71}"/>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525B4515-9B5A-4C40-9C0E-08F964474C6D}"/>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C48E067-5B3A-45EC-A39D-56BCFDD0476A}"/>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5DDC509C-8E1E-4406-B24F-F7D6B9A6FEDD}"/>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出資法人等を含めた一般会計等の実質的負債の標準財政規模に対する比率を示し、地方公共団体の将来的な負担の程度を把握するための指標である。本市は、市債等の将来負担額を基金や国県支出金などの合計である特定財源総額が上回っているため、将来負担は生じておらず、県平均及び類似団体平均と比べて、将来負担の状況は良好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年度は充当可能基金残高が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598.4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億円）となり、将来負担額（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418.2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億円）を上回ったことから、将来負担比率は生じない。今後も、計画的な財政運営を行うことにより、一層の財政健全化を図る。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706AAE5E-368A-4832-BEB4-21B54618E14C}"/>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10B069AB-AF33-4B41-BA8E-E51D55D80C28}"/>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AD1671FE-07D6-4445-AC7B-8913143E2629}"/>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C88B9B02-E531-48E5-9C8B-E38FF60A0123}"/>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A3A2C47-F4E7-4F1B-9016-5DF1CE5384A5}"/>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3A6F5DCB-61B7-4227-98A0-F74E7035168F}"/>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A07AA89D-7189-41CB-99DA-924DA1AD725E}"/>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96EF19BA-6CDB-4CF5-BCF7-9D4C4379AADC}"/>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5ED8CE34-0DC3-4B6E-8F19-FD1112D17939}"/>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62C4DCEA-D752-4571-ACE3-068E326CA4E6}"/>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4D102682-FD11-4F61-B2F0-029EE8093056}"/>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6BB51142-5D70-4CEE-96AC-E379AA32B565}"/>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6ED68164-0584-461F-A93D-1DDDC31EDD9B}"/>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409C79E1-4109-4954-BA28-EBE05B765532}"/>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1396442A-6E18-4BF9-9370-581C19E6662C}"/>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875E1AF3-7856-492E-8995-6D9E2AF6594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B7299EF5-8F76-48EE-B904-2E158C247729}"/>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22195</xdr:rowOff>
    </xdr:to>
    <xdr:cxnSp macro="">
      <xdr:nvCxnSpPr>
        <xdr:cNvPr id="446" name="直線コネクタ 445">
          <a:extLst>
            <a:ext uri="{FF2B5EF4-FFF2-40B4-BE49-F238E27FC236}">
              <a16:creationId xmlns:a16="http://schemas.microsoft.com/office/drawing/2014/main" id="{D8E22F1C-A4F2-40F6-ACBD-BB7FC4F0E30A}"/>
            </a:ext>
          </a:extLst>
        </xdr:cNvPr>
        <xdr:cNvCxnSpPr/>
      </xdr:nvCxnSpPr>
      <xdr:spPr>
        <a:xfrm flipV="1">
          <a:off x="15474950" y="2263684"/>
          <a:ext cx="0" cy="1614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165722</xdr:rowOff>
    </xdr:from>
    <xdr:ext cx="762000" cy="259045"/>
    <xdr:sp macro="" textlink="">
      <xdr:nvSpPr>
        <xdr:cNvPr id="447" name="将来負担の状況最小値テキスト">
          <a:extLst>
            <a:ext uri="{FF2B5EF4-FFF2-40B4-BE49-F238E27FC236}">
              <a16:creationId xmlns:a16="http://schemas.microsoft.com/office/drawing/2014/main" id="{55DD4315-C809-44C4-9EDA-64902A978331}"/>
            </a:ext>
          </a:extLst>
        </xdr:cNvPr>
        <xdr:cNvSpPr txBox="1"/>
      </xdr:nvSpPr>
      <xdr:spPr>
        <a:xfrm>
          <a:off x="15563850" y="38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22195</xdr:rowOff>
    </xdr:from>
    <xdr:to>
      <xdr:col>81</xdr:col>
      <xdr:colOff>133350</xdr:colOff>
      <xdr:row>23</xdr:row>
      <xdr:rowOff>22195</xdr:rowOff>
    </xdr:to>
    <xdr:cxnSp macro="">
      <xdr:nvCxnSpPr>
        <xdr:cNvPr id="448" name="直線コネクタ 447">
          <a:extLst>
            <a:ext uri="{FF2B5EF4-FFF2-40B4-BE49-F238E27FC236}">
              <a16:creationId xmlns:a16="http://schemas.microsoft.com/office/drawing/2014/main" id="{F6452824-0DA4-4B0B-BB54-2E48E6B28EFE}"/>
            </a:ext>
          </a:extLst>
        </xdr:cNvPr>
        <xdr:cNvCxnSpPr/>
      </xdr:nvCxnSpPr>
      <xdr:spPr>
        <a:xfrm>
          <a:off x="15405100" y="3877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2C9845EB-9DAD-4909-BA6A-D3A3EBE073AE}"/>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8F82CD11-64DF-4379-A301-01F9A6A17FD2}"/>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109721</xdr:rowOff>
    </xdr:from>
    <xdr:ext cx="762000" cy="259045"/>
    <xdr:sp macro="" textlink="">
      <xdr:nvSpPr>
        <xdr:cNvPr id="451" name="将来負担の状況平均値テキスト">
          <a:extLst>
            <a:ext uri="{FF2B5EF4-FFF2-40B4-BE49-F238E27FC236}">
              <a16:creationId xmlns:a16="http://schemas.microsoft.com/office/drawing/2014/main" id="{6ED05D94-73BC-4F82-BC4C-7112DE22D09B}"/>
            </a:ext>
          </a:extLst>
        </xdr:cNvPr>
        <xdr:cNvSpPr txBox="1"/>
      </xdr:nvSpPr>
      <xdr:spPr>
        <a:xfrm>
          <a:off x="15563850" y="262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137644</xdr:rowOff>
    </xdr:from>
    <xdr:to>
      <xdr:col>81</xdr:col>
      <xdr:colOff>95250</xdr:colOff>
      <xdr:row>16</xdr:row>
      <xdr:rowOff>67794</xdr:rowOff>
    </xdr:to>
    <xdr:sp macro="" textlink="">
      <xdr:nvSpPr>
        <xdr:cNvPr id="452" name="フローチャート: 判断 451">
          <a:extLst>
            <a:ext uri="{FF2B5EF4-FFF2-40B4-BE49-F238E27FC236}">
              <a16:creationId xmlns:a16="http://schemas.microsoft.com/office/drawing/2014/main" id="{B149C746-4E34-4723-9971-EE7D271349BD}"/>
            </a:ext>
          </a:extLst>
        </xdr:cNvPr>
        <xdr:cNvSpPr/>
      </xdr:nvSpPr>
      <xdr:spPr>
        <a:xfrm>
          <a:off x="15427960" y="26522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39733</xdr:rowOff>
    </xdr:from>
    <xdr:to>
      <xdr:col>77</xdr:col>
      <xdr:colOff>95250</xdr:colOff>
      <xdr:row>16</xdr:row>
      <xdr:rowOff>141333</xdr:rowOff>
    </xdr:to>
    <xdr:sp macro="" textlink="">
      <xdr:nvSpPr>
        <xdr:cNvPr id="453" name="フローチャート: 判断 452">
          <a:extLst>
            <a:ext uri="{FF2B5EF4-FFF2-40B4-BE49-F238E27FC236}">
              <a16:creationId xmlns:a16="http://schemas.microsoft.com/office/drawing/2014/main" id="{2472E124-5651-4818-8E86-1478CA3957C2}"/>
            </a:ext>
          </a:extLst>
        </xdr:cNvPr>
        <xdr:cNvSpPr/>
      </xdr:nvSpPr>
      <xdr:spPr>
        <a:xfrm>
          <a:off x="14665960" y="272197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151510</xdr:rowOff>
    </xdr:from>
    <xdr:ext cx="736600" cy="259045"/>
    <xdr:sp macro="" textlink="">
      <xdr:nvSpPr>
        <xdr:cNvPr id="454" name="テキスト ボックス 453">
          <a:extLst>
            <a:ext uri="{FF2B5EF4-FFF2-40B4-BE49-F238E27FC236}">
              <a16:creationId xmlns:a16="http://schemas.microsoft.com/office/drawing/2014/main" id="{BB7DB051-42CB-49D5-BEA0-DC8C9A9EDDE6}"/>
            </a:ext>
          </a:extLst>
        </xdr:cNvPr>
        <xdr:cNvSpPr txBox="1"/>
      </xdr:nvSpPr>
      <xdr:spPr>
        <a:xfrm>
          <a:off x="14370050" y="2498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58118</xdr:rowOff>
    </xdr:from>
    <xdr:to>
      <xdr:col>73</xdr:col>
      <xdr:colOff>44450</xdr:colOff>
      <xdr:row>16</xdr:row>
      <xdr:rowOff>159718</xdr:rowOff>
    </xdr:to>
    <xdr:sp macro="" textlink="">
      <xdr:nvSpPr>
        <xdr:cNvPr id="455" name="フローチャート: 判断 454">
          <a:extLst>
            <a:ext uri="{FF2B5EF4-FFF2-40B4-BE49-F238E27FC236}">
              <a16:creationId xmlns:a16="http://schemas.microsoft.com/office/drawing/2014/main" id="{2BA2EAF3-E8DD-425D-A7F8-18D694652A54}"/>
            </a:ext>
          </a:extLst>
        </xdr:cNvPr>
        <xdr:cNvSpPr/>
      </xdr:nvSpPr>
      <xdr:spPr>
        <a:xfrm>
          <a:off x="13868400" y="27403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169895</xdr:rowOff>
    </xdr:from>
    <xdr:ext cx="762000" cy="259045"/>
    <xdr:sp macro="" textlink="">
      <xdr:nvSpPr>
        <xdr:cNvPr id="456" name="テキスト ボックス 455">
          <a:extLst>
            <a:ext uri="{FF2B5EF4-FFF2-40B4-BE49-F238E27FC236}">
              <a16:creationId xmlns:a16="http://schemas.microsoft.com/office/drawing/2014/main" id="{B2D13924-5386-44DA-9D3A-98E8A762F2DE}"/>
            </a:ext>
          </a:extLst>
        </xdr:cNvPr>
        <xdr:cNvSpPr txBox="1"/>
      </xdr:nvSpPr>
      <xdr:spPr>
        <a:xfrm>
          <a:off x="13557250" y="251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87993</xdr:rowOff>
    </xdr:from>
    <xdr:to>
      <xdr:col>68</xdr:col>
      <xdr:colOff>203200</xdr:colOff>
      <xdr:row>17</xdr:row>
      <xdr:rowOff>18143</xdr:rowOff>
    </xdr:to>
    <xdr:sp macro="" textlink="">
      <xdr:nvSpPr>
        <xdr:cNvPr id="457" name="フローチャート: 判断 456">
          <a:extLst>
            <a:ext uri="{FF2B5EF4-FFF2-40B4-BE49-F238E27FC236}">
              <a16:creationId xmlns:a16="http://schemas.microsoft.com/office/drawing/2014/main" id="{435A2571-8D57-4929-9DAF-20C5A8C0E0BA}"/>
            </a:ext>
          </a:extLst>
        </xdr:cNvPr>
        <xdr:cNvSpPr/>
      </xdr:nvSpPr>
      <xdr:spPr>
        <a:xfrm>
          <a:off x="13055600" y="277023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28320</xdr:rowOff>
    </xdr:from>
    <xdr:ext cx="762000" cy="259045"/>
    <xdr:sp macro="" textlink="">
      <xdr:nvSpPr>
        <xdr:cNvPr id="458" name="テキスト ボックス 457">
          <a:extLst>
            <a:ext uri="{FF2B5EF4-FFF2-40B4-BE49-F238E27FC236}">
              <a16:creationId xmlns:a16="http://schemas.microsoft.com/office/drawing/2014/main" id="{4E506564-08AB-4CC4-9AE4-AC5C63B2D5C4}"/>
            </a:ext>
          </a:extLst>
        </xdr:cNvPr>
        <xdr:cNvSpPr txBox="1"/>
      </xdr:nvSpPr>
      <xdr:spPr>
        <a:xfrm>
          <a:off x="12763500" y="254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61565</xdr:rowOff>
    </xdr:from>
    <xdr:to>
      <xdr:col>64</xdr:col>
      <xdr:colOff>152400</xdr:colOff>
      <xdr:row>16</xdr:row>
      <xdr:rowOff>163165</xdr:rowOff>
    </xdr:to>
    <xdr:sp macro="" textlink="">
      <xdr:nvSpPr>
        <xdr:cNvPr id="459" name="フローチャート: 判断 458">
          <a:extLst>
            <a:ext uri="{FF2B5EF4-FFF2-40B4-BE49-F238E27FC236}">
              <a16:creationId xmlns:a16="http://schemas.microsoft.com/office/drawing/2014/main" id="{3AD12660-74E6-4A63-80EE-42E6A1236202}"/>
            </a:ext>
          </a:extLst>
        </xdr:cNvPr>
        <xdr:cNvSpPr/>
      </xdr:nvSpPr>
      <xdr:spPr>
        <a:xfrm>
          <a:off x="12242800" y="2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1892</xdr:rowOff>
    </xdr:from>
    <xdr:ext cx="762000" cy="259045"/>
    <xdr:sp macro="" textlink="">
      <xdr:nvSpPr>
        <xdr:cNvPr id="460" name="テキスト ボックス 459">
          <a:extLst>
            <a:ext uri="{FF2B5EF4-FFF2-40B4-BE49-F238E27FC236}">
              <a16:creationId xmlns:a16="http://schemas.microsoft.com/office/drawing/2014/main" id="{86A77121-9010-4DF3-9C3E-C06710162420}"/>
            </a:ext>
          </a:extLst>
        </xdr:cNvPr>
        <xdr:cNvSpPr txBox="1"/>
      </xdr:nvSpPr>
      <xdr:spPr>
        <a:xfrm>
          <a:off x="11950700" y="25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554B624E-3983-4ACF-A6F3-3E0752577177}"/>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1403F525-E70F-4409-962B-DC3D4399BCDB}"/>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658962E1-D29E-4B0D-8CDC-07FF580BE58F}"/>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1D719076-2948-418E-9D51-B65D6FE3C45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D10C0411-028F-482D-98B2-4295D09C6042}"/>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116,733
114,289
592.74
57,360,402
54,243,376
2,502,033
28,311,745
30,844,648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県平均を</a:t>
          </a:r>
          <a:r>
            <a:rPr kumimoji="1" lang="en-US" altLang="ja-JP" sz="1100" baseline="0">
              <a:latin typeface="ＭＳ Ｐゴシック" panose="020B0600070205080204" pitchFamily="50" charset="-128"/>
              <a:ea typeface="ＭＳ Ｐゴシック" panose="020B0600070205080204" pitchFamily="50" charset="-128"/>
            </a:rPr>
            <a:t>1.2</a:t>
          </a:r>
          <a:r>
            <a:rPr kumimoji="1" lang="ja-JP" altLang="en-US" sz="1100" baseline="0">
              <a:latin typeface="ＭＳ Ｐゴシック" panose="020B0600070205080204" pitchFamily="50" charset="-128"/>
              <a:ea typeface="ＭＳ Ｐゴシック" panose="020B0600070205080204" pitchFamily="50" charset="-128"/>
            </a:rPr>
            <a:t>ポイント下回った。これは、し尿処理や消防業務などを一部事務組合で行っていることや、保育園の民営化などにより職員数が少なく、それに伴い人件費が抑えられていることが主な理由である。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一方で、前年度と比較すると</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ポイント上昇した。これは、令和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年人事院勧告を受け一般職給や勤勉手当が増加したことが主な要因である。今後も</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化の推進や</a:t>
          </a:r>
          <a:r>
            <a:rPr kumimoji="1" lang="en-US" altLang="ja-JP" sz="1100">
              <a:latin typeface="ＭＳ Ｐゴシック" panose="020B0600070205080204" pitchFamily="50" charset="-128"/>
              <a:ea typeface="ＭＳ Ｐゴシック" panose="020B0600070205080204" pitchFamily="50" charset="-128"/>
            </a:rPr>
            <a:t>BPR</a:t>
          </a:r>
          <a:r>
            <a:rPr kumimoji="1" lang="ja-JP" altLang="en-US" sz="1100">
              <a:latin typeface="ＭＳ Ｐゴシック" panose="020B0600070205080204" pitchFamily="50" charset="-128"/>
              <a:ea typeface="ＭＳ Ｐゴシック" panose="020B0600070205080204" pitchFamily="50" charset="-128"/>
            </a:rPr>
            <a:t>支援等により人件費の縮減を図るとともに、職員</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人の質の向上に努める。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0699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9314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7509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6125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4320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2935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1130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9746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7941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6556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4751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3367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94343</xdr:rowOff>
    </xdr:from>
    <xdr:to>
      <xdr:col>24</xdr:col>
      <xdr:colOff>25400</xdr:colOff>
      <xdr:row>41</xdr:row>
      <xdr:rowOff>20865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414520" y="545882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164392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503420" y="686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20865</xdr:rowOff>
    </xdr:from>
    <xdr:to>
      <xdr:col>24</xdr:col>
      <xdr:colOff>114300</xdr:colOff>
      <xdr:row>41</xdr:row>
      <xdr:rowOff>20865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689410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503420" y="520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94343</xdr:rowOff>
    </xdr:from>
    <xdr:to>
      <xdr:col>24</xdr:col>
      <xdr:colOff>114300</xdr:colOff>
      <xdr:row>32</xdr:row>
      <xdr:rowOff>94343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342765" y="545882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20864</xdr:rowOff>
    </xdr:from>
    <xdr:to>
      <xdr:col>24</xdr:col>
      <xdr:colOff>25400</xdr:colOff>
      <xdr:row>38</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654425" y="6223544"/>
          <a:ext cx="760095"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19249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503420" y="60542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2722</xdr:rowOff>
    </xdr:from>
    <xdr:to>
      <xdr:col>24</xdr:col>
      <xdr:colOff>76200</xdr:colOff>
      <xdr:row>37</xdr:row>
      <xdr:rowOff>104322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80865" y="620540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20864</xdr:rowOff>
    </xdr:from>
    <xdr:to>
      <xdr:col>19</xdr:col>
      <xdr:colOff>187325</xdr:colOff>
      <xdr:row>38</xdr:row>
      <xdr:rowOff>143328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841625" y="6223544"/>
          <a:ext cx="812800" cy="29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43543</xdr:rowOff>
    </xdr:from>
    <xdr:to>
      <xdr:col>20</xdr:col>
      <xdr:colOff>38100</xdr:colOff>
      <xdr:row>36</xdr:row>
      <xdr:rowOff>145143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611245" y="6078583"/>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155320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98190" y="585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167822</xdr:rowOff>
    </xdr:from>
    <xdr:to>
      <xdr:col>15</xdr:col>
      <xdr:colOff>98425</xdr:colOff>
      <xdr:row>38</xdr:row>
      <xdr:rowOff>143328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021205" y="6035222"/>
          <a:ext cx="820420" cy="47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90825" y="638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122663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94915" y="615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86178</xdr:rowOff>
    </xdr:from>
    <xdr:to>
      <xdr:col>11</xdr:col>
      <xdr:colOff>9525</xdr:colOff>
      <xdr:row>35</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217930" y="5953578"/>
          <a:ext cx="803275"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108857</xdr:rowOff>
    </xdr:from>
    <xdr:to>
      <xdr:col>11</xdr:col>
      <xdr:colOff>60325</xdr:colOff>
      <xdr:row>37</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87550" y="6143897"/>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23784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74495" y="622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67130" y="6127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71220" y="6210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166007</xdr:rowOff>
    </xdr:from>
    <xdr:to>
      <xdr:col>24</xdr:col>
      <xdr:colOff>76200</xdr:colOff>
      <xdr:row>38</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80865" y="6368687"/>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138084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503420" y="634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141514</xdr:rowOff>
    </xdr:from>
    <xdr:to>
      <xdr:col>20</xdr:col>
      <xdr:colOff>38100</xdr:colOff>
      <xdr:row>37</xdr:row>
      <xdr:rowOff>71664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611245" y="617655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98190" y="62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92528</xdr:rowOff>
    </xdr:from>
    <xdr:to>
      <xdr:col>15</xdr:col>
      <xdr:colOff>149225</xdr:colOff>
      <xdr:row>39</xdr:row>
      <xdr:rowOff>22678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90825" y="64628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94915" y="65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117022</xdr:rowOff>
    </xdr:from>
    <xdr:to>
      <xdr:col>11</xdr:col>
      <xdr:colOff>60325</xdr:colOff>
      <xdr:row>36</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87550" y="598442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57349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74495" y="575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35378</xdr:rowOff>
    </xdr:from>
    <xdr:to>
      <xdr:col>6</xdr:col>
      <xdr:colOff>171450</xdr:colOff>
      <xdr:row>35</xdr:row>
      <xdr:rowOff>136978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67130" y="590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147155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71220" y="567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ポイント下回ったが、類似団体平均は</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ポイント上回っている。前年度と比べると</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ポイント上昇した。これは、物価高騰による光熱水費の増額が要因で小・中学校管理運営費が増加（</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億円）したことや、寄附サイトの拡充・ワンストップ特例の外部委託開始によりふるさと寄附事業費が増加（</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億）したことが主な理由である。類似団体と比べ引き続き高い水準にあるため、今後も既存事業の見直しや公共施設等総合管理計画に基づき施設の統廃合を行うなど、物件費の削減に努める。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104110" y="21767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177770" y="354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357124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177770" y="192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015210" y="21767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334490" y="2995930"/>
          <a:ext cx="76962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111777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17777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053310" y="2609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17</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531215" y="299593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57150</xdr:rowOff>
    </xdr:from>
    <xdr:to>
      <xdr:col>78</xdr:col>
      <xdr:colOff>120650</xdr:colOff>
      <xdr:row>14</xdr:row>
      <xdr:rowOff>158750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283690" y="240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168927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987780" y="218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20</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710795" y="2995930"/>
          <a:ext cx="82042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480415" y="26098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16736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50800</xdr:rowOff>
    </xdr:from>
    <xdr:to>
      <xdr:col>69</xdr:col>
      <xdr:colOff>92075</xdr:colOff>
      <xdr:row>20</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890375" y="340360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659995"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364085"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856720" y="266700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543665"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053310" y="3093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17777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283690" y="294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98778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480415" y="29451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16736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0</xdr:rowOff>
    </xdr:from>
    <xdr:to>
      <xdr:col>69</xdr:col>
      <xdr:colOff>142875</xdr:colOff>
      <xdr:row>20</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659995"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364085"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0</xdr:rowOff>
    </xdr:from>
    <xdr:to>
      <xdr:col>65</xdr:col>
      <xdr:colOff>53975</xdr:colOff>
      <xdr:row>20</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856720" y="3352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543665"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県平均を</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ポイント、類似団体平均を</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ポイント上回っている。前年度との比較では</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ポイント上昇した。扶助費は前年度と比べ減少（▲</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億円）したが、障害者福祉サービス給付費や生活保護費などで、依然として経常経費が多額であることが主な理由である。今後は、新型コロナウイルス感染症の影響による医療機関の受診控えが解消され、医療費助成の増も予測されるため、扶助費については、引き続き注視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14520" y="888238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0342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1039114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03420" y="86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42765" y="88823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654425" y="9888220"/>
          <a:ext cx="76009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03420" y="923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380865" y="93878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58</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841625" y="988822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11245" y="937260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298190" y="9145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61</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021205" y="9888220"/>
          <a:ext cx="82042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133350</xdr:rowOff>
    </xdr:from>
    <xdr:to>
      <xdr:col>15</xdr:col>
      <xdr:colOff>149225</xdr:colOff>
      <xdr:row>59</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790825" y="9856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494915"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61</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217930" y="10055860"/>
          <a:ext cx="803275"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114300</xdr:rowOff>
    </xdr:from>
    <xdr:to>
      <xdr:col>11</xdr:col>
      <xdr:colOff>60325</xdr:colOff>
      <xdr:row>60</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987550" y="100050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74495"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67130" y="9837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1220" y="961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38100</xdr:rowOff>
    </xdr:from>
    <xdr:to>
      <xdr:col>24</xdr:col>
      <xdr:colOff>76200</xdr:colOff>
      <xdr:row>59</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380865" y="99288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0342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11245" y="98374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298190" y="9919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790825" y="9837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494915" y="961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133350</xdr:rowOff>
    </xdr:from>
    <xdr:to>
      <xdr:col>11</xdr:col>
      <xdr:colOff>60325</xdr:colOff>
      <xdr:row>61</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987550" y="101917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74495"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114300</xdr:rowOff>
    </xdr:from>
    <xdr:to>
      <xdr:col>6</xdr:col>
      <xdr:colOff>171450</xdr:colOff>
      <xdr:row>60</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67130" y="10005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122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ポイント上昇したが、これは臨時財政対策債の大幅減により経常一般財源が減少したことが影響している。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本市は有形固定資産減価償却率が低いため、公共施設の老朽化の度合いが低いと言えるが、今後の老朽化に伴い、維持管理費が増加する見込みであるため、公共施設等総合管理計画等に基づき、維持補修費用の縮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118835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104110" y="8778965"/>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5177770" y="10316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015210" y="1034487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5177770" y="853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015210" y="877896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20865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334490" y="9514840"/>
          <a:ext cx="76962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5177770" y="97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053310" y="97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86178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531215" y="9514840"/>
          <a:ext cx="803275" cy="1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283690" y="9672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987780" y="975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61</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2710795" y="9641658"/>
          <a:ext cx="820420" cy="65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480415" y="9734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167360" y="98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69850</xdr:rowOff>
    </xdr:from>
    <xdr:to>
      <xdr:col>69</xdr:col>
      <xdr:colOff>92075</xdr:colOff>
      <xdr:row>61</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1890375" y="1029589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35378</xdr:rowOff>
    </xdr:from>
    <xdr:to>
      <xdr:col>69</xdr:col>
      <xdr:colOff>142875</xdr:colOff>
      <xdr:row>59</xdr:row>
      <xdr:rowOff>136978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659995" y="992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147155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364085" y="97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856720" y="99587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543665" y="97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141515</xdr:rowOff>
    </xdr:from>
    <xdr:to>
      <xdr:col>82</xdr:col>
      <xdr:colOff>158750</xdr:colOff>
      <xdr:row>57</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053310" y="9529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158042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5177770" y="937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283690" y="9464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98778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35378</xdr:rowOff>
    </xdr:from>
    <xdr:to>
      <xdr:col>74</xdr:col>
      <xdr:colOff>31750</xdr:colOff>
      <xdr:row>57</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480415" y="959085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167360" y="936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19050</xdr:rowOff>
    </xdr:from>
    <xdr:to>
      <xdr:col>69</xdr:col>
      <xdr:colOff>142875</xdr:colOff>
      <xdr:row>61</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659995" y="102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364085" y="103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856720" y="102450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543665" y="103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類似団体平均と同程度であるが、県平均を</a:t>
          </a:r>
          <a:r>
            <a:rPr kumimoji="1" lang="en-US" altLang="ja-JP" sz="1100" baseline="0">
              <a:latin typeface="ＭＳ Ｐゴシック" panose="020B0600070205080204" pitchFamily="50" charset="-128"/>
              <a:ea typeface="ＭＳ Ｐゴシック" panose="020B0600070205080204" pitchFamily="50" charset="-128"/>
            </a:rPr>
            <a:t>2.9</a:t>
          </a:r>
          <a:r>
            <a:rPr kumimoji="1" lang="ja-JP" altLang="en-US" sz="1100" baseline="0">
              <a:latin typeface="ＭＳ Ｐゴシック" panose="020B0600070205080204" pitchFamily="50" charset="-128"/>
              <a:ea typeface="ＭＳ Ｐゴシック" panose="020B0600070205080204" pitchFamily="50" charset="-128"/>
            </a:rPr>
            <a:t>ポイント上回っている。これは、一部事務組合で消防業務・し尿処理・火葬場の運営等を実施しており、構造的に組合負担金が多くなる傾向にあるためである。前年度から</a:t>
          </a:r>
          <a:r>
            <a:rPr kumimoji="1" lang="en-US" altLang="ja-JP" sz="1100" baseline="0">
              <a:latin typeface="ＭＳ Ｐゴシック" panose="020B0600070205080204" pitchFamily="50" charset="-128"/>
              <a:ea typeface="ＭＳ Ｐゴシック" panose="020B0600070205080204" pitchFamily="50" charset="-128"/>
            </a:rPr>
            <a:t>0.3</a:t>
          </a:r>
          <a:r>
            <a:rPr kumimoji="1" lang="ja-JP" altLang="en-US" sz="1100" baseline="0">
              <a:latin typeface="ＭＳ Ｐゴシック" panose="020B0600070205080204" pitchFamily="50" charset="-128"/>
              <a:ea typeface="ＭＳ Ｐゴシック" panose="020B0600070205080204" pitchFamily="50" charset="-128"/>
            </a:rPr>
            <a:t>ポイント上昇したのは、旧浄化センターの解体工事により農業集落排水事業特別会計補助金等が増加（</a:t>
          </a:r>
          <a:r>
            <a:rPr kumimoji="1" lang="en-US" altLang="ja-JP" sz="1100" baseline="0">
              <a:latin typeface="ＭＳ Ｐゴシック" panose="020B0600070205080204" pitchFamily="50" charset="-128"/>
              <a:ea typeface="ＭＳ Ｐゴシック" panose="020B0600070205080204" pitchFamily="50" charset="-128"/>
            </a:rPr>
            <a:t>+1</a:t>
          </a:r>
          <a:r>
            <a:rPr kumimoji="1" lang="ja-JP" altLang="en-US" sz="1100" baseline="0">
              <a:latin typeface="ＭＳ Ｐゴシック" panose="020B0600070205080204" pitchFamily="50" charset="-128"/>
              <a:ea typeface="ＭＳ Ｐゴシック" panose="020B0600070205080204" pitchFamily="50" charset="-128"/>
            </a:rPr>
            <a:t>億円）したことが主な理由である。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また、市単独補助金については、平成</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年度から令和</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年度にかけて第三者による審査会を実施し、その審査結果に基づき順次事業の見直しを実施している。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92644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383010"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092644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092644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104110" y="5430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5177770" y="67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015210" y="680974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5177770" y="518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015210" y="54305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334490" y="6116320"/>
          <a:ext cx="7696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69867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5177770" y="5937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05331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531215" y="6116320"/>
          <a:ext cx="8032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28369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987780" y="615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2710795" y="6116320"/>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140970</xdr:rowOff>
    </xdr:from>
    <xdr:to>
      <xdr:col>74</xdr:col>
      <xdr:colOff>31750</xdr:colOff>
      <xdr:row>36</xdr:row>
      <xdr:rowOff>71120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480415" y="600837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81297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16736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81280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1890375" y="6028690"/>
          <a:ext cx="8204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72390</xdr:rowOff>
    </xdr:from>
    <xdr:to>
      <xdr:col>69</xdr:col>
      <xdr:colOff>142875</xdr:colOff>
      <xdr:row>36</xdr:row>
      <xdr:rowOff>2540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659995" y="5939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364085"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1856720" y="58940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138447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543665"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05331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517777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28369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98778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480415" y="61112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16736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659995"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364085"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1856720" y="59778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25417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1543665"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ポイント上回り、類似団体平均は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ポイント下回っている。前年度と比べて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ポイント上昇した。これは、臨時財政対策債に係る元利償還が始まったことで元利償還金が増加した一方、臨時財政対策債発行可能額の減等により経常一般財源総額が減少（▲</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億円）したためである。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なお、公債費については、例年市債発行額の抑制に努めているほか、平成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年度からは中・長期財政の見通しに基づき、償還期間を公共施設等の耐用年数に合わせ償還額の平準化を行っている。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80</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414520" y="12246610"/>
          <a:ext cx="0" cy="120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503420" y="1341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342765" y="13446761"/>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503420" y="1199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342765" y="122466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111760</xdr:rowOff>
    </xdr:from>
    <xdr:to>
      <xdr:col>24</xdr:col>
      <xdr:colOff>25400</xdr:colOff>
      <xdr:row>75</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654425" y="12517120"/>
          <a:ext cx="76009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132097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503420" y="12872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380865" y="129006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111760</xdr:rowOff>
    </xdr:from>
    <xdr:to>
      <xdr:col>19</xdr:col>
      <xdr:colOff>187325</xdr:colOff>
      <xdr:row>75</xdr:row>
      <xdr:rowOff>39370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841625" y="12517120"/>
          <a:ext cx="8128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22861</xdr:rowOff>
    </xdr:from>
    <xdr:to>
      <xdr:col>20</xdr:col>
      <xdr:colOff>38100</xdr:colOff>
      <xdr:row>76</xdr:row>
      <xdr:rowOff>124461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611245" y="12763501"/>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109238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298190" y="12849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75</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021205" y="12612370"/>
          <a:ext cx="8204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110490</xdr:rowOff>
    </xdr:from>
    <xdr:to>
      <xdr:col>15</xdr:col>
      <xdr:colOff>149225</xdr:colOff>
      <xdr:row>76</xdr:row>
      <xdr:rowOff>40639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790825" y="12683490"/>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25416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494915" y="1276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161289</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217930" y="12642850"/>
          <a:ext cx="803275"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987550" y="127063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674495" y="127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167130" y="12706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871220" y="127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380865" y="125272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503420" y="1237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60960</xdr:rowOff>
    </xdr:from>
    <xdr:to>
      <xdr:col>20</xdr:col>
      <xdr:colOff>38100</xdr:colOff>
      <xdr:row>74</xdr:row>
      <xdr:rowOff>162560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611245" y="124663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1287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298190" y="1223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790825" y="1256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494915" y="1233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987550" y="125920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674495" y="1236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167130" y="12683490"/>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87122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県平均及び類似団体平均を上回っているが、当市は物件費や扶助費の割合が大きいことが主な要因である。経年比較をすると前年度から</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ポイント上昇したが、これは令和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一時的に減少した支出が物価高騰や新型コロナウイルス感染症状況下からの回復等により増加しつつあることが要因であると考えられる。物件費、扶助費における経常的な支出については例年多額になることから、注視が必要である。今後も既存事業の見直しや費用対効果の低い経費の削減等、経常経費の抑制を図るとともに収入未済の圧縮を進め、市税等を中心とした自主財源の一層の充実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383010"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92644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1383010"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092644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1383010"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092644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79</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104110" y="1223899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167657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517777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24130</xdr:rowOff>
    </xdr:from>
    <xdr:to>
      <xdr:col>82</xdr:col>
      <xdr:colOff>196850</xdr:colOff>
      <xdr:row>79</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015210" y="132676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5177770" y="1199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015210" y="122389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123189</xdr:rowOff>
    </xdr:from>
    <xdr:to>
      <xdr:col>82</xdr:col>
      <xdr:colOff>107950</xdr:colOff>
      <xdr:row>79</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334490" y="13031469"/>
          <a:ext cx="769620"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5177770" y="12680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053310" y="12832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79</xdr:row>
      <xdr:rowOff>24130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531215" y="13031469"/>
          <a:ext cx="803275"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64770</xdr:rowOff>
    </xdr:from>
    <xdr:to>
      <xdr:col>78</xdr:col>
      <xdr:colOff>120650</xdr:colOff>
      <xdr:row>75</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283690" y="126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987780" y="1241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24130</xdr:rowOff>
    </xdr:from>
    <xdr:to>
      <xdr:col>73</xdr:col>
      <xdr:colOff>180975</xdr:colOff>
      <xdr:row>81</xdr:row>
      <xdr:rowOff>31750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2710795" y="13267690"/>
          <a:ext cx="82042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480415" y="13018769"/>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167360" y="12791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81</xdr:row>
      <xdr:rowOff>31750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1890375" y="13412471"/>
          <a:ext cx="82042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659995" y="13034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364085"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1856720" y="12908279"/>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543665" y="1268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053310" y="13220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53357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517777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283690" y="12980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158766</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987780" y="13067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480415" y="132207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167360" y="1330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152400</xdr:rowOff>
    </xdr:from>
    <xdr:to>
      <xdr:col>69</xdr:col>
      <xdr:colOff>142875</xdr:colOff>
      <xdr:row>81</xdr:row>
      <xdr:rowOff>82550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659995" y="13563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67327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364085" y="1364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118111</xdr:rowOff>
    </xdr:from>
    <xdr:to>
      <xdr:col>65</xdr:col>
      <xdr:colOff>53975</xdr:colOff>
      <xdr:row>80</xdr:row>
      <xdr:rowOff>48261</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1856720" y="13361671"/>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33038</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1543665"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126771</xdr:rowOff>
    </xdr:from>
    <xdr:to>
      <xdr:col>29</xdr:col>
      <xdr:colOff>127000</xdr:colOff>
      <xdr:row>19</xdr:row>
      <xdr:rowOff>89357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4988560" y="2008911"/>
          <a:ext cx="0" cy="1303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61434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054600" y="32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89357</xdr:rowOff>
    </xdr:from>
    <xdr:to>
      <xdr:col>30</xdr:col>
      <xdr:colOff>25400</xdr:colOff>
      <xdr:row>19</xdr:row>
      <xdr:rowOff>89357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4899660" y="331261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41698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054600" y="175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126771</xdr:rowOff>
    </xdr:from>
    <xdr:to>
      <xdr:col>30</xdr:col>
      <xdr:colOff>25400</xdr:colOff>
      <xdr:row>11</xdr:row>
      <xdr:rowOff>126771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899660" y="2008911"/>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163347</xdr:rowOff>
    </xdr:from>
    <xdr:to>
      <xdr:col>29</xdr:col>
      <xdr:colOff>127000</xdr:colOff>
      <xdr:row>17</xdr:row>
      <xdr:rowOff>71412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409440" y="2883687"/>
          <a:ext cx="579120" cy="75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38015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054600" y="24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21488</xdr:rowOff>
    </xdr:from>
    <xdr:to>
      <xdr:col>29</xdr:col>
      <xdr:colOff>177800</xdr:colOff>
      <xdr:row>15</xdr:row>
      <xdr:rowOff>123088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37760" y="2574188"/>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71412</xdr:rowOff>
    </xdr:from>
    <xdr:to>
      <xdr:col>26</xdr:col>
      <xdr:colOff>50800</xdr:colOff>
      <xdr:row>17</xdr:row>
      <xdr:rowOff>106998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02380" y="2959392"/>
          <a:ext cx="607060" cy="3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62370</xdr:rowOff>
    </xdr:from>
    <xdr:to>
      <xdr:col>26</xdr:col>
      <xdr:colOff>101600</xdr:colOff>
      <xdr:row>15</xdr:row>
      <xdr:rowOff>163970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358640" y="2615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2697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074160" y="238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106998</xdr:rowOff>
    </xdr:from>
    <xdr:to>
      <xdr:col>22</xdr:col>
      <xdr:colOff>114300</xdr:colOff>
      <xdr:row>18</xdr:row>
      <xdr:rowOff>15329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187700" y="2994978"/>
          <a:ext cx="614680" cy="75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94336</xdr:rowOff>
    </xdr:from>
    <xdr:to>
      <xdr:col>22</xdr:col>
      <xdr:colOff>165100</xdr:colOff>
      <xdr:row>17</xdr:row>
      <xdr:rowOff>24486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751580" y="281467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34663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467100" y="258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15329</xdr:rowOff>
    </xdr:from>
    <xdr:to>
      <xdr:col>18</xdr:col>
      <xdr:colOff>177800</xdr:colOff>
      <xdr:row>18</xdr:row>
      <xdr:rowOff>135001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565400" y="3070949"/>
          <a:ext cx="622300" cy="119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120548</xdr:rowOff>
    </xdr:from>
    <xdr:to>
      <xdr:col>19</xdr:col>
      <xdr:colOff>38100</xdr:colOff>
      <xdr:row>17</xdr:row>
      <xdr:rowOff>50698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144520" y="2840888"/>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60875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852420" y="261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9258</xdr:rowOff>
    </xdr:from>
    <xdr:to>
      <xdr:col>15</xdr:col>
      <xdr:colOff>101600</xdr:colOff>
      <xdr:row>17</xdr:row>
      <xdr:rowOff>110858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14600" y="2897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121035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30120" y="267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112547</xdr:rowOff>
    </xdr:from>
    <xdr:to>
      <xdr:col>29</xdr:col>
      <xdr:colOff>177800</xdr:colOff>
      <xdr:row>17</xdr:row>
      <xdr:rowOff>42697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37760" y="2832887"/>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84624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054600" y="28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20612</xdr:rowOff>
    </xdr:from>
    <xdr:to>
      <xdr:col>26</xdr:col>
      <xdr:colOff>101600</xdr:colOff>
      <xdr:row>17</xdr:row>
      <xdr:rowOff>122212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358640" y="290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106989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074160" y="2994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56198</xdr:rowOff>
    </xdr:from>
    <xdr:to>
      <xdr:col>22</xdr:col>
      <xdr:colOff>165100</xdr:colOff>
      <xdr:row>17</xdr:row>
      <xdr:rowOff>157798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751580" y="294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142575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467100" y="3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135979</xdr:rowOff>
    </xdr:from>
    <xdr:to>
      <xdr:col>19</xdr:col>
      <xdr:colOff>38100</xdr:colOff>
      <xdr:row>18</xdr:row>
      <xdr:rowOff>66129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144520" y="3023959"/>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50906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852420" y="310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84201</xdr:rowOff>
    </xdr:from>
    <xdr:to>
      <xdr:col>15</xdr:col>
      <xdr:colOff>101600</xdr:colOff>
      <xdr:row>19</xdr:row>
      <xdr:rowOff>14351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14600" y="313982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170578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30120" y="322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07540" y="73355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2428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07540" y="68821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24280"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07540" y="64249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24280" y="628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07540" y="59677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24280" y="582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424</xdr:rowOff>
    </xdr:from>
    <xdr:to>
      <xdr:col>29</xdr:col>
      <xdr:colOff>127000</xdr:colOff>
      <xdr:row>38</xdr:row>
      <xdr:rowOff>98585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4988560" y="6126904"/>
          <a:ext cx="0" cy="1294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70662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054600" y="73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98585</xdr:rowOff>
    </xdr:from>
    <xdr:to>
      <xdr:col>30</xdr:col>
      <xdr:colOff>25400</xdr:colOff>
      <xdr:row>38</xdr:row>
      <xdr:rowOff>98585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4899660" y="742140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86801</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054600" y="587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424</xdr:rowOff>
    </xdr:from>
    <xdr:to>
      <xdr:col>30</xdr:col>
      <xdr:colOff>25400</xdr:colOff>
      <xdr:row>34</xdr:row>
      <xdr:rowOff>424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899660" y="6126904"/>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183464</xdr:rowOff>
    </xdr:from>
    <xdr:to>
      <xdr:col>29</xdr:col>
      <xdr:colOff>127000</xdr:colOff>
      <xdr:row>37</xdr:row>
      <xdr:rowOff>223720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409440" y="7163384"/>
          <a:ext cx="579120" cy="40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158129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054600" y="662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313052</xdr:rowOff>
    </xdr:from>
    <xdr:to>
      <xdr:col>29</xdr:col>
      <xdr:colOff>177800</xdr:colOff>
      <xdr:row>36</xdr:row>
      <xdr:rowOff>71752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37760" y="6782432"/>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221458</xdr:rowOff>
    </xdr:from>
    <xdr:to>
      <xdr:col>26</xdr:col>
      <xdr:colOff>50800</xdr:colOff>
      <xdr:row>37</xdr:row>
      <xdr:rowOff>223720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802380" y="7201378"/>
          <a:ext cx="607060" cy="2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54826</xdr:rowOff>
    </xdr:from>
    <xdr:to>
      <xdr:col>26</xdr:col>
      <xdr:colOff>101600</xdr:colOff>
      <xdr:row>36</xdr:row>
      <xdr:rowOff>156426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358640" y="6867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166603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074160" y="663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190116</xdr:rowOff>
    </xdr:from>
    <xdr:to>
      <xdr:col>22</xdr:col>
      <xdr:colOff>114300</xdr:colOff>
      <xdr:row>37</xdr:row>
      <xdr:rowOff>221458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187700" y="7170036"/>
          <a:ext cx="614680" cy="31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125715</xdr:rowOff>
    </xdr:from>
    <xdr:to>
      <xdr:col>22</xdr:col>
      <xdr:colOff>165100</xdr:colOff>
      <xdr:row>37</xdr:row>
      <xdr:rowOff>55865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751580" y="69379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237492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467100" y="670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164239</xdr:rowOff>
    </xdr:from>
    <xdr:to>
      <xdr:col>18</xdr:col>
      <xdr:colOff>177800</xdr:colOff>
      <xdr:row>37</xdr:row>
      <xdr:rowOff>190116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565400" y="7144159"/>
          <a:ext cx="622300" cy="25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109484</xdr:rowOff>
    </xdr:from>
    <xdr:to>
      <xdr:col>19</xdr:col>
      <xdr:colOff>38100</xdr:colOff>
      <xdr:row>37</xdr:row>
      <xdr:rowOff>39634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144520" y="6921764"/>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221261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852420" y="669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110765</xdr:rowOff>
    </xdr:from>
    <xdr:to>
      <xdr:col>15</xdr:col>
      <xdr:colOff>101600</xdr:colOff>
      <xdr:row>37</xdr:row>
      <xdr:rowOff>40915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514600" y="69230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222542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230120" y="669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132664</xdr:rowOff>
    </xdr:from>
    <xdr:to>
      <xdr:col>29</xdr:col>
      <xdr:colOff>177800</xdr:colOff>
      <xdr:row>37</xdr:row>
      <xdr:rowOff>234264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37760" y="7112584"/>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104741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054600" y="70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172920</xdr:rowOff>
    </xdr:from>
    <xdr:to>
      <xdr:col>26</xdr:col>
      <xdr:colOff>101600</xdr:colOff>
      <xdr:row>37</xdr:row>
      <xdr:rowOff>274520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358640" y="7152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259297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074160" y="723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170658</xdr:rowOff>
    </xdr:from>
    <xdr:to>
      <xdr:col>22</xdr:col>
      <xdr:colOff>165100</xdr:colOff>
      <xdr:row>37</xdr:row>
      <xdr:rowOff>272258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751580" y="715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257035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67100" y="723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139316</xdr:rowOff>
    </xdr:from>
    <xdr:to>
      <xdr:col>19</xdr:col>
      <xdr:colOff>38100</xdr:colOff>
      <xdr:row>37</xdr:row>
      <xdr:rowOff>240916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144520" y="7119236"/>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225693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852420" y="720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113439</xdr:rowOff>
    </xdr:from>
    <xdr:to>
      <xdr:col>15</xdr:col>
      <xdr:colOff>101600</xdr:colOff>
      <xdr:row>37</xdr:row>
      <xdr:rowOff>215039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514600" y="709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199816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230120" y="717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116,733
114,289
592.74
57,360,402
54,243,376
2,502,033
28,311,745
30,844,648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8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8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078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0784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0784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166250</xdr:rowOff>
    </xdr:from>
    <xdr:to>
      <xdr:col>24</xdr:col>
      <xdr:colOff>62865</xdr:colOff>
      <xdr:row>38</xdr:row>
      <xdr:rowOff>104398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084955" y="5027810"/>
          <a:ext cx="1270" cy="1446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108225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137660" y="64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104398</xdr:rowOff>
    </xdr:from>
    <xdr:to>
      <xdr:col>24</xdr:col>
      <xdr:colOff>152400</xdr:colOff>
      <xdr:row>38</xdr:row>
      <xdr:rowOff>104398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20820" y="6474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112927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137660" y="480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166250</xdr:rowOff>
    </xdr:from>
    <xdr:to>
      <xdr:col>24</xdr:col>
      <xdr:colOff>152400</xdr:colOff>
      <xdr:row>29</xdr:row>
      <xdr:rowOff>166250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020820" y="502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97703</xdr:rowOff>
    </xdr:from>
    <xdr:to>
      <xdr:col>24</xdr:col>
      <xdr:colOff>63500</xdr:colOff>
      <xdr:row>36</xdr:row>
      <xdr:rowOff>119159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355340" y="6132743"/>
          <a:ext cx="73152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126636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137660" y="5658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103759</xdr:rowOff>
    </xdr:from>
    <xdr:to>
      <xdr:col>24</xdr:col>
      <xdr:colOff>114300</xdr:colOff>
      <xdr:row>35</xdr:row>
      <xdr:rowOff>33909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036060" y="5803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119159</xdr:rowOff>
    </xdr:from>
    <xdr:to>
      <xdr:col>19</xdr:col>
      <xdr:colOff>177800</xdr:colOff>
      <xdr:row>37</xdr:row>
      <xdr:rowOff>29384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565400" y="6154199"/>
          <a:ext cx="789940" cy="7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151471</xdr:rowOff>
    </xdr:from>
    <xdr:to>
      <xdr:col>20</xdr:col>
      <xdr:colOff>38100</xdr:colOff>
      <xdr:row>35</xdr:row>
      <xdr:rowOff>81621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12160" y="58512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98148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18631" y="56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29384</xdr:rowOff>
    </xdr:from>
    <xdr:to>
      <xdr:col>15</xdr:col>
      <xdr:colOff>50800</xdr:colOff>
      <xdr:row>38</xdr:row>
      <xdr:rowOff>88363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790700" y="6232064"/>
          <a:ext cx="774700" cy="22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107907</xdr:rowOff>
    </xdr:from>
    <xdr:to>
      <xdr:col>15</xdr:col>
      <xdr:colOff>101600</xdr:colOff>
      <xdr:row>36</xdr:row>
      <xdr:rowOff>38057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14600" y="5975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54584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43931" y="57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88363</xdr:rowOff>
    </xdr:from>
    <xdr:to>
      <xdr:col>10</xdr:col>
      <xdr:colOff>114300</xdr:colOff>
      <xdr:row>38</xdr:row>
      <xdr:rowOff>154625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08380" y="6458683"/>
          <a:ext cx="782320" cy="6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110454</xdr:rowOff>
    </xdr:from>
    <xdr:to>
      <xdr:col>10</xdr:col>
      <xdr:colOff>165100</xdr:colOff>
      <xdr:row>37</xdr:row>
      <xdr:rowOff>40604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39900" y="6145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57131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46371" y="59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126815</xdr:rowOff>
    </xdr:from>
    <xdr:to>
      <xdr:col>6</xdr:col>
      <xdr:colOff>38100</xdr:colOff>
      <xdr:row>37</xdr:row>
      <xdr:rowOff>56965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65200" y="616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71671" y="59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46903</xdr:rowOff>
    </xdr:from>
    <xdr:to>
      <xdr:col>24</xdr:col>
      <xdr:colOff>114300</xdr:colOff>
      <xdr:row>36</xdr:row>
      <xdr:rowOff>148503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036060" y="60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25330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137660" y="606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68359</xdr:rowOff>
    </xdr:from>
    <xdr:to>
      <xdr:col>20</xdr:col>
      <xdr:colOff>38100</xdr:colOff>
      <xdr:row>36</xdr:row>
      <xdr:rowOff>169959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12160" y="61033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161086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18631" y="619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150034</xdr:rowOff>
    </xdr:from>
    <xdr:to>
      <xdr:col>15</xdr:col>
      <xdr:colOff>101600</xdr:colOff>
      <xdr:row>37</xdr:row>
      <xdr:rowOff>80184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14600" y="6185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71311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43931" y="627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37563</xdr:rowOff>
    </xdr:from>
    <xdr:to>
      <xdr:col>10</xdr:col>
      <xdr:colOff>165100</xdr:colOff>
      <xdr:row>38</xdr:row>
      <xdr:rowOff>139163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39900" y="640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130290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46371" y="650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103825</xdr:rowOff>
    </xdr:from>
    <xdr:to>
      <xdr:col>6</xdr:col>
      <xdr:colOff>38100</xdr:colOff>
      <xdr:row>39</xdr:row>
      <xdr:rowOff>33975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65200" y="6474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25102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71671" y="65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078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07841" y="97244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0784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77909</xdr:rowOff>
    </xdr:from>
    <xdr:to>
      <xdr:col>24</xdr:col>
      <xdr:colOff>62865</xdr:colOff>
      <xdr:row>58</xdr:row>
      <xdr:rowOff>60741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084955" y="8627549"/>
          <a:ext cx="1270" cy="11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64568</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137660" y="978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60741</xdr:rowOff>
    </xdr:from>
    <xdr:to>
      <xdr:col>24</xdr:col>
      <xdr:colOff>152400</xdr:colOff>
      <xdr:row>58</xdr:row>
      <xdr:rowOff>60741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020820" y="9783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24586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137660" y="840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77909</xdr:rowOff>
    </xdr:from>
    <xdr:to>
      <xdr:col>24</xdr:col>
      <xdr:colOff>152400</xdr:colOff>
      <xdr:row>51</xdr:row>
      <xdr:rowOff>77909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020820" y="86275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38796</xdr:rowOff>
    </xdr:from>
    <xdr:to>
      <xdr:col>24</xdr:col>
      <xdr:colOff>63500</xdr:colOff>
      <xdr:row>57</xdr:row>
      <xdr:rowOff>102964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355340" y="9594276"/>
          <a:ext cx="73152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92598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137660" y="9145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69721</xdr:rowOff>
    </xdr:from>
    <xdr:to>
      <xdr:col>24</xdr:col>
      <xdr:colOff>114300</xdr:colOff>
      <xdr:row>55</xdr:row>
      <xdr:rowOff>171321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036060" y="92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102964</xdr:rowOff>
    </xdr:from>
    <xdr:to>
      <xdr:col>19</xdr:col>
      <xdr:colOff>177800</xdr:colOff>
      <xdr:row>58</xdr:row>
      <xdr:rowOff>56421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565400" y="9658444"/>
          <a:ext cx="789940" cy="1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13919</xdr:rowOff>
    </xdr:from>
    <xdr:to>
      <xdr:col>20</xdr:col>
      <xdr:colOff>38100</xdr:colOff>
      <xdr:row>56</xdr:row>
      <xdr:rowOff>115519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12160" y="94017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132046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18631" y="918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146352</xdr:rowOff>
    </xdr:from>
    <xdr:to>
      <xdr:col>15</xdr:col>
      <xdr:colOff>50800</xdr:colOff>
      <xdr:row>58</xdr:row>
      <xdr:rowOff>56421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790700" y="9701832"/>
          <a:ext cx="774700" cy="7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82156</xdr:rowOff>
    </xdr:from>
    <xdr:to>
      <xdr:col>15</xdr:col>
      <xdr:colOff>101600</xdr:colOff>
      <xdr:row>58</xdr:row>
      <xdr:rowOff>12306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14600" y="96376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28833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43931" y="941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146352</xdr:rowOff>
    </xdr:from>
    <xdr:to>
      <xdr:col>10</xdr:col>
      <xdr:colOff>114300</xdr:colOff>
      <xdr:row>58</xdr:row>
      <xdr:rowOff>56741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08380" y="9701832"/>
          <a:ext cx="782320" cy="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28344</xdr:rowOff>
    </xdr:from>
    <xdr:to>
      <xdr:col>10</xdr:col>
      <xdr:colOff>165100</xdr:colOff>
      <xdr:row>58</xdr:row>
      <xdr:rowOff>129944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39900" y="975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121071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46371" y="984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109703</xdr:rowOff>
    </xdr:from>
    <xdr:to>
      <xdr:col>6</xdr:col>
      <xdr:colOff>38100</xdr:colOff>
      <xdr:row>59</xdr:row>
      <xdr:rowOff>39853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65200" y="9832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30980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71671" y="99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159446</xdr:rowOff>
    </xdr:from>
    <xdr:to>
      <xdr:col>24</xdr:col>
      <xdr:colOff>114300</xdr:colOff>
      <xdr:row>57</xdr:row>
      <xdr:rowOff>89596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036060" y="9547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137873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137660" y="95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52164</xdr:rowOff>
    </xdr:from>
    <xdr:to>
      <xdr:col>20</xdr:col>
      <xdr:colOff>38100</xdr:colOff>
      <xdr:row>57</xdr:row>
      <xdr:rowOff>153764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12160" y="96076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144891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18631" y="970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5621</xdr:rowOff>
    </xdr:from>
    <xdr:to>
      <xdr:col>15</xdr:col>
      <xdr:colOff>101600</xdr:colOff>
      <xdr:row>58</xdr:row>
      <xdr:rowOff>107221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14600" y="972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98348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43931" y="98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95552</xdr:rowOff>
    </xdr:from>
    <xdr:to>
      <xdr:col>10</xdr:col>
      <xdr:colOff>165100</xdr:colOff>
      <xdr:row>58</xdr:row>
      <xdr:rowOff>25702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39900" y="9651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42229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46371" y="943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5941</xdr:rowOff>
    </xdr:from>
    <xdr:to>
      <xdr:col>6</xdr:col>
      <xdr:colOff>38100</xdr:colOff>
      <xdr:row>58</xdr:row>
      <xdr:rowOff>107541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65200" y="97290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124068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71671" y="951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078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66548</xdr:rowOff>
    </xdr:from>
    <xdr:to>
      <xdr:col>24</xdr:col>
      <xdr:colOff>62865</xdr:colOff>
      <xdr:row>78</xdr:row>
      <xdr:rowOff>87351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084955" y="11968988"/>
          <a:ext cx="1270" cy="119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137660" y="1316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020820" y="13163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13225</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137660" y="117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66548</xdr:rowOff>
    </xdr:from>
    <xdr:to>
      <xdr:col>24</xdr:col>
      <xdr:colOff>152400</xdr:colOff>
      <xdr:row>71</xdr:row>
      <xdr:rowOff>66548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020820" y="11968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161463</xdr:rowOff>
    </xdr:from>
    <xdr:to>
      <xdr:col>24</xdr:col>
      <xdr:colOff>63500</xdr:colOff>
      <xdr:row>77</xdr:row>
      <xdr:rowOff>168732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355340" y="13069743"/>
          <a:ext cx="73152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79910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137660" y="126529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57034</xdr:rowOff>
    </xdr:from>
    <xdr:to>
      <xdr:col>24</xdr:col>
      <xdr:colOff>114300</xdr:colOff>
      <xdr:row>76</xdr:row>
      <xdr:rowOff>158634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036060" y="1279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168732</xdr:rowOff>
    </xdr:from>
    <xdr:to>
      <xdr:col>19</xdr:col>
      <xdr:colOff>177800</xdr:colOff>
      <xdr:row>78</xdr:row>
      <xdr:rowOff>14427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565400" y="13077012"/>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17211</xdr:rowOff>
    </xdr:from>
    <xdr:to>
      <xdr:col>20</xdr:col>
      <xdr:colOff>38100</xdr:colOff>
      <xdr:row>76</xdr:row>
      <xdr:rowOff>118811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312160" y="12757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135338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150948" y="1254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146101</xdr:rowOff>
    </xdr:from>
    <xdr:to>
      <xdr:col>15</xdr:col>
      <xdr:colOff>50800</xdr:colOff>
      <xdr:row>78</xdr:row>
      <xdr:rowOff>14427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790700" y="13054381"/>
          <a:ext cx="7747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128219</xdr:rowOff>
    </xdr:from>
    <xdr:to>
      <xdr:col>15</xdr:col>
      <xdr:colOff>101600</xdr:colOff>
      <xdr:row>77</xdr:row>
      <xdr:rowOff>58369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514600" y="12868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74896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353388" y="1264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124613</xdr:rowOff>
    </xdr:from>
    <xdr:to>
      <xdr:col>10</xdr:col>
      <xdr:colOff>114300</xdr:colOff>
      <xdr:row>77</xdr:row>
      <xdr:rowOff>146101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008380" y="13032893"/>
          <a:ext cx="78232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29144</xdr:rowOff>
    </xdr:from>
    <xdr:to>
      <xdr:col>10</xdr:col>
      <xdr:colOff>165100</xdr:colOff>
      <xdr:row>77</xdr:row>
      <xdr:rowOff>130744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739900" y="1293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147271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578688" y="1272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12365</xdr:rowOff>
    </xdr:from>
    <xdr:to>
      <xdr:col>6</xdr:col>
      <xdr:colOff>38100</xdr:colOff>
      <xdr:row>77</xdr:row>
      <xdr:rowOff>113965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965200" y="129206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130492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03988" y="127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110663</xdr:rowOff>
    </xdr:from>
    <xdr:to>
      <xdr:col>24</xdr:col>
      <xdr:colOff>114300</xdr:colOff>
      <xdr:row>78</xdr:row>
      <xdr:rowOff>40813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036060" y="13018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25590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137660" y="1293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117932</xdr:rowOff>
    </xdr:from>
    <xdr:to>
      <xdr:col>20</xdr:col>
      <xdr:colOff>38100</xdr:colOff>
      <xdr:row>78</xdr:row>
      <xdr:rowOff>48082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312160" y="130262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39209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150948" y="1311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135077</xdr:rowOff>
    </xdr:from>
    <xdr:to>
      <xdr:col>15</xdr:col>
      <xdr:colOff>101600</xdr:colOff>
      <xdr:row>78</xdr:row>
      <xdr:rowOff>65227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514600" y="130433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56354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353388" y="1313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95301</xdr:rowOff>
    </xdr:from>
    <xdr:to>
      <xdr:col>10</xdr:col>
      <xdr:colOff>165100</xdr:colOff>
      <xdr:row>78</xdr:row>
      <xdr:rowOff>25451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739900" y="13003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578688" y="1309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73813</xdr:rowOff>
    </xdr:from>
    <xdr:to>
      <xdr:col>6</xdr:col>
      <xdr:colOff>38100</xdr:colOff>
      <xdr:row>78</xdr:row>
      <xdr:rowOff>3963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965200" y="12982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166540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03988" y="130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97</xdr:row>
      <xdr:rowOff>36488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084955" y="15041315"/>
          <a:ext cx="1270" cy="125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40315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137660" y="163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36488</xdr:rowOff>
    </xdr:from>
    <xdr:to>
      <xdr:col>24</xdr:col>
      <xdr:colOff>152400</xdr:colOff>
      <xdr:row>97</xdr:row>
      <xdr:rowOff>36488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020820" y="16297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137660" y="1482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020820" y="15041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26809</xdr:rowOff>
    </xdr:from>
    <xdr:to>
      <xdr:col>24</xdr:col>
      <xdr:colOff>63500</xdr:colOff>
      <xdr:row>95</xdr:row>
      <xdr:rowOff>127146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355340" y="15784969"/>
          <a:ext cx="731520" cy="26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96956</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137660" y="15687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74079</xdr:rowOff>
    </xdr:from>
    <xdr:to>
      <xdr:col>24</xdr:col>
      <xdr:colOff>114300</xdr:colOff>
      <xdr:row>95</xdr:row>
      <xdr:rowOff>4229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036060" y="158322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26809</xdr:rowOff>
    </xdr:from>
    <xdr:to>
      <xdr:col>19</xdr:col>
      <xdr:colOff>177800</xdr:colOff>
      <xdr:row>96</xdr:row>
      <xdr:rowOff>155130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565400" y="15784969"/>
          <a:ext cx="789940" cy="46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158719</xdr:rowOff>
    </xdr:from>
    <xdr:to>
      <xdr:col>20</xdr:col>
      <xdr:colOff>38100</xdr:colOff>
      <xdr:row>93</xdr:row>
      <xdr:rowOff>88869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312160" y="155815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105396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086315" y="1536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155130</xdr:rowOff>
    </xdr:from>
    <xdr:to>
      <xdr:col>15</xdr:col>
      <xdr:colOff>50800</xdr:colOff>
      <xdr:row>97</xdr:row>
      <xdr:rowOff>27876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790700" y="16248570"/>
          <a:ext cx="7747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6528</xdr:rowOff>
    </xdr:from>
    <xdr:to>
      <xdr:col>15</xdr:col>
      <xdr:colOff>101600</xdr:colOff>
      <xdr:row>94</xdr:row>
      <xdr:rowOff>108128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514600" y="1576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124655</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311615" y="1554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27876</xdr:rowOff>
    </xdr:from>
    <xdr:to>
      <xdr:col>10</xdr:col>
      <xdr:colOff>114300</xdr:colOff>
      <xdr:row>98</xdr:row>
      <xdr:rowOff>22543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008380" y="16288956"/>
          <a:ext cx="782320" cy="1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143841</xdr:rowOff>
    </xdr:from>
    <xdr:to>
      <xdr:col>10</xdr:col>
      <xdr:colOff>165100</xdr:colOff>
      <xdr:row>95</xdr:row>
      <xdr:rowOff>73991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739900" y="15902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90518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514055" y="1568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82671</xdr:rowOff>
    </xdr:from>
    <xdr:to>
      <xdr:col>6</xdr:col>
      <xdr:colOff>38100</xdr:colOff>
      <xdr:row>96</xdr:row>
      <xdr:rowOff>12821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965200" y="160084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29348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739355" y="1578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76346</xdr:rowOff>
    </xdr:from>
    <xdr:to>
      <xdr:col>24</xdr:col>
      <xdr:colOff>114300</xdr:colOff>
      <xdr:row>96</xdr:row>
      <xdr:rowOff>6496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036060" y="16002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54773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137660" y="1598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147459</xdr:rowOff>
    </xdr:from>
    <xdr:to>
      <xdr:col>20</xdr:col>
      <xdr:colOff>38100</xdr:colOff>
      <xdr:row>94</xdr:row>
      <xdr:rowOff>77609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312160" y="157379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68736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086315" y="1582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104330</xdr:rowOff>
    </xdr:from>
    <xdr:to>
      <xdr:col>15</xdr:col>
      <xdr:colOff>101600</xdr:colOff>
      <xdr:row>97</xdr:row>
      <xdr:rowOff>34480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514600" y="16197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25607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311615" y="1628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148526</xdr:rowOff>
    </xdr:from>
    <xdr:to>
      <xdr:col>10</xdr:col>
      <xdr:colOff>165100</xdr:colOff>
      <xdr:row>97</xdr:row>
      <xdr:rowOff>78676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739900" y="16241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69803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546371" y="1633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143193</xdr:rowOff>
    </xdr:from>
    <xdr:to>
      <xdr:col>6</xdr:col>
      <xdr:colOff>38100</xdr:colOff>
      <xdr:row>98</xdr:row>
      <xdr:rowOff>73343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965200" y="164042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64470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771671" y="1649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60083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3640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3640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3640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29992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46910</xdr:rowOff>
    </xdr:from>
    <xdr:to>
      <xdr:col>54</xdr:col>
      <xdr:colOff>189865</xdr:colOff>
      <xdr:row>39</xdr:row>
      <xdr:rowOff>55052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218295" y="5579030"/>
          <a:ext cx="1270" cy="101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58879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271000" y="659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55052</xdr:rowOff>
    </xdr:from>
    <xdr:to>
      <xdr:col>55</xdr:col>
      <xdr:colOff>88900</xdr:colOff>
      <xdr:row>39</xdr:row>
      <xdr:rowOff>55052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154160" y="6593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165037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271000" y="536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46910</xdr:rowOff>
    </xdr:from>
    <xdr:to>
      <xdr:col>55</xdr:col>
      <xdr:colOff>88900</xdr:colOff>
      <xdr:row>33</xdr:row>
      <xdr:rowOff>46910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154160" y="5579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112638</xdr:rowOff>
    </xdr:from>
    <xdr:to>
      <xdr:col>55</xdr:col>
      <xdr:colOff>0</xdr:colOff>
      <xdr:row>38</xdr:row>
      <xdr:rowOff>44331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496300" y="6315318"/>
          <a:ext cx="723900" cy="9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26683</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271000" y="5894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3806</xdr:rowOff>
    </xdr:from>
    <xdr:to>
      <xdr:col>55</xdr:col>
      <xdr:colOff>50800</xdr:colOff>
      <xdr:row>36</xdr:row>
      <xdr:rowOff>105406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192260" y="60388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140963</xdr:rowOff>
    </xdr:from>
    <xdr:to>
      <xdr:col>50</xdr:col>
      <xdr:colOff>114300</xdr:colOff>
      <xdr:row>38</xdr:row>
      <xdr:rowOff>44331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713980" y="5337803"/>
          <a:ext cx="782320" cy="10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98577</xdr:rowOff>
    </xdr:from>
    <xdr:to>
      <xdr:col>50</xdr:col>
      <xdr:colOff>165100</xdr:colOff>
      <xdr:row>37</xdr:row>
      <xdr:rowOff>28727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445500" y="613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45254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251971" y="59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140963</xdr:rowOff>
    </xdr:from>
    <xdr:to>
      <xdr:col>45</xdr:col>
      <xdr:colOff>177800</xdr:colOff>
      <xdr:row>38</xdr:row>
      <xdr:rowOff>159806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24040" y="5337803"/>
          <a:ext cx="789940" cy="119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138245</xdr:rowOff>
    </xdr:from>
    <xdr:to>
      <xdr:col>46</xdr:col>
      <xdr:colOff>38100</xdr:colOff>
      <xdr:row>31</xdr:row>
      <xdr:rowOff>68395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670800" y="5167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84922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444955" y="494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159806</xdr:rowOff>
    </xdr:from>
    <xdr:to>
      <xdr:col>41</xdr:col>
      <xdr:colOff>50800</xdr:colOff>
      <xdr:row>39</xdr:row>
      <xdr:rowOff>26783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149340" y="6530126"/>
          <a:ext cx="7747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156457</xdr:rowOff>
    </xdr:from>
    <xdr:to>
      <xdr:col>41</xdr:col>
      <xdr:colOff>101600</xdr:colOff>
      <xdr:row>38</xdr:row>
      <xdr:rowOff>86607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873240" y="6359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103134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2571" y="61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18034</xdr:rowOff>
    </xdr:from>
    <xdr:to>
      <xdr:col>36</xdr:col>
      <xdr:colOff>165100</xdr:colOff>
      <xdr:row>38</xdr:row>
      <xdr:rowOff>119634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09854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136161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5905011" y="61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61838</xdr:rowOff>
    </xdr:from>
    <xdr:to>
      <xdr:col>55</xdr:col>
      <xdr:colOff>50800</xdr:colOff>
      <xdr:row>37</xdr:row>
      <xdr:rowOff>163438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192260" y="62645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40265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271000" y="62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164981</xdr:rowOff>
    </xdr:from>
    <xdr:to>
      <xdr:col>50</xdr:col>
      <xdr:colOff>165100</xdr:colOff>
      <xdr:row>38</xdr:row>
      <xdr:rowOff>95131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445500" y="6367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86258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251971" y="645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90163</xdr:rowOff>
    </xdr:from>
    <xdr:to>
      <xdr:col>46</xdr:col>
      <xdr:colOff>38100</xdr:colOff>
      <xdr:row>32</xdr:row>
      <xdr:rowOff>20313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670800" y="52870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11440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444955" y="537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109006</xdr:rowOff>
    </xdr:from>
    <xdr:to>
      <xdr:col>41</xdr:col>
      <xdr:colOff>101600</xdr:colOff>
      <xdr:row>39</xdr:row>
      <xdr:rowOff>39156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873240" y="6479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30283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2571" y="656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147433</xdr:rowOff>
    </xdr:from>
    <xdr:to>
      <xdr:col>36</xdr:col>
      <xdr:colOff>165100</xdr:colOff>
      <xdr:row>39</xdr:row>
      <xdr:rowOff>77583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098540" y="6517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68710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905011" y="66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60083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3640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166275</xdr:rowOff>
    </xdr:from>
    <xdr:to>
      <xdr:col>54</xdr:col>
      <xdr:colOff>189865</xdr:colOff>
      <xdr:row>58</xdr:row>
      <xdr:rowOff>75254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218295" y="8548275"/>
          <a:ext cx="1270" cy="1250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79081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9271000" y="98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75254</xdr:rowOff>
    </xdr:from>
    <xdr:to>
      <xdr:col>55</xdr:col>
      <xdr:colOff>88900</xdr:colOff>
      <xdr:row>58</xdr:row>
      <xdr:rowOff>75254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154160" y="9798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112952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9271000" y="83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166275</xdr:rowOff>
    </xdr:from>
    <xdr:to>
      <xdr:col>55</xdr:col>
      <xdr:colOff>88900</xdr:colOff>
      <xdr:row>50</xdr:row>
      <xdr:rowOff>166275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154160" y="8548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157435</xdr:rowOff>
    </xdr:from>
    <xdr:to>
      <xdr:col>55</xdr:col>
      <xdr:colOff>0</xdr:colOff>
      <xdr:row>56</xdr:row>
      <xdr:rowOff>168828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496300" y="9545275"/>
          <a:ext cx="7239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131970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9271000" y="9016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109093</xdr:rowOff>
    </xdr:from>
    <xdr:to>
      <xdr:col>55</xdr:col>
      <xdr:colOff>50800</xdr:colOff>
      <xdr:row>55</xdr:row>
      <xdr:rowOff>39243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192260" y="9161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11722</xdr:rowOff>
    </xdr:from>
    <xdr:to>
      <xdr:col>50</xdr:col>
      <xdr:colOff>114300</xdr:colOff>
      <xdr:row>56</xdr:row>
      <xdr:rowOff>157435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713980" y="9231922"/>
          <a:ext cx="782320" cy="31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45447</xdr:rowOff>
    </xdr:from>
    <xdr:to>
      <xdr:col>50</xdr:col>
      <xdr:colOff>165100</xdr:colOff>
      <xdr:row>54</xdr:row>
      <xdr:rowOff>147047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445500" y="909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163574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251971" y="88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11722</xdr:rowOff>
    </xdr:from>
    <xdr:to>
      <xdr:col>45</xdr:col>
      <xdr:colOff>177800</xdr:colOff>
      <xdr:row>55</xdr:row>
      <xdr:rowOff>24333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24040" y="9231922"/>
          <a:ext cx="78994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17349</xdr:rowOff>
    </xdr:from>
    <xdr:to>
      <xdr:col>46</xdr:col>
      <xdr:colOff>38100</xdr:colOff>
      <xdr:row>53</xdr:row>
      <xdr:rowOff>118949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670800" y="89022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135476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477271" y="868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163475</xdr:rowOff>
    </xdr:from>
    <xdr:to>
      <xdr:col>41</xdr:col>
      <xdr:colOff>50800</xdr:colOff>
      <xdr:row>55</xdr:row>
      <xdr:rowOff>24333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149340" y="9048395"/>
          <a:ext cx="774700" cy="19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30779</xdr:rowOff>
    </xdr:from>
    <xdr:to>
      <xdr:col>41</xdr:col>
      <xdr:colOff>101600</xdr:colOff>
      <xdr:row>53</xdr:row>
      <xdr:rowOff>132379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873240" y="891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148906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2571" y="869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129610</xdr:rowOff>
    </xdr:from>
    <xdr:to>
      <xdr:col>36</xdr:col>
      <xdr:colOff>165100</xdr:colOff>
      <xdr:row>54</xdr:row>
      <xdr:rowOff>59760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098540" y="9014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50887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5905011" y="910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118028</xdr:rowOff>
    </xdr:from>
    <xdr:to>
      <xdr:col>55</xdr:col>
      <xdr:colOff>50800</xdr:colOff>
      <xdr:row>57</xdr:row>
      <xdr:rowOff>48178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192260" y="9505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96455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9271000" y="94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106635</xdr:rowOff>
    </xdr:from>
    <xdr:to>
      <xdr:col>50</xdr:col>
      <xdr:colOff>165100</xdr:colOff>
      <xdr:row>57</xdr:row>
      <xdr:rowOff>36785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445500" y="9494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27912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251971" y="958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132372</xdr:rowOff>
    </xdr:from>
    <xdr:to>
      <xdr:col>46</xdr:col>
      <xdr:colOff>38100</xdr:colOff>
      <xdr:row>55</xdr:row>
      <xdr:rowOff>62522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670800" y="9184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53649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477271" y="92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144983</xdr:rowOff>
    </xdr:from>
    <xdr:to>
      <xdr:col>41</xdr:col>
      <xdr:colOff>101600</xdr:colOff>
      <xdr:row>55</xdr:row>
      <xdr:rowOff>75133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873240" y="9197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66260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2571" y="92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112675</xdr:rowOff>
    </xdr:from>
    <xdr:to>
      <xdr:col>36</xdr:col>
      <xdr:colOff>165100</xdr:colOff>
      <xdr:row>54</xdr:row>
      <xdr:rowOff>42825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098540" y="899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59352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5905011" y="877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3640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3640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3640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137323</xdr:rowOff>
    </xdr:from>
    <xdr:to>
      <xdr:col>54</xdr:col>
      <xdr:colOff>189865</xdr:colOff>
      <xdr:row>78</xdr:row>
      <xdr:rowOff>133322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218295" y="12039763"/>
          <a:ext cx="1270" cy="116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137149</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9271000" y="1321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133322</xdr:rowOff>
    </xdr:from>
    <xdr:to>
      <xdr:col>55</xdr:col>
      <xdr:colOff>88900</xdr:colOff>
      <xdr:row>78</xdr:row>
      <xdr:rowOff>133322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154160" y="132092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84000</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9271000" y="1181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137323</xdr:rowOff>
    </xdr:from>
    <xdr:to>
      <xdr:col>55</xdr:col>
      <xdr:colOff>88900</xdr:colOff>
      <xdr:row>71</xdr:row>
      <xdr:rowOff>137323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154160" y="12039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123309</xdr:rowOff>
    </xdr:from>
    <xdr:to>
      <xdr:col>55</xdr:col>
      <xdr:colOff>0</xdr:colOff>
      <xdr:row>78</xdr:row>
      <xdr:rowOff>114440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496300" y="13031589"/>
          <a:ext cx="723900" cy="15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138889</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9271000" y="12711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116012</xdr:rowOff>
    </xdr:from>
    <xdr:to>
      <xdr:col>55</xdr:col>
      <xdr:colOff>50800</xdr:colOff>
      <xdr:row>77</xdr:row>
      <xdr:rowOff>46162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192260" y="12856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47871</xdr:rowOff>
    </xdr:from>
    <xdr:to>
      <xdr:col>50</xdr:col>
      <xdr:colOff>114300</xdr:colOff>
      <xdr:row>78</xdr:row>
      <xdr:rowOff>114440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713980" y="13123791"/>
          <a:ext cx="782320" cy="6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140472</xdr:rowOff>
    </xdr:from>
    <xdr:to>
      <xdr:col>50</xdr:col>
      <xdr:colOff>165100</xdr:colOff>
      <xdr:row>77</xdr:row>
      <xdr:rowOff>70622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445500" y="12881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87149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251971" y="126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47871</xdr:rowOff>
    </xdr:from>
    <xdr:to>
      <xdr:col>45</xdr:col>
      <xdr:colOff>177800</xdr:colOff>
      <xdr:row>78</xdr:row>
      <xdr:rowOff>60261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24040" y="13123791"/>
          <a:ext cx="78994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162601</xdr:rowOff>
    </xdr:from>
    <xdr:to>
      <xdr:col>46</xdr:col>
      <xdr:colOff>38100</xdr:colOff>
      <xdr:row>76</xdr:row>
      <xdr:rowOff>92751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670800" y="127356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109278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477271" y="1251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65954</xdr:rowOff>
    </xdr:from>
    <xdr:to>
      <xdr:col>41</xdr:col>
      <xdr:colOff>50800</xdr:colOff>
      <xdr:row>78</xdr:row>
      <xdr:rowOff>60261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149340" y="12974234"/>
          <a:ext cx="774700" cy="16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100147</xdr:rowOff>
    </xdr:from>
    <xdr:to>
      <xdr:col>41</xdr:col>
      <xdr:colOff>101600</xdr:colOff>
      <xdr:row>77</xdr:row>
      <xdr:rowOff>30297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873240" y="128407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46824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2571" y="1261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154257</xdr:rowOff>
    </xdr:from>
    <xdr:to>
      <xdr:col>36</xdr:col>
      <xdr:colOff>165100</xdr:colOff>
      <xdr:row>77</xdr:row>
      <xdr:rowOff>84407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098540" y="128948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100933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5905011" y="1267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72509</xdr:rowOff>
    </xdr:from>
    <xdr:to>
      <xdr:col>55</xdr:col>
      <xdr:colOff>50800</xdr:colOff>
      <xdr:row>78</xdr:row>
      <xdr:rowOff>2659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192260" y="129807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50936</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9271000" y="1295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63640</xdr:rowOff>
    </xdr:from>
    <xdr:to>
      <xdr:col>50</xdr:col>
      <xdr:colOff>165100</xdr:colOff>
      <xdr:row>78</xdr:row>
      <xdr:rowOff>165240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445500" y="131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156367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284288" y="132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168521</xdr:rowOff>
    </xdr:from>
    <xdr:to>
      <xdr:col>46</xdr:col>
      <xdr:colOff>38100</xdr:colOff>
      <xdr:row>78</xdr:row>
      <xdr:rowOff>98671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670800" y="130768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89798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09588" y="1316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9461</xdr:rowOff>
    </xdr:from>
    <xdr:to>
      <xdr:col>41</xdr:col>
      <xdr:colOff>101600</xdr:colOff>
      <xdr:row>78</xdr:row>
      <xdr:rowOff>111061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873240" y="13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102188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12028" y="1317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15154</xdr:rowOff>
    </xdr:from>
    <xdr:to>
      <xdr:col>36</xdr:col>
      <xdr:colOff>165100</xdr:colOff>
      <xdr:row>77</xdr:row>
      <xdr:rowOff>116754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098540" y="129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107881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5905011" y="1301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36404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69235</xdr:rowOff>
    </xdr:from>
    <xdr:to>
      <xdr:col>54</xdr:col>
      <xdr:colOff>189865</xdr:colOff>
      <xdr:row>98</xdr:row>
      <xdr:rowOff>13322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218295" y="15324475"/>
          <a:ext cx="1270" cy="111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17149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9271000" y="1644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13322</xdr:rowOff>
    </xdr:from>
    <xdr:to>
      <xdr:col>55</xdr:col>
      <xdr:colOff>88900</xdr:colOff>
      <xdr:row>98</xdr:row>
      <xdr:rowOff>13322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154160" y="16442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15912</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9271000" y="1510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69235</xdr:rowOff>
    </xdr:from>
    <xdr:to>
      <xdr:col>55</xdr:col>
      <xdr:colOff>88900</xdr:colOff>
      <xdr:row>91</xdr:row>
      <xdr:rowOff>69235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154160" y="1532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126555</xdr:rowOff>
    </xdr:from>
    <xdr:to>
      <xdr:col>55</xdr:col>
      <xdr:colOff>0</xdr:colOff>
      <xdr:row>96</xdr:row>
      <xdr:rowOff>76378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496300" y="16052355"/>
          <a:ext cx="723900" cy="11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66343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9271000" y="1582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43466</xdr:rowOff>
    </xdr:from>
    <xdr:to>
      <xdr:col>55</xdr:col>
      <xdr:colOff>50800</xdr:colOff>
      <xdr:row>95</xdr:row>
      <xdr:rowOff>145066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192260" y="15969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136958</xdr:rowOff>
    </xdr:from>
    <xdr:to>
      <xdr:col>50</xdr:col>
      <xdr:colOff>114300</xdr:colOff>
      <xdr:row>95</xdr:row>
      <xdr:rowOff>126555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713980" y="15895118"/>
          <a:ext cx="782320" cy="15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116199</xdr:rowOff>
    </xdr:from>
    <xdr:to>
      <xdr:col>50</xdr:col>
      <xdr:colOff>165100</xdr:colOff>
      <xdr:row>95</xdr:row>
      <xdr:rowOff>46349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445500" y="158743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62876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251971" y="1565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18542</xdr:rowOff>
    </xdr:from>
    <xdr:to>
      <xdr:col>45</xdr:col>
      <xdr:colOff>177800</xdr:colOff>
      <xdr:row>94</xdr:row>
      <xdr:rowOff>136958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24040" y="15776702"/>
          <a:ext cx="789940" cy="1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122789</xdr:rowOff>
    </xdr:from>
    <xdr:to>
      <xdr:col>46</xdr:col>
      <xdr:colOff>38100</xdr:colOff>
      <xdr:row>95</xdr:row>
      <xdr:rowOff>52939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670800" y="15880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44066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477271" y="1596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18542</xdr:rowOff>
    </xdr:from>
    <xdr:to>
      <xdr:col>41</xdr:col>
      <xdr:colOff>50800</xdr:colOff>
      <xdr:row>94</xdr:row>
      <xdr:rowOff>63348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149340" y="15776702"/>
          <a:ext cx="7747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14263</xdr:rowOff>
    </xdr:from>
    <xdr:to>
      <xdr:col>41</xdr:col>
      <xdr:colOff>101600</xdr:colOff>
      <xdr:row>94</xdr:row>
      <xdr:rowOff>115863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873240" y="1577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106990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2571" y="1586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111950</xdr:rowOff>
    </xdr:from>
    <xdr:to>
      <xdr:col>36</xdr:col>
      <xdr:colOff>165100</xdr:colOff>
      <xdr:row>95</xdr:row>
      <xdr:rowOff>42100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098540" y="15870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33227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5905011" y="1595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25578</xdr:rowOff>
    </xdr:from>
    <xdr:to>
      <xdr:col>55</xdr:col>
      <xdr:colOff>50800</xdr:colOff>
      <xdr:row>96</xdr:row>
      <xdr:rowOff>127178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192260" y="161190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4005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9271000" y="160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75755</xdr:rowOff>
    </xdr:from>
    <xdr:to>
      <xdr:col>50</xdr:col>
      <xdr:colOff>165100</xdr:colOff>
      <xdr:row>96</xdr:row>
      <xdr:rowOff>5905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445500" y="16001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168482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251971" y="160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86158</xdr:rowOff>
    </xdr:from>
    <xdr:to>
      <xdr:col>46</xdr:col>
      <xdr:colOff>38100</xdr:colOff>
      <xdr:row>95</xdr:row>
      <xdr:rowOff>16308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670800" y="15844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32835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477271" y="156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139192</xdr:rowOff>
    </xdr:from>
    <xdr:to>
      <xdr:col>41</xdr:col>
      <xdr:colOff>101600</xdr:colOff>
      <xdr:row>94</xdr:row>
      <xdr:rowOff>69342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873240" y="15729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85869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2571" y="1550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12548</xdr:rowOff>
    </xdr:from>
    <xdr:to>
      <xdr:col>36</xdr:col>
      <xdr:colOff>165100</xdr:colOff>
      <xdr:row>94</xdr:row>
      <xdr:rowOff>114148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098540" y="1577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130675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5905011" y="1555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56150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75966</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374495" y="5105166"/>
          <a:ext cx="1269" cy="1404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441958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2875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22643</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4419580" y="488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75966</xdr:rowOff>
    </xdr:from>
    <xdr:to>
      <xdr:col>86</xdr:col>
      <xdr:colOff>25400</xdr:colOff>
      <xdr:row>30</xdr:row>
      <xdr:rowOff>75966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287500" y="5105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136042</xdr:rowOff>
    </xdr:from>
    <xdr:to>
      <xdr:col>85</xdr:col>
      <xdr:colOff>127000</xdr:colOff>
      <xdr:row>38</xdr:row>
      <xdr:rowOff>139151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629640" y="6506362"/>
          <a:ext cx="74676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46397</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4419580" y="5913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23520</xdr:rowOff>
    </xdr:from>
    <xdr:to>
      <xdr:col>85</xdr:col>
      <xdr:colOff>177800</xdr:colOff>
      <xdr:row>36</xdr:row>
      <xdr:rowOff>125120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325600" y="60585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169875</xdr:rowOff>
    </xdr:from>
    <xdr:to>
      <xdr:col>81</xdr:col>
      <xdr:colOff>50800</xdr:colOff>
      <xdr:row>38</xdr:row>
      <xdr:rowOff>139151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54940" y="6372555"/>
          <a:ext cx="774700" cy="13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32</xdr:row>
      <xdr:rowOff>25898</xdr:rowOff>
    </xdr:from>
    <xdr:to>
      <xdr:col>81</xdr:col>
      <xdr:colOff>101600</xdr:colOff>
      <xdr:row>32</xdr:row>
      <xdr:rowOff>127498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578840" y="539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144025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08171" y="51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169875</xdr:rowOff>
    </xdr:from>
    <xdr:to>
      <xdr:col>76</xdr:col>
      <xdr:colOff>114300</xdr:colOff>
      <xdr:row>38</xdr:row>
      <xdr:rowOff>58410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072620" y="6372555"/>
          <a:ext cx="782320" cy="5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36413</xdr:rowOff>
    </xdr:from>
    <xdr:to>
      <xdr:col>76</xdr:col>
      <xdr:colOff>165100</xdr:colOff>
      <xdr:row>36</xdr:row>
      <xdr:rowOff>138013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804140" y="607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154540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42928" y="585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58410</xdr:rowOff>
    </xdr:from>
    <xdr:to>
      <xdr:col>71</xdr:col>
      <xdr:colOff>177800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1282680" y="6428730"/>
          <a:ext cx="789940" cy="8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82957</xdr:rowOff>
    </xdr:from>
    <xdr:to>
      <xdr:col>72</xdr:col>
      <xdr:colOff>38100</xdr:colOff>
      <xdr:row>37</xdr:row>
      <xdr:rowOff>13107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029440" y="61179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29634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1868228" y="589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56164</xdr:rowOff>
    </xdr:from>
    <xdr:to>
      <xdr:col>67</xdr:col>
      <xdr:colOff>101600</xdr:colOff>
      <xdr:row>37</xdr:row>
      <xdr:rowOff>157764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1231880" y="625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2841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070668" y="603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85242</xdr:rowOff>
    </xdr:from>
    <xdr:to>
      <xdr:col>85</xdr:col>
      <xdr:colOff>177800</xdr:colOff>
      <xdr:row>39</xdr:row>
      <xdr:rowOff>15392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325600" y="645556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xdr:rowOff>
    </xdr:from>
    <xdr:ext cx="313932"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4419580" y="6370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88351</xdr:rowOff>
    </xdr:from>
    <xdr:to>
      <xdr:col>81</xdr:col>
      <xdr:colOff>101600</xdr:colOff>
      <xdr:row>39</xdr:row>
      <xdr:rowOff>18501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578840" y="6458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9628</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27850" y="65475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119075</xdr:rowOff>
    </xdr:from>
    <xdr:to>
      <xdr:col>76</xdr:col>
      <xdr:colOff>165100</xdr:colOff>
      <xdr:row>38</xdr:row>
      <xdr:rowOff>49225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804140" y="6321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40352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42928" y="641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7610</xdr:rowOff>
    </xdr:from>
    <xdr:to>
      <xdr:col>72</xdr:col>
      <xdr:colOff>38100</xdr:colOff>
      <xdr:row>38</xdr:row>
      <xdr:rowOff>109210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029440" y="6377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100337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1906197" y="647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12318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11808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7341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49738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157664</xdr:rowOff>
    </xdr:from>
    <xdr:to>
      <xdr:col>85</xdr:col>
      <xdr:colOff>126364</xdr:colOff>
      <xdr:row>78</xdr:row>
      <xdr:rowOff>150177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374495" y="12060104"/>
          <a:ext cx="1269" cy="116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154004</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4419580" y="132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150177</xdr:rowOff>
    </xdr:from>
    <xdr:to>
      <xdr:col>86</xdr:col>
      <xdr:colOff>25400</xdr:colOff>
      <xdr:row>78</xdr:row>
      <xdr:rowOff>150177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287500" y="13226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104341</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4419580" y="1183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157664</xdr:rowOff>
    </xdr:from>
    <xdr:to>
      <xdr:col>86</xdr:col>
      <xdr:colOff>25400</xdr:colOff>
      <xdr:row>71</xdr:row>
      <xdr:rowOff>157664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287500" y="12060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62852</xdr:rowOff>
    </xdr:from>
    <xdr:to>
      <xdr:col>85</xdr:col>
      <xdr:colOff>127000</xdr:colOff>
      <xdr:row>77</xdr:row>
      <xdr:rowOff>78206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629640" y="12971132"/>
          <a:ext cx="74676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121797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4419580" y="1235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98920</xdr:rowOff>
    </xdr:from>
    <xdr:to>
      <xdr:col>85</xdr:col>
      <xdr:colOff>177800</xdr:colOff>
      <xdr:row>75</xdr:row>
      <xdr:rowOff>29070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325600" y="125042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78206</xdr:rowOff>
    </xdr:from>
    <xdr:to>
      <xdr:col>81</xdr:col>
      <xdr:colOff>50800</xdr:colOff>
      <xdr:row>77</xdr:row>
      <xdr:rowOff>79350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54940" y="12986486"/>
          <a:ext cx="7747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11271</xdr:rowOff>
    </xdr:from>
    <xdr:to>
      <xdr:col>81</xdr:col>
      <xdr:colOff>101600</xdr:colOff>
      <xdr:row>75</xdr:row>
      <xdr:rowOff>112871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578840" y="1258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129398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8171" y="1236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47403</xdr:rowOff>
    </xdr:from>
    <xdr:to>
      <xdr:col>76</xdr:col>
      <xdr:colOff>114300</xdr:colOff>
      <xdr:row>77</xdr:row>
      <xdr:rowOff>79350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072620" y="12955683"/>
          <a:ext cx="78232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29978</xdr:rowOff>
    </xdr:from>
    <xdr:to>
      <xdr:col>76</xdr:col>
      <xdr:colOff>165100</xdr:colOff>
      <xdr:row>76</xdr:row>
      <xdr:rowOff>131578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804140" y="1277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148105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10611" y="125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2387</xdr:rowOff>
    </xdr:from>
    <xdr:to>
      <xdr:col>71</xdr:col>
      <xdr:colOff>177800</xdr:colOff>
      <xdr:row>77</xdr:row>
      <xdr:rowOff>47403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1282680" y="12910667"/>
          <a:ext cx="78994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16490</xdr:rowOff>
    </xdr:from>
    <xdr:to>
      <xdr:col>72</xdr:col>
      <xdr:colOff>38100</xdr:colOff>
      <xdr:row>76</xdr:row>
      <xdr:rowOff>118090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029440" y="12757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134618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35911" y="1253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171138</xdr:rowOff>
    </xdr:from>
    <xdr:to>
      <xdr:col>67</xdr:col>
      <xdr:colOff>101600</xdr:colOff>
      <xdr:row>76</xdr:row>
      <xdr:rowOff>101288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1231880" y="127441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117816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1061211" y="1252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12052</xdr:rowOff>
    </xdr:from>
    <xdr:to>
      <xdr:col>85</xdr:col>
      <xdr:colOff>177800</xdr:colOff>
      <xdr:row>77</xdr:row>
      <xdr:rowOff>113652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325600" y="1292033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161929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4419580" y="129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27406</xdr:rowOff>
    </xdr:from>
    <xdr:to>
      <xdr:col>81</xdr:col>
      <xdr:colOff>101600</xdr:colOff>
      <xdr:row>77</xdr:row>
      <xdr:rowOff>129006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578840" y="129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120133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8171" y="130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28550</xdr:rowOff>
    </xdr:from>
    <xdr:to>
      <xdr:col>76</xdr:col>
      <xdr:colOff>165100</xdr:colOff>
      <xdr:row>77</xdr:row>
      <xdr:rowOff>130150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804140" y="129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121277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10611" y="130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168053</xdr:rowOff>
    </xdr:from>
    <xdr:to>
      <xdr:col>72</xdr:col>
      <xdr:colOff>38100</xdr:colOff>
      <xdr:row>77</xdr:row>
      <xdr:rowOff>98203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029440" y="129086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89330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835911" y="1299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123037</xdr:rowOff>
    </xdr:from>
    <xdr:to>
      <xdr:col>67</xdr:col>
      <xdr:colOff>101600</xdr:colOff>
      <xdr:row>77</xdr:row>
      <xdr:rowOff>53187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1231880" y="12863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44314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061211" y="1295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49738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161722</xdr:rowOff>
    </xdr:from>
    <xdr:to>
      <xdr:col>85</xdr:col>
      <xdr:colOff>126364</xdr:colOff>
      <xdr:row>98</xdr:row>
      <xdr:rowOff>73386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374495" y="15081682"/>
          <a:ext cx="1269" cy="142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77213</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4419580" y="1650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73386</xdr:rowOff>
    </xdr:from>
    <xdr:to>
      <xdr:col>86</xdr:col>
      <xdr:colOff>25400</xdr:colOff>
      <xdr:row>98</xdr:row>
      <xdr:rowOff>73386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287500" y="165021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108399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4419580" y="148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161722</xdr:rowOff>
    </xdr:from>
    <xdr:to>
      <xdr:col>86</xdr:col>
      <xdr:colOff>25400</xdr:colOff>
      <xdr:row>89</xdr:row>
      <xdr:rowOff>161722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287500" y="15081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118841</xdr:rowOff>
    </xdr:from>
    <xdr:to>
      <xdr:col>85</xdr:col>
      <xdr:colOff>127000</xdr:colOff>
      <xdr:row>96</xdr:row>
      <xdr:rowOff>106762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629640" y="16044641"/>
          <a:ext cx="746760" cy="15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12146</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4419580" y="15770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160719</xdr:rowOff>
    </xdr:from>
    <xdr:to>
      <xdr:col>85</xdr:col>
      <xdr:colOff>177800</xdr:colOff>
      <xdr:row>95</xdr:row>
      <xdr:rowOff>90869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325600" y="159188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106762</xdr:rowOff>
    </xdr:from>
    <xdr:to>
      <xdr:col>81</xdr:col>
      <xdr:colOff>50800</xdr:colOff>
      <xdr:row>97</xdr:row>
      <xdr:rowOff>135947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54940" y="16200202"/>
          <a:ext cx="774700" cy="1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84328</xdr:rowOff>
    </xdr:from>
    <xdr:to>
      <xdr:col>81</xdr:col>
      <xdr:colOff>101600</xdr:colOff>
      <xdr:row>96</xdr:row>
      <xdr:rowOff>14478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578840" y="160101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31005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8171" y="157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87807</xdr:rowOff>
    </xdr:from>
    <xdr:to>
      <xdr:col>76</xdr:col>
      <xdr:colOff>114300</xdr:colOff>
      <xdr:row>97</xdr:row>
      <xdr:rowOff>135947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072620" y="16348887"/>
          <a:ext cx="782320" cy="4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32207</xdr:rowOff>
    </xdr:from>
    <xdr:to>
      <xdr:col>76</xdr:col>
      <xdr:colOff>165100</xdr:colOff>
      <xdr:row>97</xdr:row>
      <xdr:rowOff>133807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804140" y="1629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150334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10611" y="1607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87807</xdr:rowOff>
    </xdr:from>
    <xdr:to>
      <xdr:col>71</xdr:col>
      <xdr:colOff>177800</xdr:colOff>
      <xdr:row>97</xdr:row>
      <xdr:rowOff>118593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1282680" y="16348887"/>
          <a:ext cx="78994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118542</xdr:rowOff>
    </xdr:from>
    <xdr:to>
      <xdr:col>72</xdr:col>
      <xdr:colOff>38100</xdr:colOff>
      <xdr:row>98</xdr:row>
      <xdr:rowOff>48692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029440" y="163796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39819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835911" y="164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75946</xdr:rowOff>
    </xdr:from>
    <xdr:to>
      <xdr:col>67</xdr:col>
      <xdr:colOff>101600</xdr:colOff>
      <xdr:row>98</xdr:row>
      <xdr:rowOff>6096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1231880" y="16337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1061211" y="164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68041</xdr:rowOff>
    </xdr:from>
    <xdr:to>
      <xdr:col>85</xdr:col>
      <xdr:colOff>177800</xdr:colOff>
      <xdr:row>95</xdr:row>
      <xdr:rowOff>169641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325600" y="159938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46468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4419580" y="1597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55962</xdr:rowOff>
    </xdr:from>
    <xdr:to>
      <xdr:col>81</xdr:col>
      <xdr:colOff>101600</xdr:colOff>
      <xdr:row>96</xdr:row>
      <xdr:rowOff>157562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578840" y="161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148689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8171" y="162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85147</xdr:rowOff>
    </xdr:from>
    <xdr:to>
      <xdr:col>76</xdr:col>
      <xdr:colOff>165100</xdr:colOff>
      <xdr:row>98</xdr:row>
      <xdr:rowOff>15297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804140" y="16346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6424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10611" y="164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37007</xdr:rowOff>
    </xdr:from>
    <xdr:to>
      <xdr:col>72</xdr:col>
      <xdr:colOff>38100</xdr:colOff>
      <xdr:row>97</xdr:row>
      <xdr:rowOff>138607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029440" y="162980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155134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835911" y="1608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67793</xdr:rowOff>
    </xdr:from>
    <xdr:to>
      <xdr:col>67</xdr:col>
      <xdr:colOff>101600</xdr:colOff>
      <xdr:row>97</xdr:row>
      <xdr:rowOff>169393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1231880" y="163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14470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1061211" y="161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56007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07835" y="5085207"/>
          <a:ext cx="1269" cy="149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2684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19560540" y="486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56007</xdr:rowOff>
    </xdr:from>
    <xdr:to>
      <xdr:col>116</xdr:col>
      <xdr:colOff>152400</xdr:colOff>
      <xdr:row>30</xdr:row>
      <xdr:rowOff>56007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443700" y="5085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38989</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778220" y="6576949"/>
          <a:ext cx="73152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116603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19560540" y="5984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93726</xdr:rowOff>
    </xdr:from>
    <xdr:to>
      <xdr:col>116</xdr:col>
      <xdr:colOff>114300</xdr:colOff>
      <xdr:row>37</xdr:row>
      <xdr:rowOff>23876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58940" y="61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65405</xdr:rowOff>
    </xdr:from>
    <xdr:to>
      <xdr:col>112</xdr:col>
      <xdr:colOff>38100</xdr:colOff>
      <xdr:row>36</xdr:row>
      <xdr:rowOff>167005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735040" y="61004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12082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573828" y="58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37211</xdr:rowOff>
    </xdr:from>
    <xdr:to>
      <xdr:col>107</xdr:col>
      <xdr:colOff>101600</xdr:colOff>
      <xdr:row>37</xdr:row>
      <xdr:rowOff>138811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7937480" y="62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155338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76268" y="602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6431260" y="6582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139954</xdr:rowOff>
    </xdr:from>
    <xdr:to>
      <xdr:col>102</xdr:col>
      <xdr:colOff>165100</xdr:colOff>
      <xdr:row>38</xdr:row>
      <xdr:rowOff>70104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7162780" y="6342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86631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001568" y="612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6388080" y="63464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90441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22686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159639</xdr:rowOff>
    </xdr:from>
    <xdr:to>
      <xdr:col>116</xdr:col>
      <xdr:colOff>114300</xdr:colOff>
      <xdr:row>39</xdr:row>
      <xdr:rowOff>89789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58940" y="6529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74566</xdr:rowOff>
    </xdr:from>
    <xdr:ext cx="313932"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19560540" y="6444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093440" y="9748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890374" y="96101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093440" y="8632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63072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149130</xdr:rowOff>
    </xdr:from>
    <xdr:to>
      <xdr:col>116</xdr:col>
      <xdr:colOff>62864</xdr:colOff>
      <xdr:row>58</xdr:row>
      <xdr:rowOff>15170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507835" y="8531130"/>
          <a:ext cx="1269" cy="120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18997</xdr:rowOff>
    </xdr:from>
    <xdr:ext cx="378565"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19560540" y="9742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15170</xdr:rowOff>
    </xdr:from>
    <xdr:to>
      <xdr:col>116</xdr:col>
      <xdr:colOff>152400</xdr:colOff>
      <xdr:row>58</xdr:row>
      <xdr:rowOff>15170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443700" y="9738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95807</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19560540" y="831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149130</xdr:rowOff>
    </xdr:from>
    <xdr:to>
      <xdr:col>116</xdr:col>
      <xdr:colOff>152400</xdr:colOff>
      <xdr:row>50</xdr:row>
      <xdr:rowOff>149130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443700" y="8531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1054</xdr:rowOff>
    </xdr:from>
    <xdr:to>
      <xdr:col>116</xdr:col>
      <xdr:colOff>63500</xdr:colOff>
      <xdr:row>55</xdr:row>
      <xdr:rowOff>2311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778220" y="9221254"/>
          <a:ext cx="73152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66127</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19560540" y="928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87700</xdr:rowOff>
    </xdr:from>
    <xdr:to>
      <xdr:col>116</xdr:col>
      <xdr:colOff>114300</xdr:colOff>
      <xdr:row>56</xdr:row>
      <xdr:rowOff>17850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58940" y="9307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997</xdr:rowOff>
    </xdr:from>
    <xdr:to>
      <xdr:col>111</xdr:col>
      <xdr:colOff>177800</xdr:colOff>
      <xdr:row>55</xdr:row>
      <xdr:rowOff>2311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7988280" y="9221197"/>
          <a:ext cx="78994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80328</xdr:rowOff>
    </xdr:from>
    <xdr:to>
      <xdr:col>112</xdr:col>
      <xdr:colOff>38100</xdr:colOff>
      <xdr:row>56</xdr:row>
      <xdr:rowOff>10478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735040" y="93005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1605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573828" y="938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171018</xdr:rowOff>
    </xdr:from>
    <xdr:to>
      <xdr:col>107</xdr:col>
      <xdr:colOff>50800</xdr:colOff>
      <xdr:row>55</xdr:row>
      <xdr:rowOff>997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7213580" y="922357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141478</xdr:rowOff>
    </xdr:from>
    <xdr:to>
      <xdr:col>107</xdr:col>
      <xdr:colOff>101600</xdr:colOff>
      <xdr:row>56</xdr:row>
      <xdr:rowOff>71628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7937480" y="93616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62755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76268" y="945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166904</xdr:rowOff>
    </xdr:from>
    <xdr:to>
      <xdr:col>102</xdr:col>
      <xdr:colOff>114300</xdr:colOff>
      <xdr:row>54</xdr:row>
      <xdr:rowOff>171018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6431260" y="9219464"/>
          <a:ext cx="78232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167253</xdr:rowOff>
    </xdr:from>
    <xdr:to>
      <xdr:col>102</xdr:col>
      <xdr:colOff>165100</xdr:colOff>
      <xdr:row>56</xdr:row>
      <xdr:rowOff>97403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7162780" y="9387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88530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001568" y="947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154394</xdr:rowOff>
    </xdr:from>
    <xdr:to>
      <xdr:col>98</xdr:col>
      <xdr:colOff>38100</xdr:colOff>
      <xdr:row>56</xdr:row>
      <xdr:rowOff>84544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6388080" y="9374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75671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226868" y="946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121704</xdr:rowOff>
    </xdr:from>
    <xdr:to>
      <xdr:col>116</xdr:col>
      <xdr:colOff>114300</xdr:colOff>
      <xdr:row>55</xdr:row>
      <xdr:rowOff>51854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58940" y="9174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144581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19560540" y="902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122961</xdr:rowOff>
    </xdr:from>
    <xdr:to>
      <xdr:col>112</xdr:col>
      <xdr:colOff>38100</xdr:colOff>
      <xdr:row>55</xdr:row>
      <xdr:rowOff>53111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735040" y="91755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69638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73828" y="895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121647</xdr:rowOff>
    </xdr:from>
    <xdr:to>
      <xdr:col>107</xdr:col>
      <xdr:colOff>101600</xdr:colOff>
      <xdr:row>55</xdr:row>
      <xdr:rowOff>51797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7937480" y="9174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68324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76268" y="895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120218</xdr:rowOff>
    </xdr:from>
    <xdr:to>
      <xdr:col>102</xdr:col>
      <xdr:colOff>165100</xdr:colOff>
      <xdr:row>55</xdr:row>
      <xdr:rowOff>50368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7162780" y="9172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66895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001568" y="89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116104</xdr:rowOff>
    </xdr:from>
    <xdr:to>
      <xdr:col>98</xdr:col>
      <xdr:colOff>38100</xdr:colOff>
      <xdr:row>55</xdr:row>
      <xdr:rowOff>46254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6388080" y="91686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62781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226868" y="8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093440" y="1310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630721" y="12962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093440" y="11984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630721" y="1184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91408</xdr:rowOff>
    </xdr:from>
    <xdr:to>
      <xdr:col>116</xdr:col>
      <xdr:colOff>62864</xdr:colOff>
      <xdr:row>77</xdr:row>
      <xdr:rowOff>169132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507835" y="11826208"/>
          <a:ext cx="1269"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1509</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19560540" y="130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169132</xdr:rowOff>
    </xdr:from>
    <xdr:to>
      <xdr:col>116</xdr:col>
      <xdr:colOff>152400</xdr:colOff>
      <xdr:row>77</xdr:row>
      <xdr:rowOff>169132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9443700" y="13077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38085</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19560540" y="116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91408</xdr:rowOff>
    </xdr:from>
    <xdr:to>
      <xdr:col>116</xdr:col>
      <xdr:colOff>152400</xdr:colOff>
      <xdr:row>70</xdr:row>
      <xdr:rowOff>91408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9443700" y="11826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42545</xdr:rowOff>
    </xdr:from>
    <xdr:to>
      <xdr:col>116</xdr:col>
      <xdr:colOff>63500</xdr:colOff>
      <xdr:row>77</xdr:row>
      <xdr:rowOff>160102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8778220" y="12950825"/>
          <a:ext cx="731520" cy="1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57199</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19560540" y="12294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34322</xdr:rowOff>
    </xdr:from>
    <xdr:to>
      <xdr:col>116</xdr:col>
      <xdr:colOff>114300</xdr:colOff>
      <xdr:row>74</xdr:row>
      <xdr:rowOff>135922</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58940" y="1243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160102</xdr:rowOff>
    </xdr:from>
    <xdr:to>
      <xdr:col>111</xdr:col>
      <xdr:colOff>177800</xdr:colOff>
      <xdr:row>78</xdr:row>
      <xdr:rowOff>8483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7988280" y="13068382"/>
          <a:ext cx="78994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68040</xdr:rowOff>
    </xdr:from>
    <xdr:to>
      <xdr:col>112</xdr:col>
      <xdr:colOff>38100</xdr:colOff>
      <xdr:row>74</xdr:row>
      <xdr:rowOff>169640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735040" y="12473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14717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541511" y="122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131070</xdr:rowOff>
    </xdr:from>
    <xdr:to>
      <xdr:col>107</xdr:col>
      <xdr:colOff>50800</xdr:colOff>
      <xdr:row>78</xdr:row>
      <xdr:rowOff>8483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7213580" y="12536430"/>
          <a:ext cx="774700" cy="54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117875</xdr:rowOff>
    </xdr:from>
    <xdr:to>
      <xdr:col>107</xdr:col>
      <xdr:colOff>101600</xdr:colOff>
      <xdr:row>76</xdr:row>
      <xdr:rowOff>48025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7937480" y="12690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66811" y="124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131070</xdr:rowOff>
    </xdr:from>
    <xdr:to>
      <xdr:col>102</xdr:col>
      <xdr:colOff>114300</xdr:colOff>
      <xdr:row>74</xdr:row>
      <xdr:rowOff>153245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6431260" y="12536430"/>
          <a:ext cx="78232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122047</xdr:rowOff>
    </xdr:from>
    <xdr:to>
      <xdr:col>102</xdr:col>
      <xdr:colOff>165100</xdr:colOff>
      <xdr:row>74</xdr:row>
      <xdr:rowOff>52197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7162780" y="12359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68724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6969251" y="121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3861</xdr:rowOff>
    </xdr:from>
    <xdr:to>
      <xdr:col>98</xdr:col>
      <xdr:colOff>38100</xdr:colOff>
      <xdr:row>74</xdr:row>
      <xdr:rowOff>105461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6388080" y="124092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121988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6194551" y="121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163195</xdr:rowOff>
    </xdr:from>
    <xdr:to>
      <xdr:col>116</xdr:col>
      <xdr:colOff>114300</xdr:colOff>
      <xdr:row>77</xdr:row>
      <xdr:rowOff>93345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58940" y="1290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78122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19560540" y="128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109302</xdr:rowOff>
    </xdr:from>
    <xdr:to>
      <xdr:col>112</xdr:col>
      <xdr:colOff>38100</xdr:colOff>
      <xdr:row>78</xdr:row>
      <xdr:rowOff>39452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735040" y="130175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30579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541511" y="131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129133</xdr:rowOff>
    </xdr:from>
    <xdr:to>
      <xdr:col>107</xdr:col>
      <xdr:colOff>101600</xdr:colOff>
      <xdr:row>78</xdr:row>
      <xdr:rowOff>59283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7937480" y="130374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50410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766811" y="1312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80270</xdr:rowOff>
    </xdr:from>
    <xdr:to>
      <xdr:col>102</xdr:col>
      <xdr:colOff>165100</xdr:colOff>
      <xdr:row>75</xdr:row>
      <xdr:rowOff>10420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7162780" y="12485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969251" y="125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102445</xdr:rowOff>
    </xdr:from>
    <xdr:to>
      <xdr:col>98</xdr:col>
      <xdr:colOff>38100</xdr:colOff>
      <xdr:row>75</xdr:row>
      <xdr:rowOff>32595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6388080" y="12507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23722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194551" y="1259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歳出決算総額は</a:t>
          </a:r>
          <a:r>
            <a:rPr kumimoji="1" lang="en-US" altLang="ja-JP" sz="1000">
              <a:latin typeface="ＭＳ Ｐゴシック" panose="020B0600070205080204" pitchFamily="50" charset="-128"/>
              <a:ea typeface="ＭＳ Ｐゴシック" panose="020B0600070205080204" pitchFamily="50" charset="-128"/>
            </a:rPr>
            <a:t>54,243,376</a:t>
          </a:r>
          <a:r>
            <a:rPr kumimoji="1" lang="ja-JP" altLang="en-US" sz="1000">
              <a:latin typeface="ＭＳ Ｐゴシック" panose="020B0600070205080204" pitchFamily="50" charset="-128"/>
              <a:ea typeface="ＭＳ Ｐゴシック" panose="020B0600070205080204" pitchFamily="50" charset="-128"/>
            </a:rPr>
            <a:t>千円であり、住民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人当たりに換算すると</a:t>
          </a:r>
          <a:r>
            <a:rPr kumimoji="1" lang="en-US" altLang="ja-JP" sz="1000">
              <a:latin typeface="ＭＳ Ｐゴシック" panose="020B0600070205080204" pitchFamily="50" charset="-128"/>
              <a:ea typeface="ＭＳ Ｐゴシック" panose="020B0600070205080204" pitchFamily="50" charset="-128"/>
            </a:rPr>
            <a:t>465</a:t>
          </a:r>
          <a:r>
            <a:rPr kumimoji="1" lang="ja-JP" altLang="en-US" sz="1000">
              <a:latin typeface="ＭＳ Ｐゴシック" panose="020B0600070205080204" pitchFamily="50" charset="-128"/>
              <a:ea typeface="ＭＳ Ｐゴシック" panose="020B0600070205080204" pitchFamily="50" charset="-128"/>
            </a:rPr>
            <a:t>千円</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人である。主な構成項目のうち、貸付金は類似団体平均を上回っているが、その他の項目においては類似団体と同程度であるか下回っている状況である。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扶助費は、類似団体平均を下回る一方で、栃木県平均値を上回っている。前年度と比較すると▲</a:t>
          </a:r>
          <a:r>
            <a:rPr kumimoji="1" lang="en-US" altLang="ja-JP" sz="1000">
              <a:latin typeface="ＭＳ Ｐゴシック" panose="020B0600070205080204" pitchFamily="50" charset="-128"/>
              <a:ea typeface="ＭＳ Ｐゴシック" panose="020B0600070205080204" pitchFamily="50" charset="-128"/>
            </a:rPr>
            <a:t>14,267</a:t>
          </a:r>
          <a:r>
            <a:rPr kumimoji="1" lang="ja-JP" altLang="en-US" sz="1000">
              <a:latin typeface="ＭＳ Ｐゴシック" panose="020B0600070205080204" pitchFamily="50" charset="-128"/>
              <a:ea typeface="ＭＳ Ｐゴシック" panose="020B0600070205080204" pitchFamily="50" charset="-128"/>
            </a:rPr>
            <a:t>円</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人となっており、これは令和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年度に実施した子育て世帯への臨時特別給付金事業の終了により事業費が皆減（▲</a:t>
          </a:r>
          <a:r>
            <a:rPr kumimoji="1" lang="en-US" altLang="ja-JP" sz="1000">
              <a:latin typeface="ＭＳ Ｐゴシック" panose="020B0600070205080204" pitchFamily="50" charset="-128"/>
              <a:ea typeface="ＭＳ Ｐゴシック" panose="020B0600070205080204" pitchFamily="50" charset="-128"/>
            </a:rPr>
            <a:t>17.5</a:t>
          </a:r>
          <a:r>
            <a:rPr kumimoji="1" lang="ja-JP" altLang="en-US" sz="1000">
              <a:latin typeface="ＭＳ Ｐゴシック" panose="020B0600070205080204" pitchFamily="50" charset="-128"/>
              <a:ea typeface="ＭＳ Ｐゴシック" panose="020B0600070205080204" pitchFamily="50" charset="-128"/>
            </a:rPr>
            <a:t>億円）したことが主な要因である。前年度から減少はしているが、障害者福祉サービス給付費や保育施設給付費などでは経常的な支出が多く、今後はコロナ禍における受診控えからの回復により医療費助成等も増える見込みであるため、引き続き注視が必要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物件費は、類似団体平均を下回るものの、栃木県平均値を上回っている。前年度との比較では</a:t>
          </a:r>
          <a:r>
            <a:rPr kumimoji="1" lang="en-US" altLang="ja-JP" sz="1000">
              <a:latin typeface="ＭＳ Ｐゴシック" panose="020B0600070205080204" pitchFamily="50" charset="-128"/>
              <a:ea typeface="ＭＳ Ｐゴシック" panose="020B0600070205080204" pitchFamily="50" charset="-128"/>
            </a:rPr>
            <a:t>+2,807</a:t>
          </a:r>
          <a:r>
            <a:rPr kumimoji="1" lang="ja-JP" altLang="en-US" sz="1000">
              <a:latin typeface="ＭＳ Ｐゴシック" panose="020B0600070205080204" pitchFamily="50" charset="-128"/>
              <a:ea typeface="ＭＳ Ｐゴシック" panose="020B0600070205080204" pitchFamily="50" charset="-128"/>
            </a:rPr>
            <a:t>円</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人となっており、放課後児童クラブ管理運営費の増（</a:t>
          </a:r>
          <a:r>
            <a:rPr kumimoji="1" lang="en-US" altLang="ja-JP" sz="1000">
              <a:latin typeface="ＭＳ Ｐゴシック" panose="020B0600070205080204" pitchFamily="50" charset="-128"/>
              <a:ea typeface="ＭＳ Ｐゴシック" panose="020B0600070205080204" pitchFamily="50" charset="-128"/>
            </a:rPr>
            <a:t>+1.1</a:t>
          </a:r>
          <a:r>
            <a:rPr kumimoji="1" lang="ja-JP" altLang="en-US" sz="1000">
              <a:latin typeface="ＭＳ Ｐゴシック" panose="020B0600070205080204" pitchFamily="50" charset="-128"/>
              <a:ea typeface="ＭＳ Ｐゴシック" panose="020B0600070205080204" pitchFamily="50" charset="-128"/>
            </a:rPr>
            <a:t>億円）や新型コロナウイルスワクチン接種費の増（</a:t>
          </a:r>
          <a:r>
            <a:rPr kumimoji="1" lang="en-US" altLang="ja-JP" sz="1000">
              <a:latin typeface="ＭＳ Ｐゴシック" panose="020B0600070205080204" pitchFamily="50" charset="-128"/>
              <a:ea typeface="ＭＳ Ｐゴシック" panose="020B0600070205080204" pitchFamily="50" charset="-128"/>
            </a:rPr>
            <a:t>+1.1</a:t>
          </a:r>
          <a:r>
            <a:rPr kumimoji="1" lang="ja-JP" altLang="en-US" sz="1000">
              <a:latin typeface="ＭＳ Ｐゴシック" panose="020B0600070205080204" pitchFamily="50" charset="-128"/>
              <a:ea typeface="ＭＳ Ｐゴシック" panose="020B0600070205080204" pitchFamily="50" charset="-128"/>
            </a:rPr>
            <a:t>億円）等が主な要因である。物件費については、経常的な支出についても増加傾向にあることから、今後も縮減する取組を続けていく必要がある。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補助費等は、前年度と比べ</a:t>
          </a:r>
          <a:r>
            <a:rPr kumimoji="1" lang="en-US" altLang="ja-JP" sz="1000">
              <a:latin typeface="ＭＳ Ｐゴシック" panose="020B0600070205080204" pitchFamily="50" charset="-128"/>
              <a:ea typeface="ＭＳ Ｐゴシック" panose="020B0600070205080204" pitchFamily="50" charset="-128"/>
            </a:rPr>
            <a:t>+9,475</a:t>
          </a:r>
          <a:r>
            <a:rPr kumimoji="1" lang="ja-JP" altLang="en-US" sz="1000">
              <a:latin typeface="ＭＳ Ｐゴシック" panose="020B0600070205080204" pitchFamily="50" charset="-128"/>
              <a:ea typeface="ＭＳ Ｐゴシック" panose="020B0600070205080204" pitchFamily="50" charset="-128"/>
            </a:rPr>
            <a:t>円</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人と増加しているが、これはマイナンバーカード普及事業費の皆増（</a:t>
          </a:r>
          <a:r>
            <a:rPr kumimoji="1" lang="en-US" altLang="ja-JP" sz="1000">
              <a:latin typeface="ＭＳ Ｐゴシック" panose="020B0600070205080204" pitchFamily="50" charset="-128"/>
              <a:ea typeface="ＭＳ Ｐゴシック" panose="020B0600070205080204" pitchFamily="50" charset="-128"/>
            </a:rPr>
            <a:t>+2.4</a:t>
          </a:r>
          <a:r>
            <a:rPr kumimoji="1" lang="ja-JP" altLang="en-US" sz="1000">
              <a:latin typeface="ＭＳ Ｐゴシック" panose="020B0600070205080204" pitchFamily="50" charset="-128"/>
              <a:ea typeface="ＭＳ Ｐゴシック" panose="020B0600070205080204" pitchFamily="50" charset="-128"/>
            </a:rPr>
            <a:t>億円）や国民体育大会推進事業費の増（</a:t>
          </a:r>
          <a:r>
            <a:rPr kumimoji="1" lang="en-US" altLang="ja-JP" sz="1000">
              <a:latin typeface="ＭＳ Ｐゴシック" panose="020B0600070205080204" pitchFamily="50" charset="-128"/>
              <a:ea typeface="ＭＳ Ｐゴシック" panose="020B0600070205080204" pitchFamily="50" charset="-128"/>
            </a:rPr>
            <a:t>+4.8</a:t>
          </a:r>
          <a:r>
            <a:rPr kumimoji="1" lang="ja-JP" altLang="en-US" sz="1000">
              <a:latin typeface="ＭＳ Ｐゴシック" panose="020B0600070205080204" pitchFamily="50" charset="-128"/>
              <a:ea typeface="ＭＳ Ｐゴシック" panose="020B0600070205080204" pitchFamily="50" charset="-128"/>
            </a:rPr>
            <a:t>億円）等が主な要因である。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普通建設事業費（新規整備）は、前年度と比べ</a:t>
          </a:r>
          <a:r>
            <a:rPr kumimoji="1" lang="en-US" altLang="ja-JP" sz="1000">
              <a:latin typeface="ＭＳ Ｐゴシック" panose="020B0600070205080204" pitchFamily="50" charset="-128"/>
              <a:ea typeface="ＭＳ Ｐゴシック" panose="020B0600070205080204" pitchFamily="50" charset="-128"/>
            </a:rPr>
            <a:t>+7,112</a:t>
          </a:r>
          <a:r>
            <a:rPr kumimoji="1" lang="ja-JP" altLang="en-US" sz="1000">
              <a:latin typeface="ＭＳ Ｐゴシック" panose="020B0600070205080204" pitchFamily="50" charset="-128"/>
              <a:ea typeface="ＭＳ Ｐゴシック" panose="020B0600070205080204" pitchFamily="50" charset="-128"/>
            </a:rPr>
            <a:t>円</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人と増加している。これは、義務教育学校の新校舎等の整備に伴う箒根学園整備事業費の皆増（</a:t>
          </a:r>
          <a:r>
            <a:rPr kumimoji="1" lang="en-US" altLang="ja-JP" sz="1000">
              <a:latin typeface="ＭＳ Ｐゴシック" panose="020B0600070205080204" pitchFamily="50" charset="-128"/>
              <a:ea typeface="ＭＳ Ｐゴシック" panose="020B0600070205080204" pitchFamily="50" charset="-128"/>
            </a:rPr>
            <a:t>+9.6</a:t>
          </a:r>
          <a:r>
            <a:rPr kumimoji="1" lang="ja-JP" altLang="en-US" sz="1000">
              <a:latin typeface="ＭＳ Ｐゴシック" panose="020B0600070205080204" pitchFamily="50" charset="-128"/>
              <a:ea typeface="ＭＳ Ｐゴシック" panose="020B0600070205080204" pitchFamily="50" charset="-128"/>
            </a:rPr>
            <a:t>億円）等が主な要因である。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公債費は、栃木県平均を上回っているものの、例年類似団体平均や全国平均を大きく下回っている。これは市債発行額の抑制に努めているほか、平成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年から中・長期財政の見通しに基づき、償還期間を公共施設等の耐用年数に合わせ償還額の平準化を行っているためである。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116,733
114,289
592.74
57,360,402
54,243,376
2,502,033
28,311,745
30,844,648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961" y="6371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96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96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196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81788</xdr:rowOff>
    </xdr:from>
    <xdr:to>
      <xdr:col>24</xdr:col>
      <xdr:colOff>62865</xdr:colOff>
      <xdr:row>39</xdr:row>
      <xdr:rowOff>81026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084955" y="5110988"/>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84853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137660" y="662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81026</xdr:rowOff>
    </xdr:from>
    <xdr:to>
      <xdr:col>24</xdr:col>
      <xdr:colOff>152400</xdr:colOff>
      <xdr:row>39</xdr:row>
      <xdr:rowOff>81026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020820" y="6618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28465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137660" y="489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81788</xdr:rowOff>
    </xdr:from>
    <xdr:to>
      <xdr:col>24</xdr:col>
      <xdr:colOff>152400</xdr:colOff>
      <xdr:row>30</xdr:row>
      <xdr:rowOff>81788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20820" y="5110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167132</xdr:rowOff>
    </xdr:from>
    <xdr:to>
      <xdr:col>24</xdr:col>
      <xdr:colOff>63500</xdr:colOff>
      <xdr:row>33</xdr:row>
      <xdr:rowOff>151130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355340" y="5531612"/>
          <a:ext cx="73152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89425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137660" y="562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110998</xdr:rowOff>
    </xdr:from>
    <xdr:to>
      <xdr:col>24</xdr:col>
      <xdr:colOff>114300</xdr:colOff>
      <xdr:row>34</xdr:row>
      <xdr:rowOff>41148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036060" y="5643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102362</xdr:rowOff>
    </xdr:from>
    <xdr:to>
      <xdr:col>19</xdr:col>
      <xdr:colOff>177800</xdr:colOff>
      <xdr:row>33</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565400" y="5634482"/>
          <a:ext cx="78994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161290</xdr:rowOff>
    </xdr:from>
    <xdr:to>
      <xdr:col>20</xdr:col>
      <xdr:colOff>38100</xdr:colOff>
      <xdr:row>34</xdr:row>
      <xdr:rowOff>91440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12160" y="5693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82567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150948"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89408</xdr:rowOff>
    </xdr:from>
    <xdr:to>
      <xdr:col>15</xdr:col>
      <xdr:colOff>50800</xdr:colOff>
      <xdr:row>33</xdr:row>
      <xdr:rowOff>102362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790700" y="5453888"/>
          <a:ext cx="7747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171196</xdr:rowOff>
    </xdr:from>
    <xdr:to>
      <xdr:col>15</xdr:col>
      <xdr:colOff>101600</xdr:colOff>
      <xdr:row>33</xdr:row>
      <xdr:rowOff>101346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14600" y="55356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117873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353388" y="53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89408</xdr:rowOff>
    </xdr:from>
    <xdr:to>
      <xdr:col>10</xdr:col>
      <xdr:colOff>114300</xdr:colOff>
      <xdr:row>32</xdr:row>
      <xdr:rowOff>89408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008380" y="545388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17272</xdr:rowOff>
    </xdr:from>
    <xdr:to>
      <xdr:col>10</xdr:col>
      <xdr:colOff>165100</xdr:colOff>
      <xdr:row>32</xdr:row>
      <xdr:rowOff>118872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39900" y="53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135399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578688" y="51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46228</xdr:rowOff>
    </xdr:from>
    <xdr:to>
      <xdr:col>6</xdr:col>
      <xdr:colOff>38100</xdr:colOff>
      <xdr:row>32</xdr:row>
      <xdr:rowOff>147828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65200" y="54107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138955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03988" y="550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116332</xdr:rowOff>
    </xdr:from>
    <xdr:to>
      <xdr:col>24</xdr:col>
      <xdr:colOff>114300</xdr:colOff>
      <xdr:row>33</xdr:row>
      <xdr:rowOff>46482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036060" y="5480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139209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137660" y="53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100330</xdr:rowOff>
    </xdr:from>
    <xdr:to>
      <xdr:col>20</xdr:col>
      <xdr:colOff>38100</xdr:colOff>
      <xdr:row>34</xdr:row>
      <xdr:rowOff>30480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12160" y="5632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47007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15094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51562</xdr:rowOff>
    </xdr:from>
    <xdr:to>
      <xdr:col>15</xdr:col>
      <xdr:colOff>101600</xdr:colOff>
      <xdr:row>33</xdr:row>
      <xdr:rowOff>153162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14600" y="55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144289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353388" y="56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38608</xdr:rowOff>
    </xdr:from>
    <xdr:to>
      <xdr:col>10</xdr:col>
      <xdr:colOff>165100</xdr:colOff>
      <xdr:row>32</xdr:row>
      <xdr:rowOff>140208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39900" y="54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131335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578688" y="549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38608</xdr:rowOff>
    </xdr:from>
    <xdr:to>
      <xdr:col>6</xdr:col>
      <xdr:colOff>38100</xdr:colOff>
      <xdr:row>32</xdr:row>
      <xdr:rowOff>140208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65200" y="54030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156735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03988" y="518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0784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078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0784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22537</xdr:rowOff>
    </xdr:from>
    <xdr:to>
      <xdr:col>24</xdr:col>
      <xdr:colOff>62865</xdr:colOff>
      <xdr:row>57</xdr:row>
      <xdr:rowOff>141202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084955" y="8404537"/>
          <a:ext cx="1270" cy="129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145029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137660" y="97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141202</xdr:rowOff>
    </xdr:from>
    <xdr:to>
      <xdr:col>24</xdr:col>
      <xdr:colOff>152400</xdr:colOff>
      <xdr:row>57</xdr:row>
      <xdr:rowOff>141202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020820" y="9696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140664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137660" y="818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22537</xdr:rowOff>
    </xdr:from>
    <xdr:to>
      <xdr:col>24</xdr:col>
      <xdr:colOff>152400</xdr:colOff>
      <xdr:row>50</xdr:row>
      <xdr:rowOff>22537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020820" y="8404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75660</xdr:rowOff>
    </xdr:from>
    <xdr:to>
      <xdr:col>24</xdr:col>
      <xdr:colOff>63500</xdr:colOff>
      <xdr:row>57</xdr:row>
      <xdr:rowOff>161058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355340" y="9631140"/>
          <a:ext cx="731520" cy="8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42391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137660" y="9094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19514</xdr:rowOff>
    </xdr:from>
    <xdr:to>
      <xdr:col>24</xdr:col>
      <xdr:colOff>114300</xdr:colOff>
      <xdr:row>55</xdr:row>
      <xdr:rowOff>121114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036060" y="923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138481</xdr:rowOff>
    </xdr:from>
    <xdr:to>
      <xdr:col>19</xdr:col>
      <xdr:colOff>177800</xdr:colOff>
      <xdr:row>57</xdr:row>
      <xdr:rowOff>161058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565400" y="8688121"/>
          <a:ext cx="789940" cy="102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99481</xdr:rowOff>
    </xdr:from>
    <xdr:to>
      <xdr:col>20</xdr:col>
      <xdr:colOff>38100</xdr:colOff>
      <xdr:row>56</xdr:row>
      <xdr:rowOff>29631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312160" y="9319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46158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118631" y="9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138481</xdr:rowOff>
    </xdr:from>
    <xdr:to>
      <xdr:col>15</xdr:col>
      <xdr:colOff>50800</xdr:colOff>
      <xdr:row>58</xdr:row>
      <xdr:rowOff>29287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790700" y="8688121"/>
          <a:ext cx="774700" cy="106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122189</xdr:rowOff>
    </xdr:from>
    <xdr:to>
      <xdr:col>15</xdr:col>
      <xdr:colOff>101600</xdr:colOff>
      <xdr:row>51</xdr:row>
      <xdr:rowOff>52339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514600" y="85041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68866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311615" y="828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29287</xdr:rowOff>
    </xdr:from>
    <xdr:to>
      <xdr:col>10</xdr:col>
      <xdr:colOff>114300</xdr:colOff>
      <xdr:row>58</xdr:row>
      <xdr:rowOff>73134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008380" y="9752407"/>
          <a:ext cx="78232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66334</xdr:rowOff>
    </xdr:from>
    <xdr:to>
      <xdr:col>10</xdr:col>
      <xdr:colOff>165100</xdr:colOff>
      <xdr:row>57</xdr:row>
      <xdr:rowOff>167934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739900" y="962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13011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546371" y="940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92666</xdr:rowOff>
    </xdr:from>
    <xdr:to>
      <xdr:col>6</xdr:col>
      <xdr:colOff>38100</xdr:colOff>
      <xdr:row>58</xdr:row>
      <xdr:rowOff>22816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965200" y="9648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39343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771671" y="94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24860</xdr:rowOff>
    </xdr:from>
    <xdr:to>
      <xdr:col>24</xdr:col>
      <xdr:colOff>114300</xdr:colOff>
      <xdr:row>57</xdr:row>
      <xdr:rowOff>126460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036060" y="95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111237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137660" y="949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110258</xdr:rowOff>
    </xdr:from>
    <xdr:to>
      <xdr:col>20</xdr:col>
      <xdr:colOff>38100</xdr:colOff>
      <xdr:row>58</xdr:row>
      <xdr:rowOff>40408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312160" y="96657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31535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118631" y="975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87681</xdr:rowOff>
    </xdr:from>
    <xdr:to>
      <xdr:col>15</xdr:col>
      <xdr:colOff>101600</xdr:colOff>
      <xdr:row>52</xdr:row>
      <xdr:rowOff>17831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514600" y="8637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8958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311615" y="872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149937</xdr:rowOff>
    </xdr:from>
    <xdr:to>
      <xdr:col>10</xdr:col>
      <xdr:colOff>165100</xdr:colOff>
      <xdr:row>58</xdr:row>
      <xdr:rowOff>80087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739900" y="9705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71214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546371" y="979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22334</xdr:rowOff>
    </xdr:from>
    <xdr:to>
      <xdr:col>6</xdr:col>
      <xdr:colOff>38100</xdr:colOff>
      <xdr:row>58</xdr:row>
      <xdr:rowOff>123934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965200" y="9745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115061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71671" y="983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2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70560" y="13383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44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70560" y="1310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62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70560" y="1282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70560" y="12263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24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70560" y="11984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4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670560" y="11706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68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99423</xdr:rowOff>
    </xdr:from>
    <xdr:to>
      <xdr:col>24</xdr:col>
      <xdr:colOff>62865</xdr:colOff>
      <xdr:row>76</xdr:row>
      <xdr:rowOff>88680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084955" y="11834223"/>
          <a:ext cx="1270" cy="99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92507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137660" y="1283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88680</xdr:rowOff>
    </xdr:from>
    <xdr:to>
      <xdr:col>24</xdr:col>
      <xdr:colOff>152400</xdr:colOff>
      <xdr:row>76</xdr:row>
      <xdr:rowOff>88680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020820" y="12829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46100</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137660" y="1161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99423</xdr:rowOff>
    </xdr:from>
    <xdr:to>
      <xdr:col>24</xdr:col>
      <xdr:colOff>152400</xdr:colOff>
      <xdr:row>70</xdr:row>
      <xdr:rowOff>99423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020820" y="11834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69562</xdr:rowOff>
    </xdr:from>
    <xdr:to>
      <xdr:col>24</xdr:col>
      <xdr:colOff>63500</xdr:colOff>
      <xdr:row>76</xdr:row>
      <xdr:rowOff>48845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3355340" y="12642562"/>
          <a:ext cx="731520" cy="14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132280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137660" y="1220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109403</xdr:rowOff>
    </xdr:from>
    <xdr:to>
      <xdr:col>24</xdr:col>
      <xdr:colOff>114300</xdr:colOff>
      <xdr:row>74</xdr:row>
      <xdr:rowOff>39553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036060" y="12347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69562</xdr:rowOff>
    </xdr:from>
    <xdr:to>
      <xdr:col>19</xdr:col>
      <xdr:colOff>177800</xdr:colOff>
      <xdr:row>77</xdr:row>
      <xdr:rowOff>89666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565400" y="12642562"/>
          <a:ext cx="789940" cy="35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133820</xdr:rowOff>
    </xdr:from>
    <xdr:to>
      <xdr:col>20</xdr:col>
      <xdr:colOff>38100</xdr:colOff>
      <xdr:row>73</xdr:row>
      <xdr:rowOff>63970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312160" y="12203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80497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086315" y="1198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89666</xdr:rowOff>
    </xdr:from>
    <xdr:to>
      <xdr:col>15</xdr:col>
      <xdr:colOff>50800</xdr:colOff>
      <xdr:row>78</xdr:row>
      <xdr:rowOff>27214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790700" y="12997946"/>
          <a:ext cx="774700" cy="10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122233</xdr:rowOff>
    </xdr:from>
    <xdr:to>
      <xdr:col>15</xdr:col>
      <xdr:colOff>101600</xdr:colOff>
      <xdr:row>74</xdr:row>
      <xdr:rowOff>52383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514600" y="123599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68910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311615" y="1213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27214</xdr:rowOff>
    </xdr:from>
    <xdr:to>
      <xdr:col>10</xdr:col>
      <xdr:colOff>114300</xdr:colOff>
      <xdr:row>78</xdr:row>
      <xdr:rowOff>99738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008380" y="13103134"/>
          <a:ext cx="782320" cy="7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99402</xdr:rowOff>
    </xdr:from>
    <xdr:to>
      <xdr:col>10</xdr:col>
      <xdr:colOff>165100</xdr:colOff>
      <xdr:row>75</xdr:row>
      <xdr:rowOff>29552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739900" y="12504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46079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514055" y="1228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21749</xdr:rowOff>
    </xdr:from>
    <xdr:to>
      <xdr:col>6</xdr:col>
      <xdr:colOff>38100</xdr:colOff>
      <xdr:row>75</xdr:row>
      <xdr:rowOff>123349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965200" y="125947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139876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739355" y="1237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169495</xdr:rowOff>
    </xdr:from>
    <xdr:to>
      <xdr:col>24</xdr:col>
      <xdr:colOff>114300</xdr:colOff>
      <xdr:row>76</xdr:row>
      <xdr:rowOff>99645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036060" y="1274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84423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137660" y="1265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18762</xdr:rowOff>
    </xdr:from>
    <xdr:to>
      <xdr:col>20</xdr:col>
      <xdr:colOff>38100</xdr:colOff>
      <xdr:row>75</xdr:row>
      <xdr:rowOff>120362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312160" y="125917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111489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086315" y="1268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38866</xdr:rowOff>
    </xdr:from>
    <xdr:to>
      <xdr:col>15</xdr:col>
      <xdr:colOff>101600</xdr:colOff>
      <xdr:row>77</xdr:row>
      <xdr:rowOff>140466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514600" y="129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131593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311615" y="1303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147864</xdr:rowOff>
    </xdr:from>
    <xdr:to>
      <xdr:col>10</xdr:col>
      <xdr:colOff>165100</xdr:colOff>
      <xdr:row>78</xdr:row>
      <xdr:rowOff>78014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739900" y="13056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69141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514055" y="1314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48938</xdr:rowOff>
    </xdr:from>
    <xdr:to>
      <xdr:col>6</xdr:col>
      <xdr:colOff>38100</xdr:colOff>
      <xdr:row>78</xdr:row>
      <xdr:rowOff>150538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965200" y="131248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141665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39355" y="1321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70560" y="16568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07841" y="16430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70560" y="16118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0784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70560" y="15673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0784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70560" y="15227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0784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078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26040</xdr:rowOff>
    </xdr:from>
    <xdr:to>
      <xdr:col>24</xdr:col>
      <xdr:colOff>62865</xdr:colOff>
      <xdr:row>97</xdr:row>
      <xdr:rowOff>114371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084955" y="15281280"/>
          <a:ext cx="1270" cy="1094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118198</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137660" y="1637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114371</xdr:rowOff>
    </xdr:from>
    <xdr:to>
      <xdr:col>24</xdr:col>
      <xdr:colOff>152400</xdr:colOff>
      <xdr:row>97</xdr:row>
      <xdr:rowOff>114371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020820" y="16375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144167</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137660" y="150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58,736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26040</xdr:rowOff>
    </xdr:from>
    <xdr:to>
      <xdr:col>24</xdr:col>
      <xdr:colOff>152400</xdr:colOff>
      <xdr:row>91</xdr:row>
      <xdr:rowOff>26040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020820" y="15281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119354</xdr:rowOff>
    </xdr:from>
    <xdr:to>
      <xdr:col>24</xdr:col>
      <xdr:colOff>63500</xdr:colOff>
      <xdr:row>95</xdr:row>
      <xdr:rowOff>52192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355340" y="15877514"/>
          <a:ext cx="731520" cy="10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144192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137660" y="15567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121315</xdr:rowOff>
    </xdr:from>
    <xdr:to>
      <xdr:col>24</xdr:col>
      <xdr:colOff>114300</xdr:colOff>
      <xdr:row>94</xdr:row>
      <xdr:rowOff>51465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036060" y="15711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71668</xdr:rowOff>
    </xdr:from>
    <xdr:to>
      <xdr:col>19</xdr:col>
      <xdr:colOff>177800</xdr:colOff>
      <xdr:row>95</xdr:row>
      <xdr:rowOff>52192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565400" y="15494548"/>
          <a:ext cx="789940" cy="48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120355</xdr:rowOff>
    </xdr:from>
    <xdr:to>
      <xdr:col>20</xdr:col>
      <xdr:colOff>38100</xdr:colOff>
      <xdr:row>94</xdr:row>
      <xdr:rowOff>50505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312160" y="15710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67032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118631" y="154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71668</xdr:rowOff>
    </xdr:from>
    <xdr:to>
      <xdr:col>15</xdr:col>
      <xdr:colOff>50800</xdr:colOff>
      <xdr:row>97</xdr:row>
      <xdr:rowOff>138328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790700" y="15494548"/>
          <a:ext cx="774700" cy="90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62291</xdr:rowOff>
    </xdr:from>
    <xdr:to>
      <xdr:col>15</xdr:col>
      <xdr:colOff>101600</xdr:colOff>
      <xdr:row>95</xdr:row>
      <xdr:rowOff>163891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514600" y="159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155018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343931" y="1608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138328</xdr:rowOff>
    </xdr:from>
    <xdr:to>
      <xdr:col>10</xdr:col>
      <xdr:colOff>114300</xdr:colOff>
      <xdr:row>99</xdr:row>
      <xdr:rowOff>23343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008380" y="16399408"/>
          <a:ext cx="782320" cy="2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13782</xdr:rowOff>
    </xdr:from>
    <xdr:to>
      <xdr:col>10</xdr:col>
      <xdr:colOff>165100</xdr:colOff>
      <xdr:row>96</xdr:row>
      <xdr:rowOff>115382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739900" y="1610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131909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546371" y="158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125110</xdr:rowOff>
    </xdr:from>
    <xdr:to>
      <xdr:col>6</xdr:col>
      <xdr:colOff>38100</xdr:colOff>
      <xdr:row>97</xdr:row>
      <xdr:rowOff>55260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965200" y="1621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71787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771671" y="1599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68554</xdr:rowOff>
    </xdr:from>
    <xdr:to>
      <xdr:col>24</xdr:col>
      <xdr:colOff>114300</xdr:colOff>
      <xdr:row>94</xdr:row>
      <xdr:rowOff>170154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036060" y="158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46981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137660" y="1580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1392</xdr:rowOff>
    </xdr:from>
    <xdr:to>
      <xdr:col>20</xdr:col>
      <xdr:colOff>38100</xdr:colOff>
      <xdr:row>95</xdr:row>
      <xdr:rowOff>102992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312160" y="159271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94119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118631" y="160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20868</xdr:rowOff>
    </xdr:from>
    <xdr:to>
      <xdr:col>15</xdr:col>
      <xdr:colOff>101600</xdr:colOff>
      <xdr:row>92</xdr:row>
      <xdr:rowOff>122468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514600" y="1544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138995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343931" y="152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87528</xdr:rowOff>
    </xdr:from>
    <xdr:to>
      <xdr:col>10</xdr:col>
      <xdr:colOff>165100</xdr:colOff>
      <xdr:row>98</xdr:row>
      <xdr:rowOff>17678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739900" y="163486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8805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546371" y="164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143993</xdr:rowOff>
    </xdr:from>
    <xdr:to>
      <xdr:col>6</xdr:col>
      <xdr:colOff>38100</xdr:colOff>
      <xdr:row>99</xdr:row>
      <xdr:rowOff>74143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965200" y="16572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65270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771671" y="1666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053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4053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4053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3640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121412</xdr:rowOff>
    </xdr:from>
    <xdr:to>
      <xdr:col>54</xdr:col>
      <xdr:colOff>189865</xdr:colOff>
      <xdr:row>39</xdr:row>
      <xdr:rowOff>44196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218295" y="5318252"/>
          <a:ext cx="1270" cy="126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48023</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9271000" y="6585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44196</xdr:rowOff>
    </xdr:from>
    <xdr:to>
      <xdr:col>55</xdr:col>
      <xdr:colOff>88900</xdr:colOff>
      <xdr:row>39</xdr:row>
      <xdr:rowOff>44196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154160" y="6582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68089</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9271000" y="509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121412</xdr:rowOff>
    </xdr:from>
    <xdr:to>
      <xdr:col>55</xdr:col>
      <xdr:colOff>88900</xdr:colOff>
      <xdr:row>31</xdr:row>
      <xdr:rowOff>121412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154160" y="5318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167132</xdr:rowOff>
    </xdr:from>
    <xdr:to>
      <xdr:col>55</xdr:col>
      <xdr:colOff>0</xdr:colOff>
      <xdr:row>38</xdr:row>
      <xdr:rowOff>170053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496300" y="6537452"/>
          <a:ext cx="7239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163212</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9271000" y="6198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140335</xdr:rowOff>
    </xdr:from>
    <xdr:to>
      <xdr:col>55</xdr:col>
      <xdr:colOff>50800</xdr:colOff>
      <xdr:row>38</xdr:row>
      <xdr:rowOff>70485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192260" y="6343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165100</xdr:rowOff>
    </xdr:from>
    <xdr:to>
      <xdr:col>50</xdr:col>
      <xdr:colOff>114300</xdr:colOff>
      <xdr:row>38</xdr:row>
      <xdr:rowOff>167132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713980" y="6535420"/>
          <a:ext cx="78232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141859</xdr:rowOff>
    </xdr:from>
    <xdr:to>
      <xdr:col>50</xdr:col>
      <xdr:colOff>165100</xdr:colOff>
      <xdr:row>38</xdr:row>
      <xdr:rowOff>72010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445500" y="6344539"/>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88536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284288" y="612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162306</xdr:rowOff>
    </xdr:from>
    <xdr:to>
      <xdr:col>45</xdr:col>
      <xdr:colOff>177800</xdr:colOff>
      <xdr:row>38</xdr:row>
      <xdr:rowOff>165100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24040" y="6532626"/>
          <a:ext cx="78994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162052</xdr:rowOff>
    </xdr:from>
    <xdr:to>
      <xdr:col>46</xdr:col>
      <xdr:colOff>38100</xdr:colOff>
      <xdr:row>38</xdr:row>
      <xdr:rowOff>92202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670800" y="6364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108729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509588" y="614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154813</xdr:rowOff>
    </xdr:from>
    <xdr:to>
      <xdr:col>41</xdr:col>
      <xdr:colOff>50800</xdr:colOff>
      <xdr:row>38</xdr:row>
      <xdr:rowOff>162306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149340" y="6525133"/>
          <a:ext cx="7747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151892</xdr:rowOff>
    </xdr:from>
    <xdr:to>
      <xdr:col>41</xdr:col>
      <xdr:colOff>101600</xdr:colOff>
      <xdr:row>38</xdr:row>
      <xdr:rowOff>82042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873240" y="63545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98569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12028"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152273</xdr:rowOff>
    </xdr:from>
    <xdr:to>
      <xdr:col>36</xdr:col>
      <xdr:colOff>165100</xdr:colOff>
      <xdr:row>38</xdr:row>
      <xdr:rowOff>82423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098540" y="63549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98950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5937328" y="613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119253</xdr:rowOff>
    </xdr:from>
    <xdr:to>
      <xdr:col>55</xdr:col>
      <xdr:colOff>50800</xdr:colOff>
      <xdr:row>39</xdr:row>
      <xdr:rowOff>49403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192260" y="64895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34180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9271000" y="6404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116332</xdr:rowOff>
    </xdr:from>
    <xdr:to>
      <xdr:col>50</xdr:col>
      <xdr:colOff>165100</xdr:colOff>
      <xdr:row>39</xdr:row>
      <xdr:rowOff>46482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445500" y="6486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37609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32987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114300</xdr:rowOff>
    </xdr:from>
    <xdr:to>
      <xdr:col>46</xdr:col>
      <xdr:colOff>38100</xdr:colOff>
      <xdr:row>39</xdr:row>
      <xdr:rowOff>44450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670800" y="6484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35577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547557" y="6573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111506</xdr:rowOff>
    </xdr:from>
    <xdr:to>
      <xdr:col>41</xdr:col>
      <xdr:colOff>101600</xdr:colOff>
      <xdr:row>39</xdr:row>
      <xdr:rowOff>41656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873240" y="6481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32783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57617" y="6570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104013</xdr:rowOff>
    </xdr:from>
    <xdr:to>
      <xdr:col>36</xdr:col>
      <xdr:colOff>165100</xdr:colOff>
      <xdr:row>39</xdr:row>
      <xdr:rowOff>34163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098540" y="6474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25290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5982917" y="6563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60083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3640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3640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106820</xdr:rowOff>
    </xdr:from>
    <xdr:to>
      <xdr:col>54</xdr:col>
      <xdr:colOff>189865</xdr:colOff>
      <xdr:row>58</xdr:row>
      <xdr:rowOff>94552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218295" y="8656460"/>
          <a:ext cx="1270" cy="116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98379</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9271000" y="98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94552</xdr:rowOff>
    </xdr:from>
    <xdr:to>
      <xdr:col>55</xdr:col>
      <xdr:colOff>88900</xdr:colOff>
      <xdr:row>58</xdr:row>
      <xdr:rowOff>94552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154160" y="981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53497</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9271000" y="843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106820</xdr:rowOff>
    </xdr:from>
    <xdr:to>
      <xdr:col>55</xdr:col>
      <xdr:colOff>88900</xdr:colOff>
      <xdr:row>51</xdr:row>
      <xdr:rowOff>106820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154160" y="8656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58890</xdr:rowOff>
    </xdr:from>
    <xdr:to>
      <xdr:col>55</xdr:col>
      <xdr:colOff>0</xdr:colOff>
      <xdr:row>58</xdr:row>
      <xdr:rowOff>144729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496300" y="9782010"/>
          <a:ext cx="723900" cy="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27767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9271000" y="908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4890</xdr:rowOff>
    </xdr:from>
    <xdr:to>
      <xdr:col>55</xdr:col>
      <xdr:colOff>50800</xdr:colOff>
      <xdr:row>55</xdr:row>
      <xdr:rowOff>106490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192260" y="9225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144729</xdr:rowOff>
    </xdr:from>
    <xdr:to>
      <xdr:col>50</xdr:col>
      <xdr:colOff>114300</xdr:colOff>
      <xdr:row>58</xdr:row>
      <xdr:rowOff>148006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713980" y="9867849"/>
          <a:ext cx="78232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98768</xdr:rowOff>
    </xdr:from>
    <xdr:to>
      <xdr:col>50</xdr:col>
      <xdr:colOff>165100</xdr:colOff>
      <xdr:row>56</xdr:row>
      <xdr:rowOff>28918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445500" y="93189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45445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251971" y="90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73940</xdr:rowOff>
    </xdr:from>
    <xdr:to>
      <xdr:col>45</xdr:col>
      <xdr:colOff>177800</xdr:colOff>
      <xdr:row>58</xdr:row>
      <xdr:rowOff>148006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24040" y="9797060"/>
          <a:ext cx="78994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34798</xdr:rowOff>
    </xdr:from>
    <xdr:to>
      <xdr:col>46</xdr:col>
      <xdr:colOff>38100</xdr:colOff>
      <xdr:row>57</xdr:row>
      <xdr:rowOff>136398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670800" y="9590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152925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477271" y="937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137223</xdr:rowOff>
    </xdr:from>
    <xdr:to>
      <xdr:col>41</xdr:col>
      <xdr:colOff>50800</xdr:colOff>
      <xdr:row>58</xdr:row>
      <xdr:rowOff>73940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149340" y="9692703"/>
          <a:ext cx="774700" cy="10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168415</xdr:rowOff>
    </xdr:from>
    <xdr:to>
      <xdr:col>41</xdr:col>
      <xdr:colOff>101600</xdr:colOff>
      <xdr:row>57</xdr:row>
      <xdr:rowOff>98565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873240" y="9556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115092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2571" y="933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158014</xdr:rowOff>
    </xdr:from>
    <xdr:to>
      <xdr:col>36</xdr:col>
      <xdr:colOff>165100</xdr:colOff>
      <xdr:row>57</xdr:row>
      <xdr:rowOff>88164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098540" y="9545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104691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5905011" y="932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8090</xdr:rowOff>
    </xdr:from>
    <xdr:to>
      <xdr:col>55</xdr:col>
      <xdr:colOff>50800</xdr:colOff>
      <xdr:row>58</xdr:row>
      <xdr:rowOff>109690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192260" y="9731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94467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9271000" y="964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93929</xdr:rowOff>
    </xdr:from>
    <xdr:to>
      <xdr:col>50</xdr:col>
      <xdr:colOff>165100</xdr:colOff>
      <xdr:row>59</xdr:row>
      <xdr:rowOff>24079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445500" y="9817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15206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251971" y="99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97206</xdr:rowOff>
    </xdr:from>
    <xdr:to>
      <xdr:col>46</xdr:col>
      <xdr:colOff>38100</xdr:colOff>
      <xdr:row>59</xdr:row>
      <xdr:rowOff>27356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670800" y="9820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18483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477271" y="990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23140</xdr:rowOff>
    </xdr:from>
    <xdr:to>
      <xdr:col>41</xdr:col>
      <xdr:colOff>101600</xdr:colOff>
      <xdr:row>58</xdr:row>
      <xdr:rowOff>124740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873240" y="97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115867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2571" y="98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86423</xdr:rowOff>
    </xdr:from>
    <xdr:to>
      <xdr:col>36</xdr:col>
      <xdr:colOff>165100</xdr:colOff>
      <xdr:row>58</xdr:row>
      <xdr:rowOff>16573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098540" y="9641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7700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905011" y="973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60083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36404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26810</xdr:rowOff>
    </xdr:from>
    <xdr:to>
      <xdr:col>54</xdr:col>
      <xdr:colOff>189865</xdr:colOff>
      <xdr:row>78</xdr:row>
      <xdr:rowOff>170562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218295" y="11929250"/>
          <a:ext cx="1270" cy="1317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2939</xdr:rowOff>
    </xdr:from>
    <xdr:ext cx="534377"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9271000" y="1324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170562</xdr:rowOff>
    </xdr:from>
    <xdr:to>
      <xdr:col>55</xdr:col>
      <xdr:colOff>88900</xdr:colOff>
      <xdr:row>78</xdr:row>
      <xdr:rowOff>170562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154160" y="13246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144937</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9271000" y="1171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26810</xdr:rowOff>
    </xdr:from>
    <xdr:to>
      <xdr:col>55</xdr:col>
      <xdr:colOff>88900</xdr:colOff>
      <xdr:row>71</xdr:row>
      <xdr:rowOff>26810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154160" y="1192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11151</xdr:rowOff>
    </xdr:from>
    <xdr:to>
      <xdr:col>55</xdr:col>
      <xdr:colOff>0</xdr:colOff>
      <xdr:row>77</xdr:row>
      <xdr:rowOff>13360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496300" y="12919431"/>
          <a:ext cx="7239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46321</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9271000" y="1261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23444</xdr:rowOff>
    </xdr:from>
    <xdr:to>
      <xdr:col>55</xdr:col>
      <xdr:colOff>50800</xdr:colOff>
      <xdr:row>76</xdr:row>
      <xdr:rowOff>125044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192260" y="127640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11151</xdr:rowOff>
    </xdr:from>
    <xdr:to>
      <xdr:col>50</xdr:col>
      <xdr:colOff>114300</xdr:colOff>
      <xdr:row>77</xdr:row>
      <xdr:rowOff>27420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713980" y="12919431"/>
          <a:ext cx="78232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101245</xdr:rowOff>
    </xdr:from>
    <xdr:to>
      <xdr:col>50</xdr:col>
      <xdr:colOff>165100</xdr:colOff>
      <xdr:row>77</xdr:row>
      <xdr:rowOff>31395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445500" y="1284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47921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251971" y="126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27420</xdr:rowOff>
    </xdr:from>
    <xdr:to>
      <xdr:col>45</xdr:col>
      <xdr:colOff>177800</xdr:colOff>
      <xdr:row>77</xdr:row>
      <xdr:rowOff>58623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24040" y="12935700"/>
          <a:ext cx="78994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136258</xdr:rowOff>
    </xdr:from>
    <xdr:to>
      <xdr:col>46</xdr:col>
      <xdr:colOff>38100</xdr:colOff>
      <xdr:row>76</xdr:row>
      <xdr:rowOff>66408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670800" y="127092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82935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477271" y="1248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58623</xdr:rowOff>
    </xdr:from>
    <xdr:to>
      <xdr:col>41</xdr:col>
      <xdr:colOff>50800</xdr:colOff>
      <xdr:row>77</xdr:row>
      <xdr:rowOff>135319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149340" y="12966903"/>
          <a:ext cx="774700" cy="7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144907</xdr:rowOff>
    </xdr:from>
    <xdr:to>
      <xdr:col>41</xdr:col>
      <xdr:colOff>101600</xdr:colOff>
      <xdr:row>78</xdr:row>
      <xdr:rowOff>75057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873240" y="13053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66184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2571" y="131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58420</xdr:rowOff>
    </xdr:from>
    <xdr:to>
      <xdr:col>36</xdr:col>
      <xdr:colOff>165100</xdr:colOff>
      <xdr:row>78</xdr:row>
      <xdr:rowOff>160020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09854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151147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5905011" y="132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134010</xdr:rowOff>
    </xdr:from>
    <xdr:to>
      <xdr:col>55</xdr:col>
      <xdr:colOff>50800</xdr:colOff>
      <xdr:row>77</xdr:row>
      <xdr:rowOff>64160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192260" y="12874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112437</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9271000" y="1285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131801</xdr:rowOff>
    </xdr:from>
    <xdr:to>
      <xdr:col>50</xdr:col>
      <xdr:colOff>165100</xdr:colOff>
      <xdr:row>77</xdr:row>
      <xdr:rowOff>61951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445500" y="12872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53078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251971" y="129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148070</xdr:rowOff>
    </xdr:from>
    <xdr:to>
      <xdr:col>46</xdr:col>
      <xdr:colOff>38100</xdr:colOff>
      <xdr:row>77</xdr:row>
      <xdr:rowOff>78220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670800" y="12888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69347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477271" y="129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7823</xdr:rowOff>
    </xdr:from>
    <xdr:to>
      <xdr:col>41</xdr:col>
      <xdr:colOff>101600</xdr:colOff>
      <xdr:row>77</xdr:row>
      <xdr:rowOff>109423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873240" y="12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125950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2571" y="1269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84519</xdr:rowOff>
    </xdr:from>
    <xdr:to>
      <xdr:col>36</xdr:col>
      <xdr:colOff>165100</xdr:colOff>
      <xdr:row>78</xdr:row>
      <xdr:rowOff>14669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098540" y="12992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31196</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905011" y="127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3640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31648</xdr:rowOff>
    </xdr:from>
    <xdr:to>
      <xdr:col>54</xdr:col>
      <xdr:colOff>189865</xdr:colOff>
      <xdr:row>98</xdr:row>
      <xdr:rowOff>53308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218295" y="15119248"/>
          <a:ext cx="1270" cy="136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57135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9271000" y="1648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53308</xdr:rowOff>
    </xdr:from>
    <xdr:to>
      <xdr:col>55</xdr:col>
      <xdr:colOff>88900</xdr:colOff>
      <xdr:row>98</xdr:row>
      <xdr:rowOff>53308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154160" y="16482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149775</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9271000" y="1490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31648</xdr:rowOff>
    </xdr:from>
    <xdr:to>
      <xdr:col>55</xdr:col>
      <xdr:colOff>88900</xdr:colOff>
      <xdr:row>90</xdr:row>
      <xdr:rowOff>31648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154160" y="15119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133262</xdr:rowOff>
    </xdr:from>
    <xdr:to>
      <xdr:col>55</xdr:col>
      <xdr:colOff>0</xdr:colOff>
      <xdr:row>98</xdr:row>
      <xdr:rowOff>53308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496300" y="16394342"/>
          <a:ext cx="723900" cy="8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133056</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9271000" y="15891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110179</xdr:rowOff>
    </xdr:from>
    <xdr:to>
      <xdr:col>55</xdr:col>
      <xdr:colOff>50800</xdr:colOff>
      <xdr:row>96</xdr:row>
      <xdr:rowOff>40329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192260" y="160359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117030</xdr:rowOff>
    </xdr:from>
    <xdr:to>
      <xdr:col>50</xdr:col>
      <xdr:colOff>114300</xdr:colOff>
      <xdr:row>97</xdr:row>
      <xdr:rowOff>133262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713980" y="16378110"/>
          <a:ext cx="782320" cy="1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119075</xdr:rowOff>
    </xdr:from>
    <xdr:to>
      <xdr:col>50</xdr:col>
      <xdr:colOff>165100</xdr:colOff>
      <xdr:row>96</xdr:row>
      <xdr:rowOff>49225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445500" y="16044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65752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251971" y="1582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117621</xdr:rowOff>
    </xdr:from>
    <xdr:to>
      <xdr:col>45</xdr:col>
      <xdr:colOff>177800</xdr:colOff>
      <xdr:row>97</xdr:row>
      <xdr:rowOff>117030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24040" y="16043421"/>
          <a:ext cx="789940" cy="33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161404</xdr:rowOff>
    </xdr:from>
    <xdr:to>
      <xdr:col>46</xdr:col>
      <xdr:colOff>38100</xdr:colOff>
      <xdr:row>96</xdr:row>
      <xdr:rowOff>91554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670800" y="16087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108081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477271" y="1586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117621</xdr:rowOff>
    </xdr:from>
    <xdr:to>
      <xdr:col>41</xdr:col>
      <xdr:colOff>50800</xdr:colOff>
      <xdr:row>96</xdr:row>
      <xdr:rowOff>31934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149340" y="16043421"/>
          <a:ext cx="7747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27063</xdr:rowOff>
    </xdr:from>
    <xdr:to>
      <xdr:col>41</xdr:col>
      <xdr:colOff>101600</xdr:colOff>
      <xdr:row>96</xdr:row>
      <xdr:rowOff>128663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873240" y="1612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119790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2571" y="1621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158699</xdr:rowOff>
    </xdr:from>
    <xdr:to>
      <xdr:col>36</xdr:col>
      <xdr:colOff>165100</xdr:colOff>
      <xdr:row>96</xdr:row>
      <xdr:rowOff>88849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098540" y="160844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79976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5905011" y="1617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2508</xdr:rowOff>
    </xdr:from>
    <xdr:to>
      <xdr:col>55</xdr:col>
      <xdr:colOff>50800</xdr:colOff>
      <xdr:row>98</xdr:row>
      <xdr:rowOff>104108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192260" y="164312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88885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9271000" y="163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82462</xdr:rowOff>
    </xdr:from>
    <xdr:to>
      <xdr:col>50</xdr:col>
      <xdr:colOff>165100</xdr:colOff>
      <xdr:row>98</xdr:row>
      <xdr:rowOff>12612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445500" y="16343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3739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251971" y="164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66230</xdr:rowOff>
    </xdr:from>
    <xdr:to>
      <xdr:col>46</xdr:col>
      <xdr:colOff>38100</xdr:colOff>
      <xdr:row>97</xdr:row>
      <xdr:rowOff>167830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670800" y="16327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158957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477271" y="1642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66821</xdr:rowOff>
    </xdr:from>
    <xdr:to>
      <xdr:col>41</xdr:col>
      <xdr:colOff>101600</xdr:colOff>
      <xdr:row>95</xdr:row>
      <xdr:rowOff>168421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873240" y="159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13498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2571" y="157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152584</xdr:rowOff>
    </xdr:from>
    <xdr:to>
      <xdr:col>36</xdr:col>
      <xdr:colOff>165100</xdr:colOff>
      <xdr:row>96</xdr:row>
      <xdr:rowOff>82734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098540" y="16078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99261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5905011" y="158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56150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49738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46736</xdr:rowOff>
    </xdr:from>
    <xdr:to>
      <xdr:col>85</xdr:col>
      <xdr:colOff>126364</xdr:colOff>
      <xdr:row>38</xdr:row>
      <xdr:rowOff>117348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374495" y="5243576"/>
          <a:ext cx="1269" cy="1244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121175</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4419580" y="64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117348</xdr:rowOff>
    </xdr:from>
    <xdr:to>
      <xdr:col>86</xdr:col>
      <xdr:colOff>25400</xdr:colOff>
      <xdr:row>38</xdr:row>
      <xdr:rowOff>117348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287500" y="6487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164863</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4419580" y="50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46736</xdr:rowOff>
    </xdr:from>
    <xdr:to>
      <xdr:col>86</xdr:col>
      <xdr:colOff>25400</xdr:colOff>
      <xdr:row>31</xdr:row>
      <xdr:rowOff>46736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287500" y="52435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23368</xdr:rowOff>
    </xdr:from>
    <xdr:to>
      <xdr:col>85</xdr:col>
      <xdr:colOff>127000</xdr:colOff>
      <xdr:row>36</xdr:row>
      <xdr:rowOff>15113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629640" y="5555488"/>
          <a:ext cx="746760" cy="4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66692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4419580" y="559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43815</xdr:rowOff>
    </xdr:from>
    <xdr:to>
      <xdr:col>85</xdr:col>
      <xdr:colOff>177800</xdr:colOff>
      <xdr:row>34</xdr:row>
      <xdr:rowOff>145415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325600" y="57435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23368</xdr:rowOff>
    </xdr:from>
    <xdr:to>
      <xdr:col>81</xdr:col>
      <xdr:colOff>50800</xdr:colOff>
      <xdr:row>35</xdr:row>
      <xdr:rowOff>97028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54940" y="5555488"/>
          <a:ext cx="774700" cy="40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16637</xdr:rowOff>
    </xdr:from>
    <xdr:to>
      <xdr:col>81</xdr:col>
      <xdr:colOff>101600</xdr:colOff>
      <xdr:row>34</xdr:row>
      <xdr:rowOff>118237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578840" y="571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109364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08171" y="580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31623</xdr:rowOff>
    </xdr:from>
    <xdr:to>
      <xdr:col>76</xdr:col>
      <xdr:colOff>114300</xdr:colOff>
      <xdr:row>35</xdr:row>
      <xdr:rowOff>97028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072620" y="5731383"/>
          <a:ext cx="782320" cy="2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80414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26687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10611" y="60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31623</xdr:rowOff>
    </xdr:from>
    <xdr:to>
      <xdr:col>71</xdr:col>
      <xdr:colOff>177800</xdr:colOff>
      <xdr:row>36</xdr:row>
      <xdr:rowOff>123063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1282680" y="5731383"/>
          <a:ext cx="78994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146050</xdr:rowOff>
    </xdr:from>
    <xdr:to>
      <xdr:col>72</xdr:col>
      <xdr:colOff>38100</xdr:colOff>
      <xdr:row>36</xdr:row>
      <xdr:rowOff>76200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029440" y="6013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67327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1835911" y="610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139573</xdr:rowOff>
    </xdr:from>
    <xdr:to>
      <xdr:col>67</xdr:col>
      <xdr:colOff>101600</xdr:colOff>
      <xdr:row>36</xdr:row>
      <xdr:rowOff>69723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1231880" y="6006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86250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061211" y="5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135763</xdr:rowOff>
    </xdr:from>
    <xdr:to>
      <xdr:col>85</xdr:col>
      <xdr:colOff>177800</xdr:colOff>
      <xdr:row>36</xdr:row>
      <xdr:rowOff>65913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325600" y="600316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114190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4419580" y="59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144018</xdr:rowOff>
    </xdr:from>
    <xdr:to>
      <xdr:col>81</xdr:col>
      <xdr:colOff>101600</xdr:colOff>
      <xdr:row>33</xdr:row>
      <xdr:rowOff>74168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578840" y="55084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90695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08171" y="528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46228</xdr:rowOff>
    </xdr:from>
    <xdr:to>
      <xdr:col>76</xdr:col>
      <xdr:colOff>165100</xdr:colOff>
      <xdr:row>35</xdr:row>
      <xdr:rowOff>147828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804140" y="5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164355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610611" y="569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152273</xdr:rowOff>
    </xdr:from>
    <xdr:to>
      <xdr:col>72</xdr:col>
      <xdr:colOff>38100</xdr:colOff>
      <xdr:row>34</xdr:row>
      <xdr:rowOff>82423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029440" y="5684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98950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35911" y="546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72263</xdr:rowOff>
    </xdr:from>
    <xdr:to>
      <xdr:col>67</xdr:col>
      <xdr:colOff>101600</xdr:colOff>
      <xdr:row>37</xdr:row>
      <xdr:rowOff>2413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1231880" y="6107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164990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061211" y="620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49738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0960100" y="98628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497381" y="97244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0960100" y="9413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49738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0960100" y="8967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49738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0960100" y="8521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43326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145758</xdr:rowOff>
    </xdr:from>
    <xdr:to>
      <xdr:col>85</xdr:col>
      <xdr:colOff>126364</xdr:colOff>
      <xdr:row>59</xdr:row>
      <xdr:rowOff>50226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374495" y="8527758"/>
          <a:ext cx="1269" cy="141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54053</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4419580" y="994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50226</xdr:rowOff>
    </xdr:from>
    <xdr:to>
      <xdr:col>86</xdr:col>
      <xdr:colOff>25400</xdr:colOff>
      <xdr:row>59</xdr:row>
      <xdr:rowOff>50226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287500" y="9940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92435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4419580" y="830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145758</xdr:rowOff>
    </xdr:from>
    <xdr:to>
      <xdr:col>86</xdr:col>
      <xdr:colOff>25400</xdr:colOff>
      <xdr:row>50</xdr:row>
      <xdr:rowOff>145758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287500" y="8527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41448</xdr:rowOff>
    </xdr:from>
    <xdr:to>
      <xdr:col>85</xdr:col>
      <xdr:colOff>127000</xdr:colOff>
      <xdr:row>56</xdr:row>
      <xdr:rowOff>56535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629640" y="9094008"/>
          <a:ext cx="746760" cy="3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12646</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4419580" y="94004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34219</xdr:rowOff>
    </xdr:from>
    <xdr:to>
      <xdr:col>85</xdr:col>
      <xdr:colOff>177800</xdr:colOff>
      <xdr:row>56</xdr:row>
      <xdr:rowOff>135819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325600" y="942205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56535</xdr:rowOff>
    </xdr:from>
    <xdr:to>
      <xdr:col>81</xdr:col>
      <xdr:colOff>50800</xdr:colOff>
      <xdr:row>56</xdr:row>
      <xdr:rowOff>170995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54940" y="9444375"/>
          <a:ext cx="774700" cy="1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53239</xdr:rowOff>
    </xdr:from>
    <xdr:to>
      <xdr:col>81</xdr:col>
      <xdr:colOff>101600</xdr:colOff>
      <xdr:row>56</xdr:row>
      <xdr:rowOff>154839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57884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145966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8171" y="95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130419</xdr:rowOff>
    </xdr:from>
    <xdr:to>
      <xdr:col>76</xdr:col>
      <xdr:colOff>114300</xdr:colOff>
      <xdr:row>56</xdr:row>
      <xdr:rowOff>170995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072620" y="9518259"/>
          <a:ext cx="78232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13142</xdr:rowOff>
    </xdr:from>
    <xdr:to>
      <xdr:col>76</xdr:col>
      <xdr:colOff>165100</xdr:colOff>
      <xdr:row>56</xdr:row>
      <xdr:rowOff>114742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804140" y="940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131269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10611" y="918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16073</xdr:rowOff>
    </xdr:from>
    <xdr:to>
      <xdr:col>71</xdr:col>
      <xdr:colOff>177800</xdr:colOff>
      <xdr:row>56</xdr:row>
      <xdr:rowOff>130419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1282680" y="9236273"/>
          <a:ext cx="789940" cy="28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88626</xdr:rowOff>
    </xdr:from>
    <xdr:to>
      <xdr:col>72</xdr:col>
      <xdr:colOff>38100</xdr:colOff>
      <xdr:row>57</xdr:row>
      <xdr:rowOff>18776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029440" y="9476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835911" y="95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23475</xdr:rowOff>
    </xdr:from>
    <xdr:to>
      <xdr:col>67</xdr:col>
      <xdr:colOff>101600</xdr:colOff>
      <xdr:row>57</xdr:row>
      <xdr:rowOff>125075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1231880" y="957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116202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061211" y="967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162098</xdr:rowOff>
    </xdr:from>
    <xdr:to>
      <xdr:col>85</xdr:col>
      <xdr:colOff>177800</xdr:colOff>
      <xdr:row>54</xdr:row>
      <xdr:rowOff>92248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325600" y="90470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13525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4419580" y="889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5735</xdr:rowOff>
    </xdr:from>
    <xdr:to>
      <xdr:col>81</xdr:col>
      <xdr:colOff>101600</xdr:colOff>
      <xdr:row>56</xdr:row>
      <xdr:rowOff>107335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578840" y="93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123862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8171" y="917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120195</xdr:rowOff>
    </xdr:from>
    <xdr:to>
      <xdr:col>76</xdr:col>
      <xdr:colOff>165100</xdr:colOff>
      <xdr:row>57</xdr:row>
      <xdr:rowOff>50345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804140" y="9508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41472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10611" y="95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79619</xdr:rowOff>
    </xdr:from>
    <xdr:to>
      <xdr:col>72</xdr:col>
      <xdr:colOff>38100</xdr:colOff>
      <xdr:row>57</xdr:row>
      <xdr:rowOff>9769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029440" y="94674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26296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35911" y="924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136723</xdr:rowOff>
    </xdr:from>
    <xdr:to>
      <xdr:col>67</xdr:col>
      <xdr:colOff>101600</xdr:colOff>
      <xdr:row>55</xdr:row>
      <xdr:rowOff>66873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1231880" y="91892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83400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061211" y="896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561501" y="1262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49738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49738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75967</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374495" y="11810767"/>
          <a:ext cx="1269" cy="1404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4419580" y="1321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28750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22644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4419580" y="115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75967</xdr:rowOff>
    </xdr:from>
    <xdr:to>
      <xdr:col>86</xdr:col>
      <xdr:colOff>25400</xdr:colOff>
      <xdr:row>70</xdr:row>
      <xdr:rowOff>75967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287500" y="118107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136043</xdr:rowOff>
    </xdr:from>
    <xdr:to>
      <xdr:col>85</xdr:col>
      <xdr:colOff>127000</xdr:colOff>
      <xdr:row>78</xdr:row>
      <xdr:rowOff>139060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629640" y="13211963"/>
          <a:ext cx="74676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44935</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4419580" y="12617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22058</xdr:rowOff>
    </xdr:from>
    <xdr:to>
      <xdr:col>85</xdr:col>
      <xdr:colOff>177800</xdr:colOff>
      <xdr:row>76</xdr:row>
      <xdr:rowOff>123658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325600" y="1276269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169875</xdr:rowOff>
    </xdr:from>
    <xdr:to>
      <xdr:col>81</xdr:col>
      <xdr:colOff>50800</xdr:colOff>
      <xdr:row>78</xdr:row>
      <xdr:rowOff>139060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54940" y="13078155"/>
          <a:ext cx="774700" cy="13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25898</xdr:rowOff>
    </xdr:from>
    <xdr:to>
      <xdr:col>81</xdr:col>
      <xdr:colOff>101600</xdr:colOff>
      <xdr:row>72</xdr:row>
      <xdr:rowOff>127498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578840" y="1209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144025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08171" y="118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169875</xdr:rowOff>
    </xdr:from>
    <xdr:to>
      <xdr:col>76</xdr:col>
      <xdr:colOff>114300</xdr:colOff>
      <xdr:row>78</xdr:row>
      <xdr:rowOff>58410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072620" y="13078155"/>
          <a:ext cx="782320" cy="5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36413</xdr:rowOff>
    </xdr:from>
    <xdr:to>
      <xdr:col>76</xdr:col>
      <xdr:colOff>165100</xdr:colOff>
      <xdr:row>76</xdr:row>
      <xdr:rowOff>138013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804140" y="1277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154540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42928" y="1255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58410</xdr:rowOff>
    </xdr:from>
    <xdr:to>
      <xdr:col>71</xdr:col>
      <xdr:colOff>177800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1282680" y="13134330"/>
          <a:ext cx="789940" cy="8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82956</xdr:rowOff>
    </xdr:from>
    <xdr:to>
      <xdr:col>72</xdr:col>
      <xdr:colOff>38100</xdr:colOff>
      <xdr:row>77</xdr:row>
      <xdr:rowOff>13106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029440" y="12823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29633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868228" y="1260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56164</xdr:rowOff>
    </xdr:from>
    <xdr:to>
      <xdr:col>67</xdr:col>
      <xdr:colOff>101600</xdr:colOff>
      <xdr:row>77</xdr:row>
      <xdr:rowOff>157764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1231880" y="1296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2841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070668" y="127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85243</xdr:rowOff>
    </xdr:from>
    <xdr:to>
      <xdr:col>85</xdr:col>
      <xdr:colOff>177800</xdr:colOff>
      <xdr:row>79</xdr:row>
      <xdr:rowOff>15393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325600" y="1316116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170</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4419580" y="13076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88260</xdr:rowOff>
    </xdr:from>
    <xdr:to>
      <xdr:col>81</xdr:col>
      <xdr:colOff>101600</xdr:colOff>
      <xdr:row>79</xdr:row>
      <xdr:rowOff>18410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578840" y="13164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9537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27850" y="13253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119075</xdr:rowOff>
    </xdr:from>
    <xdr:to>
      <xdr:col>76</xdr:col>
      <xdr:colOff>165100</xdr:colOff>
      <xdr:row>78</xdr:row>
      <xdr:rowOff>49225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804140" y="13027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40352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42928" y="131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7610</xdr:rowOff>
    </xdr:from>
    <xdr:to>
      <xdr:col>72</xdr:col>
      <xdr:colOff>38100</xdr:colOff>
      <xdr:row>78</xdr:row>
      <xdr:rowOff>109210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029440" y="13083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100337</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06197" y="1317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1231880"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180890" y="1325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73417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49738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157665</xdr:rowOff>
    </xdr:from>
    <xdr:to>
      <xdr:col>85</xdr:col>
      <xdr:colOff>126364</xdr:colOff>
      <xdr:row>98</xdr:row>
      <xdr:rowOff>150177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374495" y="15412905"/>
          <a:ext cx="1269" cy="116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154004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4419580" y="165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150177</xdr:rowOff>
    </xdr:from>
    <xdr:to>
      <xdr:col>86</xdr:col>
      <xdr:colOff>25400</xdr:colOff>
      <xdr:row>98</xdr:row>
      <xdr:rowOff>150177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287500" y="165788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104342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4419580" y="1519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157665</xdr:rowOff>
    </xdr:from>
    <xdr:to>
      <xdr:col>86</xdr:col>
      <xdr:colOff>25400</xdr:colOff>
      <xdr:row>91</xdr:row>
      <xdr:rowOff>157665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287500" y="15412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62852</xdr:rowOff>
    </xdr:from>
    <xdr:to>
      <xdr:col>85</xdr:col>
      <xdr:colOff>127000</xdr:colOff>
      <xdr:row>97</xdr:row>
      <xdr:rowOff>78206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629640" y="16323932"/>
          <a:ext cx="74676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121797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4419580" y="15712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98920</xdr:rowOff>
    </xdr:from>
    <xdr:to>
      <xdr:col>85</xdr:col>
      <xdr:colOff>177800</xdr:colOff>
      <xdr:row>95</xdr:row>
      <xdr:rowOff>29070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325600" y="158570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78206</xdr:rowOff>
    </xdr:from>
    <xdr:to>
      <xdr:col>81</xdr:col>
      <xdr:colOff>50800</xdr:colOff>
      <xdr:row>97</xdr:row>
      <xdr:rowOff>79350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54940" y="16339286"/>
          <a:ext cx="7747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11271</xdr:rowOff>
    </xdr:from>
    <xdr:to>
      <xdr:col>81</xdr:col>
      <xdr:colOff>101600</xdr:colOff>
      <xdr:row>95</xdr:row>
      <xdr:rowOff>112871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578840" y="1593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129398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08171" y="157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47403</xdr:rowOff>
    </xdr:from>
    <xdr:to>
      <xdr:col>76</xdr:col>
      <xdr:colOff>114300</xdr:colOff>
      <xdr:row>97</xdr:row>
      <xdr:rowOff>79350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072620" y="16308483"/>
          <a:ext cx="78232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29959</xdr:rowOff>
    </xdr:from>
    <xdr:to>
      <xdr:col>76</xdr:col>
      <xdr:colOff>165100</xdr:colOff>
      <xdr:row>96</xdr:row>
      <xdr:rowOff>131559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804140" y="161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148086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10611" y="15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2387</xdr:rowOff>
    </xdr:from>
    <xdr:to>
      <xdr:col>71</xdr:col>
      <xdr:colOff>177800</xdr:colOff>
      <xdr:row>97</xdr:row>
      <xdr:rowOff>47403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1282680" y="16263467"/>
          <a:ext cx="78994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16472</xdr:rowOff>
    </xdr:from>
    <xdr:to>
      <xdr:col>72</xdr:col>
      <xdr:colOff>38100</xdr:colOff>
      <xdr:row>96</xdr:row>
      <xdr:rowOff>118072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029440" y="161099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134599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835911" y="1589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171138</xdr:rowOff>
    </xdr:from>
    <xdr:to>
      <xdr:col>67</xdr:col>
      <xdr:colOff>101600</xdr:colOff>
      <xdr:row>96</xdr:row>
      <xdr:rowOff>101288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1231880" y="16096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117815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1061211" y="1587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12052</xdr:rowOff>
    </xdr:from>
    <xdr:to>
      <xdr:col>85</xdr:col>
      <xdr:colOff>177800</xdr:colOff>
      <xdr:row>97</xdr:row>
      <xdr:rowOff>113652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325600" y="1627313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161929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4419580" y="1625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27406</xdr:rowOff>
    </xdr:from>
    <xdr:to>
      <xdr:col>81</xdr:col>
      <xdr:colOff>101600</xdr:colOff>
      <xdr:row>97</xdr:row>
      <xdr:rowOff>129006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578840" y="162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120133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8171" y="163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28550</xdr:rowOff>
    </xdr:from>
    <xdr:to>
      <xdr:col>76</xdr:col>
      <xdr:colOff>165100</xdr:colOff>
      <xdr:row>97</xdr:row>
      <xdr:rowOff>130150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804140" y="162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121277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10611" y="163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168053</xdr:rowOff>
    </xdr:from>
    <xdr:to>
      <xdr:col>72</xdr:col>
      <xdr:colOff>38100</xdr:colOff>
      <xdr:row>97</xdr:row>
      <xdr:rowOff>98203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029440" y="162614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89330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1835911" y="163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123037</xdr:rowOff>
    </xdr:from>
    <xdr:to>
      <xdr:col>67</xdr:col>
      <xdr:colOff>101600</xdr:colOff>
      <xdr:row>97</xdr:row>
      <xdr:rowOff>53187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1231880" y="16216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44314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1061211" y="163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762134" y="617947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762134" y="586052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762134" y="553776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5762134" y="521881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569484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169092</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07835" y="5198292"/>
          <a:ext cx="1269"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1956054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115769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19560540" y="4977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169092</xdr:rowOff>
    </xdr:from>
    <xdr:to>
      <xdr:col>116</xdr:col>
      <xdr:colOff>152400</xdr:colOff>
      <xdr:row>30</xdr:row>
      <xdr:rowOff>169092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443700" y="5198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778220" y="66368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93816</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19560540" y="629649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70938</xdr:rowOff>
    </xdr:from>
    <xdr:to>
      <xdr:col>116</xdr:col>
      <xdr:colOff>114300</xdr:colOff>
      <xdr:row>39</xdr:row>
      <xdr:rowOff>1088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58940" y="6441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79882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70938</xdr:rowOff>
    </xdr:from>
    <xdr:to>
      <xdr:col>112</xdr:col>
      <xdr:colOff>38100</xdr:colOff>
      <xdr:row>39</xdr:row>
      <xdr:rowOff>1088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735040" y="64412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17616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628873" y="6220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48078</xdr:rowOff>
    </xdr:from>
    <xdr:to>
      <xdr:col>107</xdr:col>
      <xdr:colOff>101600</xdr:colOff>
      <xdr:row>36</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7937480" y="608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166205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821857" y="58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100330</xdr:rowOff>
    </xdr:from>
    <xdr:to>
      <xdr:col>102</xdr:col>
      <xdr:colOff>165100</xdr:colOff>
      <xdr:row>36</xdr:row>
      <xdr:rowOff>30480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7162780" y="5967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47007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047157" y="5746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67673</xdr:rowOff>
    </xdr:from>
    <xdr:to>
      <xdr:col>98</xdr:col>
      <xdr:colOff>38100</xdr:colOff>
      <xdr:row>38</xdr:row>
      <xdr:rowOff>169273</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6388080" y="6437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14350</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281913" y="62170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589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19560540" y="6504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7350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6611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目的別で比較すると、類似団体を上回っているものは議会費と教育費である。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総務費は、前年度と比較して増加しているが、これは将来的な財源確保のために財政調整基金積立金（</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億円）や公共施設等有効活用基金積立金（</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億円）を増額したことが主な要因である。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民生費は、前年度と比較して大きく減少している。これは、令和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年度に実施した子育て世帯への臨時特別給付金事業費が皆減（▲</a:t>
          </a:r>
          <a:r>
            <a:rPr kumimoji="1" lang="en-US" altLang="ja-JP" sz="1100">
              <a:latin typeface="ＭＳ Ｐゴシック" panose="020B0600070205080204" pitchFamily="50" charset="-128"/>
              <a:ea typeface="ＭＳ Ｐゴシック" panose="020B0600070205080204" pitchFamily="50" charset="-128"/>
            </a:rPr>
            <a:t>17.5</a:t>
          </a:r>
          <a:r>
            <a:rPr kumimoji="1" lang="ja-JP" altLang="en-US" sz="1100">
              <a:latin typeface="ＭＳ Ｐゴシック" panose="020B0600070205080204" pitchFamily="50" charset="-128"/>
              <a:ea typeface="ＭＳ Ｐゴシック" panose="020B0600070205080204" pitchFamily="50" charset="-128"/>
            </a:rPr>
            <a:t>億円）したことが主な要因である。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土木費は、前年度と比較して減少しているが、これは令和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年度実施のスマートライティング事業の終了等による道路維持管理費の減（▲</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億円）が主な要因である。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教育費は、前年度と比較して大幅に増加している。これは、義務教育学校の新校舎等の整備に伴う箒根学園整備事業費の皆増（</a:t>
          </a:r>
          <a:r>
            <a:rPr kumimoji="1" lang="en-US" altLang="ja-JP" sz="1100">
              <a:latin typeface="ＭＳ Ｐゴシック" panose="020B0600070205080204" pitchFamily="50" charset="-128"/>
              <a:ea typeface="ＭＳ Ｐゴシック" panose="020B0600070205080204" pitchFamily="50" charset="-128"/>
            </a:rPr>
            <a:t>+12.2</a:t>
          </a:r>
          <a:r>
            <a:rPr kumimoji="1" lang="ja-JP" altLang="en-US" sz="1100">
              <a:latin typeface="ＭＳ Ｐゴシック" panose="020B0600070205080204" pitchFamily="50" charset="-128"/>
              <a:ea typeface="ＭＳ Ｐゴシック" panose="020B0600070205080204" pitchFamily="50" charset="-128"/>
            </a:rPr>
            <a:t>億円）や第</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回国民体育大会開催に伴う国民体育大会推進事業費の増（</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億円）が要因である。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実質収支比率は、歳入において前年度と同程度であったものの、歳出において箒根学園体育館整備事業費や国民体育大会推進事業費等の増により約１０億円増加したことから、実質収支額が下がり、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％減少した。なお、令和２年度と比較すると</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少であり、昨年度の実質収支比率が突出していることが分かる。今後は、少子高齢化の進展に伴い、市税の減収や扶助費の増加等により、厳しい財政状況が予想されることから、事業の見直し等により、歳出の抑制及び歳入の確保に努めていく。</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令和４年度においても、全ての会計で赤字は発生していない。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令和３年度と比較すると全体の黒字額は微減しているが、これは一般会計の実質収支比率が減少していることが大きく影響している。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なお、産業団地造成事業特別会計においては、地方債の繰上償還により、地方債をすべて返済しきったことから、標準財政規模比が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％上昇している。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92134_&#37027;&#38920;&#22633;&#21407;&#24066;_2022&#65288;&#30476;&#24046;&#26367;&#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67752</v>
          </cell>
          <cell r="F3">
            <v>66863</v>
          </cell>
        </row>
        <row r="5">
          <cell r="A5" t="str">
            <v xml:space="preserve"> R01</v>
          </cell>
          <cell r="D5">
            <v>57056</v>
          </cell>
          <cell r="F5">
            <v>72051</v>
          </cell>
        </row>
        <row r="7">
          <cell r="A7" t="str">
            <v xml:space="preserve"> R02</v>
          </cell>
          <cell r="D7">
            <v>57718</v>
          </cell>
          <cell r="F7">
            <v>72756</v>
          </cell>
        </row>
        <row r="9">
          <cell r="A9" t="str">
            <v xml:space="preserve"> R03</v>
          </cell>
          <cell r="D9">
            <v>41069</v>
          </cell>
          <cell r="F9">
            <v>62281</v>
          </cell>
        </row>
        <row r="11">
          <cell r="A11" t="str">
            <v xml:space="preserve"> R04</v>
          </cell>
          <cell r="D11">
            <v>40471</v>
          </cell>
          <cell r="F11">
            <v>58940</v>
          </cell>
        </row>
        <row r="18">
          <cell r="B18" t="str">
            <v>H30</v>
          </cell>
          <cell r="C18" t="str">
            <v>R01</v>
          </cell>
          <cell r="D18" t="str">
            <v>R02</v>
          </cell>
          <cell r="E18" t="str">
            <v>R03</v>
          </cell>
          <cell r="F18" t="str">
            <v>R04</v>
          </cell>
        </row>
        <row r="19">
          <cell r="A19" t="str">
            <v>実質収支額</v>
          </cell>
          <cell r="B19">
            <v>7.76</v>
          </cell>
          <cell r="C19">
            <v>8.48</v>
          </cell>
          <cell r="D19">
            <v>8.9700000000000006</v>
          </cell>
          <cell r="E19">
            <v>12.83</v>
          </cell>
          <cell r="F19">
            <v>8.84</v>
          </cell>
        </row>
        <row r="20">
          <cell r="A20" t="str">
            <v>財政調整基金残高</v>
          </cell>
          <cell r="B20">
            <v>20.399999999999999</v>
          </cell>
          <cell r="C20">
            <v>19.45</v>
          </cell>
          <cell r="D20">
            <v>20.02</v>
          </cell>
          <cell r="E20">
            <v>21.11</v>
          </cell>
          <cell r="F20">
            <v>21.6</v>
          </cell>
        </row>
        <row r="21">
          <cell r="A21" t="str">
            <v>実質単年度収支</v>
          </cell>
          <cell r="B21">
            <v>0.1</v>
          </cell>
          <cell r="C21">
            <v>-0.26</v>
          </cell>
          <cell r="D21">
            <v>1.41</v>
          </cell>
          <cell r="E21">
            <v>6.09</v>
          </cell>
          <cell r="F21">
            <v>-4.17</v>
          </cell>
        </row>
        <row r="25">
          <cell r="B25" t="str">
            <v>H30</v>
          </cell>
          <cell r="C25"/>
          <cell r="D25" t="str">
            <v>R01</v>
          </cell>
          <cell r="E25"/>
          <cell r="F25" t="str">
            <v>R02</v>
          </cell>
          <cell r="G25"/>
          <cell r="H25" t="str">
            <v>R03</v>
          </cell>
          <cell r="I25"/>
          <cell r="J25" t="str">
            <v>R04</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0.12</v>
          </cell>
          <cell r="D27" t="e">
            <v>#N/A</v>
          </cell>
          <cell r="E27">
            <v>7.0000000000000007E-2</v>
          </cell>
          <cell r="F27" t="e">
            <v>#N/A</v>
          </cell>
          <cell r="G27">
            <v>0</v>
          </cell>
          <cell r="H27" t="e">
            <v>#N/A</v>
          </cell>
          <cell r="I27">
            <v>0.01</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那須塩原市温泉事業特別会計</v>
          </cell>
          <cell r="B29" t="e">
            <v>#N/A</v>
          </cell>
          <cell r="C29">
            <v>0.04</v>
          </cell>
          <cell r="D29" t="e">
            <v>#N/A</v>
          </cell>
          <cell r="E29">
            <v>0.01</v>
          </cell>
          <cell r="F29" t="e">
            <v>#N/A</v>
          </cell>
          <cell r="G29">
            <v>0.01</v>
          </cell>
          <cell r="H29" t="e">
            <v>#N/A</v>
          </cell>
          <cell r="I29">
            <v>0.06</v>
          </cell>
          <cell r="J29" t="e">
            <v>#N/A</v>
          </cell>
          <cell r="K29">
            <v>0.02</v>
          </cell>
        </row>
        <row r="30">
          <cell r="A30" t="str">
            <v>後期高齢者医療特別会計</v>
          </cell>
          <cell r="B30" t="e">
            <v>#N/A</v>
          </cell>
          <cell r="C30">
            <v>0.03</v>
          </cell>
          <cell r="D30" t="e">
            <v>#N/A</v>
          </cell>
          <cell r="E30">
            <v>0.03</v>
          </cell>
          <cell r="F30" t="e">
            <v>#N/A</v>
          </cell>
          <cell r="G30">
            <v>0.04</v>
          </cell>
          <cell r="H30" t="e">
            <v>#N/A</v>
          </cell>
          <cell r="I30">
            <v>0.04</v>
          </cell>
          <cell r="J30" t="e">
            <v>#N/A</v>
          </cell>
          <cell r="K30">
            <v>0.04</v>
          </cell>
        </row>
        <row r="31">
          <cell r="A31" t="str">
            <v>国民健康保険特別会計</v>
          </cell>
          <cell r="B31" t="e">
            <v>#N/A</v>
          </cell>
          <cell r="C31">
            <v>2.17</v>
          </cell>
          <cell r="D31" t="e">
            <v>#N/A</v>
          </cell>
          <cell r="E31">
            <v>0.98</v>
          </cell>
          <cell r="F31" t="e">
            <v>#N/A</v>
          </cell>
          <cell r="G31">
            <v>1.19</v>
          </cell>
          <cell r="H31" t="e">
            <v>#N/A</v>
          </cell>
          <cell r="I31">
            <v>1</v>
          </cell>
          <cell r="J31" t="e">
            <v>#N/A</v>
          </cell>
          <cell r="K31">
            <v>0.61</v>
          </cell>
        </row>
        <row r="32">
          <cell r="A32" t="str">
            <v>那須塩原市下水道事業会計</v>
          </cell>
          <cell r="B32" t="e">
            <v>#VALUE!</v>
          </cell>
          <cell r="C32" t="e">
            <v>#VALUE!</v>
          </cell>
          <cell r="D32" t="e">
            <v>#VALUE!</v>
          </cell>
          <cell r="E32" t="e">
            <v>#VALUE!</v>
          </cell>
          <cell r="F32" t="e">
            <v>#N/A</v>
          </cell>
          <cell r="G32">
            <v>1.17</v>
          </cell>
          <cell r="H32" t="e">
            <v>#N/A</v>
          </cell>
          <cell r="I32">
            <v>1.18</v>
          </cell>
          <cell r="J32" t="e">
            <v>#N/A</v>
          </cell>
          <cell r="K32">
            <v>1.5</v>
          </cell>
        </row>
        <row r="33">
          <cell r="A33" t="str">
            <v>介護保険特別会計</v>
          </cell>
          <cell r="B33" t="e">
            <v>#N/A</v>
          </cell>
          <cell r="C33">
            <v>1.19</v>
          </cell>
          <cell r="D33" t="e">
            <v>#N/A</v>
          </cell>
          <cell r="E33">
            <v>1.57</v>
          </cell>
          <cell r="F33" t="e">
            <v>#N/A</v>
          </cell>
          <cell r="G33">
            <v>2.16</v>
          </cell>
          <cell r="H33" t="e">
            <v>#N/A</v>
          </cell>
          <cell r="I33">
            <v>1.71</v>
          </cell>
          <cell r="J33" t="e">
            <v>#N/A</v>
          </cell>
          <cell r="K33">
            <v>2.12</v>
          </cell>
        </row>
        <row r="34">
          <cell r="A34" t="str">
            <v>那須塩原市産業団地造成事業特別会計</v>
          </cell>
          <cell r="B34" t="e">
            <v>#N/A</v>
          </cell>
          <cell r="C34">
            <v>0</v>
          </cell>
          <cell r="D34" t="e">
            <v>#N/A</v>
          </cell>
          <cell r="E34">
            <v>0</v>
          </cell>
          <cell r="F34" t="e">
            <v>#N/A</v>
          </cell>
          <cell r="G34">
            <v>0.26</v>
          </cell>
          <cell r="H34" t="e">
            <v>#N/A</v>
          </cell>
          <cell r="I34">
            <v>1.46</v>
          </cell>
          <cell r="J34" t="e">
            <v>#N/A</v>
          </cell>
          <cell r="K34">
            <v>2.84</v>
          </cell>
        </row>
        <row r="35">
          <cell r="A35" t="str">
            <v>那須塩原市水道事業会計</v>
          </cell>
          <cell r="B35" t="e">
            <v>#N/A</v>
          </cell>
          <cell r="C35">
            <v>6.07</v>
          </cell>
          <cell r="D35" t="e">
            <v>#N/A</v>
          </cell>
          <cell r="E35">
            <v>6.27</v>
          </cell>
          <cell r="F35" t="e">
            <v>#N/A</v>
          </cell>
          <cell r="G35">
            <v>5.96</v>
          </cell>
          <cell r="H35" t="e">
            <v>#N/A</v>
          </cell>
          <cell r="I35">
            <v>6.02</v>
          </cell>
          <cell r="J35" t="e">
            <v>#N/A</v>
          </cell>
          <cell r="K35">
            <v>6.96</v>
          </cell>
        </row>
        <row r="36">
          <cell r="A36" t="str">
            <v>一般会計</v>
          </cell>
          <cell r="B36" t="e">
            <v>#N/A</v>
          </cell>
          <cell r="C36">
            <v>7.75</v>
          </cell>
          <cell r="D36" t="e">
            <v>#N/A</v>
          </cell>
          <cell r="E36">
            <v>8.4600000000000009</v>
          </cell>
          <cell r="F36" t="e">
            <v>#N/A</v>
          </cell>
          <cell r="G36">
            <v>8.9700000000000006</v>
          </cell>
          <cell r="H36" t="e">
            <v>#N/A</v>
          </cell>
          <cell r="I36">
            <v>12.81</v>
          </cell>
          <cell r="J36" t="e">
            <v>#N/A</v>
          </cell>
          <cell r="K36">
            <v>8.82</v>
          </cell>
        </row>
        <row r="40">
          <cell r="B40" t="str">
            <v>H30</v>
          </cell>
          <cell r="C40"/>
          <cell r="D40"/>
          <cell r="E40" t="str">
            <v>R01</v>
          </cell>
          <cell r="F40"/>
          <cell r="G40"/>
          <cell r="H40" t="str">
            <v>R02</v>
          </cell>
          <cell r="I40"/>
          <cell r="J40"/>
          <cell r="K40" t="str">
            <v>R03</v>
          </cell>
          <cell r="L40"/>
          <cell r="M40"/>
          <cell r="N40" t="str">
            <v>R04</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5250</v>
          </cell>
          <cell r="E42"/>
          <cell r="F42"/>
          <cell r="G42">
            <v>5025</v>
          </cell>
          <cell r="H42"/>
          <cell r="I42"/>
          <cell r="J42">
            <v>4539</v>
          </cell>
          <cell r="K42"/>
          <cell r="L42"/>
          <cell r="M42">
            <v>4560</v>
          </cell>
          <cell r="N42"/>
          <cell r="O42"/>
          <cell r="P42">
            <v>4477</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8</v>
          </cell>
          <cell r="C44"/>
          <cell r="D44"/>
          <cell r="E44">
            <v>5</v>
          </cell>
          <cell r="F44"/>
          <cell r="G44"/>
          <cell r="H44">
            <v>5</v>
          </cell>
          <cell r="I44"/>
          <cell r="J44"/>
          <cell r="K44">
            <v>11</v>
          </cell>
          <cell r="L44"/>
          <cell r="M44"/>
          <cell r="N44">
            <v>4</v>
          </cell>
          <cell r="O44"/>
          <cell r="P44"/>
        </row>
        <row r="45">
          <cell r="A45" t="str">
            <v>組合等が起こした地方債の元利償還金に対する負担金等</v>
          </cell>
          <cell r="B45">
            <v>159</v>
          </cell>
          <cell r="C45"/>
          <cell r="D45"/>
          <cell r="E45">
            <v>130</v>
          </cell>
          <cell r="F45"/>
          <cell r="G45"/>
          <cell r="H45">
            <v>193</v>
          </cell>
          <cell r="I45"/>
          <cell r="J45"/>
          <cell r="K45">
            <v>171</v>
          </cell>
          <cell r="L45"/>
          <cell r="M45"/>
          <cell r="N45">
            <v>199</v>
          </cell>
          <cell r="O45"/>
          <cell r="P45"/>
        </row>
        <row r="46">
          <cell r="A46" t="str">
            <v>公営企業債の元利償還金に対する繰入金</v>
          </cell>
          <cell r="B46">
            <v>1338</v>
          </cell>
          <cell r="C46"/>
          <cell r="D46"/>
          <cell r="E46">
            <v>1295</v>
          </cell>
          <cell r="F46"/>
          <cell r="G46"/>
          <cell r="H46">
            <v>791</v>
          </cell>
          <cell r="I46"/>
          <cell r="J46"/>
          <cell r="K46">
            <v>815</v>
          </cell>
          <cell r="L46"/>
          <cell r="M46"/>
          <cell r="N46">
            <v>830</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4731</v>
          </cell>
          <cell r="C49"/>
          <cell r="D49"/>
          <cell r="E49">
            <v>4445</v>
          </cell>
          <cell r="F49"/>
          <cell r="G49"/>
          <cell r="H49">
            <v>4237</v>
          </cell>
          <cell r="I49"/>
          <cell r="J49"/>
          <cell r="K49">
            <v>4239</v>
          </cell>
          <cell r="L49"/>
          <cell r="M49"/>
          <cell r="N49">
            <v>4323</v>
          </cell>
          <cell r="O49"/>
          <cell r="P49"/>
        </row>
        <row r="50">
          <cell r="A50" t="str">
            <v>実質公債費比率の分子</v>
          </cell>
          <cell r="B50" t="e">
            <v>#N/A</v>
          </cell>
          <cell r="C50">
            <v>986</v>
          </cell>
          <cell r="D50" t="e">
            <v>#N/A</v>
          </cell>
          <cell r="E50" t="e">
            <v>#N/A</v>
          </cell>
          <cell r="F50">
            <v>850</v>
          </cell>
          <cell r="G50" t="e">
            <v>#N/A</v>
          </cell>
          <cell r="H50" t="e">
            <v>#N/A</v>
          </cell>
          <cell r="I50">
            <v>687</v>
          </cell>
          <cell r="J50" t="e">
            <v>#N/A</v>
          </cell>
          <cell r="K50" t="e">
            <v>#N/A</v>
          </cell>
          <cell r="L50">
            <v>676</v>
          </cell>
          <cell r="M50" t="e">
            <v>#N/A</v>
          </cell>
          <cell r="N50" t="e">
            <v>#N/A</v>
          </cell>
          <cell r="O50">
            <v>879</v>
          </cell>
          <cell r="P50" t="e">
            <v>#N/A</v>
          </cell>
        </row>
        <row r="54">
          <cell r="B54" t="str">
            <v>H30</v>
          </cell>
          <cell r="C54"/>
          <cell r="D54"/>
          <cell r="E54" t="str">
            <v>R01</v>
          </cell>
          <cell r="F54"/>
          <cell r="G54"/>
          <cell r="H54" t="str">
            <v>R02</v>
          </cell>
          <cell r="I54"/>
          <cell r="J54"/>
          <cell r="K54" t="str">
            <v>R03</v>
          </cell>
          <cell r="L54"/>
          <cell r="M54"/>
          <cell r="N54" t="str">
            <v>R04</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42932</v>
          </cell>
          <cell r="E56"/>
          <cell r="F56"/>
          <cell r="G56">
            <v>41129</v>
          </cell>
          <cell r="H56"/>
          <cell r="I56"/>
          <cell r="J56">
            <v>40045</v>
          </cell>
          <cell r="K56"/>
          <cell r="L56"/>
          <cell r="M56">
            <v>38758</v>
          </cell>
          <cell r="N56"/>
          <cell r="O56"/>
          <cell r="P56">
            <v>36534</v>
          </cell>
        </row>
        <row r="57">
          <cell r="A57" t="str">
            <v>充当可能特定歳入</v>
          </cell>
          <cell r="B57"/>
          <cell r="C57"/>
          <cell r="D57">
            <v>3357</v>
          </cell>
          <cell r="E57"/>
          <cell r="F57"/>
          <cell r="G57">
            <v>3382</v>
          </cell>
          <cell r="H57"/>
          <cell r="I57"/>
          <cell r="J57">
            <v>3206</v>
          </cell>
          <cell r="K57"/>
          <cell r="L57"/>
          <cell r="M57">
            <v>3033</v>
          </cell>
          <cell r="N57"/>
          <cell r="O57"/>
          <cell r="P57">
            <v>2651</v>
          </cell>
        </row>
        <row r="58">
          <cell r="A58" t="str">
            <v>充当可能基金</v>
          </cell>
          <cell r="B58"/>
          <cell r="C58"/>
          <cell r="D58">
            <v>16817</v>
          </cell>
          <cell r="E58"/>
          <cell r="F58"/>
          <cell r="G58">
            <v>17139</v>
          </cell>
          <cell r="H58"/>
          <cell r="I58"/>
          <cell r="J58">
            <v>16837</v>
          </cell>
          <cell r="K58"/>
          <cell r="L58"/>
          <cell r="M58">
            <v>18778</v>
          </cell>
          <cell r="N58"/>
          <cell r="O58"/>
          <cell r="P58">
            <v>20653</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1</v>
          </cell>
          <cell r="C61"/>
          <cell r="D61"/>
          <cell r="E61" t="str">
            <v>-</v>
          </cell>
          <cell r="F61"/>
          <cell r="G61"/>
          <cell r="H61">
            <v>5</v>
          </cell>
          <cell r="I61"/>
          <cell r="J61"/>
          <cell r="K61" t="str">
            <v>-</v>
          </cell>
          <cell r="L61"/>
          <cell r="M61"/>
          <cell r="N61" t="str">
            <v>-</v>
          </cell>
          <cell r="O61"/>
          <cell r="P61"/>
        </row>
        <row r="62">
          <cell r="A62" t="str">
            <v>退職手当負担見込額</v>
          </cell>
          <cell r="B62">
            <v>3568</v>
          </cell>
          <cell r="C62"/>
          <cell r="D62"/>
          <cell r="E62">
            <v>3164</v>
          </cell>
          <cell r="F62"/>
          <cell r="G62"/>
          <cell r="H62">
            <v>3049</v>
          </cell>
          <cell r="I62"/>
          <cell r="J62"/>
          <cell r="K62">
            <v>2778</v>
          </cell>
          <cell r="L62"/>
          <cell r="M62"/>
          <cell r="N62">
            <v>2672</v>
          </cell>
          <cell r="O62"/>
          <cell r="P62"/>
        </row>
        <row r="63">
          <cell r="A63" t="str">
            <v>組合等負担等見込額</v>
          </cell>
          <cell r="B63">
            <v>1304</v>
          </cell>
          <cell r="C63"/>
          <cell r="D63"/>
          <cell r="E63">
            <v>1628</v>
          </cell>
          <cell r="F63"/>
          <cell r="G63"/>
          <cell r="H63">
            <v>1589</v>
          </cell>
          <cell r="I63"/>
          <cell r="J63"/>
          <cell r="K63">
            <v>1706</v>
          </cell>
          <cell r="L63"/>
          <cell r="M63"/>
          <cell r="N63">
            <v>1740</v>
          </cell>
          <cell r="O63"/>
          <cell r="P63"/>
        </row>
        <row r="64">
          <cell r="A64" t="str">
            <v>公営企業債等繰入見込額</v>
          </cell>
          <cell r="B64">
            <v>11547</v>
          </cell>
          <cell r="C64"/>
          <cell r="D64"/>
          <cell r="E64">
            <v>11354</v>
          </cell>
          <cell r="F64"/>
          <cell r="G64"/>
          <cell r="H64">
            <v>9547</v>
          </cell>
          <cell r="I64"/>
          <cell r="J64"/>
          <cell r="K64">
            <v>7916</v>
          </cell>
          <cell r="L64"/>
          <cell r="M64"/>
          <cell r="N64">
            <v>6558</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34170</v>
          </cell>
          <cell r="C66"/>
          <cell r="D66"/>
          <cell r="E66">
            <v>34608</v>
          </cell>
          <cell r="F66"/>
          <cell r="G66"/>
          <cell r="H66">
            <v>33446</v>
          </cell>
          <cell r="I66"/>
          <cell r="J66"/>
          <cell r="K66">
            <v>33357</v>
          </cell>
          <cell r="L66"/>
          <cell r="M66"/>
          <cell r="N66">
            <v>30845</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5550</v>
          </cell>
          <cell r="C72">
            <v>6094</v>
          </cell>
          <cell r="D72">
            <v>6115</v>
          </cell>
        </row>
        <row r="73">
          <cell r="A73" t="str">
            <v>減債基金</v>
          </cell>
          <cell r="B73">
            <v>1666</v>
          </cell>
          <cell r="C73">
            <v>2366</v>
          </cell>
          <cell r="D73">
            <v>2547</v>
          </cell>
        </row>
        <row r="74">
          <cell r="A74" t="str">
            <v>その他特定目的基金</v>
          </cell>
          <cell r="B74">
            <v>8400</v>
          </cell>
          <cell r="C74">
            <v>8723</v>
          </cell>
          <cell r="D74">
            <v>9797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H12" sqref="AH12:BM12"/>
    </sheetView>
  </sheetViews>
  <sheetFormatPr defaultColWidth="0" defaultRowHeight="10.8" customHeight="1"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85" t="s">
        <v>16</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 thickBot="1" x14ac:dyDescent="0.25">
      <c r="B2" s="41" t="s">
        <v>17</v>
      </c>
      <c r="C2" s="41"/>
      <c r="D2" s="42"/>
    </row>
    <row r="3" spans="1:119" ht="18.75" customHeight="1" thickBot="1" x14ac:dyDescent="0.25">
      <c r="A3" s="40"/>
      <c r="B3" s="586" t="s">
        <v>18</v>
      </c>
      <c r="C3" s="587"/>
      <c r="D3" s="587"/>
      <c r="E3" s="588"/>
      <c r="F3" s="588"/>
      <c r="G3" s="588"/>
      <c r="H3" s="588"/>
      <c r="I3" s="588"/>
      <c r="J3" s="588"/>
      <c r="K3" s="588"/>
      <c r="L3" s="588" t="s">
        <v>19</v>
      </c>
      <c r="M3" s="588"/>
      <c r="N3" s="588"/>
      <c r="O3" s="588"/>
      <c r="P3" s="588"/>
      <c r="Q3" s="588"/>
      <c r="R3" s="591"/>
      <c r="S3" s="591"/>
      <c r="T3" s="591"/>
      <c r="U3" s="591"/>
      <c r="V3" s="592"/>
      <c r="W3" s="477" t="s">
        <v>20</v>
      </c>
      <c r="X3" s="478"/>
      <c r="Y3" s="478"/>
      <c r="Z3" s="478"/>
      <c r="AA3" s="478"/>
      <c r="AB3" s="587"/>
      <c r="AC3" s="591" t="s">
        <v>21</v>
      </c>
      <c r="AD3" s="478"/>
      <c r="AE3" s="478"/>
      <c r="AF3" s="478"/>
      <c r="AG3" s="478"/>
      <c r="AH3" s="478"/>
      <c r="AI3" s="478"/>
      <c r="AJ3" s="478"/>
      <c r="AK3" s="478"/>
      <c r="AL3" s="553"/>
      <c r="AM3" s="477" t="s">
        <v>22</v>
      </c>
      <c r="AN3" s="478"/>
      <c r="AO3" s="478"/>
      <c r="AP3" s="478"/>
      <c r="AQ3" s="478"/>
      <c r="AR3" s="478"/>
      <c r="AS3" s="478"/>
      <c r="AT3" s="478"/>
      <c r="AU3" s="478"/>
      <c r="AV3" s="478"/>
      <c r="AW3" s="478"/>
      <c r="AX3" s="553"/>
      <c r="AY3" s="545" t="s">
        <v>23</v>
      </c>
      <c r="AZ3" s="546"/>
      <c r="BA3" s="546"/>
      <c r="BB3" s="546"/>
      <c r="BC3" s="546"/>
      <c r="BD3" s="546"/>
      <c r="BE3" s="546"/>
      <c r="BF3" s="546"/>
      <c r="BG3" s="546"/>
      <c r="BH3" s="546"/>
      <c r="BI3" s="546"/>
      <c r="BJ3" s="546"/>
      <c r="BK3" s="546"/>
      <c r="BL3" s="546"/>
      <c r="BM3" s="595"/>
      <c r="BN3" s="477" t="s">
        <v>24</v>
      </c>
      <c r="BO3" s="478"/>
      <c r="BP3" s="478"/>
      <c r="BQ3" s="478"/>
      <c r="BR3" s="478"/>
      <c r="BS3" s="478"/>
      <c r="BT3" s="478"/>
      <c r="BU3" s="553"/>
      <c r="BV3" s="477" t="s">
        <v>25</v>
      </c>
      <c r="BW3" s="478"/>
      <c r="BX3" s="478"/>
      <c r="BY3" s="478"/>
      <c r="BZ3" s="478"/>
      <c r="CA3" s="478"/>
      <c r="CB3" s="478"/>
      <c r="CC3" s="553"/>
      <c r="CD3" s="545" t="s">
        <v>23</v>
      </c>
      <c r="CE3" s="546"/>
      <c r="CF3" s="546"/>
      <c r="CG3" s="546"/>
      <c r="CH3" s="546"/>
      <c r="CI3" s="546"/>
      <c r="CJ3" s="546"/>
      <c r="CK3" s="546"/>
      <c r="CL3" s="546"/>
      <c r="CM3" s="546"/>
      <c r="CN3" s="546"/>
      <c r="CO3" s="546"/>
      <c r="CP3" s="546"/>
      <c r="CQ3" s="546"/>
      <c r="CR3" s="546"/>
      <c r="CS3" s="595"/>
      <c r="CT3" s="477" t="s">
        <v>26</v>
      </c>
      <c r="CU3" s="478"/>
      <c r="CV3" s="478"/>
      <c r="CW3" s="478"/>
      <c r="CX3" s="478"/>
      <c r="CY3" s="478"/>
      <c r="CZ3" s="478"/>
      <c r="DA3" s="553"/>
      <c r="DB3" s="477" t="s">
        <v>27</v>
      </c>
      <c r="DC3" s="478"/>
      <c r="DD3" s="478"/>
      <c r="DE3" s="478"/>
      <c r="DF3" s="478"/>
      <c r="DG3" s="478"/>
      <c r="DH3" s="478"/>
      <c r="DI3" s="553"/>
    </row>
    <row r="4" spans="1:119" ht="18.75" customHeight="1" x14ac:dyDescent="0.2">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28</v>
      </c>
      <c r="AZ4" s="406"/>
      <c r="BA4" s="406"/>
      <c r="BB4" s="406"/>
      <c r="BC4" s="406"/>
      <c r="BD4" s="406"/>
      <c r="BE4" s="406"/>
      <c r="BF4" s="406"/>
      <c r="BG4" s="406"/>
      <c r="BH4" s="406"/>
      <c r="BI4" s="406"/>
      <c r="BJ4" s="406"/>
      <c r="BK4" s="406"/>
      <c r="BL4" s="406"/>
      <c r="BM4" s="407"/>
      <c r="BN4" s="408">
        <v>57360402</v>
      </c>
      <c r="BO4" s="409"/>
      <c r="BP4" s="409"/>
      <c r="BQ4" s="409"/>
      <c r="BR4" s="409"/>
      <c r="BS4" s="409"/>
      <c r="BT4" s="409"/>
      <c r="BU4" s="410"/>
      <c r="BV4" s="408">
        <v>57458414</v>
      </c>
      <c r="BW4" s="409"/>
      <c r="BX4" s="409"/>
      <c r="BY4" s="409"/>
      <c r="BZ4" s="409"/>
      <c r="CA4" s="409"/>
      <c r="CB4" s="409"/>
      <c r="CC4" s="410"/>
      <c r="CD4" s="579" t="s">
        <v>29</v>
      </c>
      <c r="CE4" s="580"/>
      <c r="CF4" s="580"/>
      <c r="CG4" s="580"/>
      <c r="CH4" s="580"/>
      <c r="CI4" s="580"/>
      <c r="CJ4" s="580"/>
      <c r="CK4" s="580"/>
      <c r="CL4" s="580"/>
      <c r="CM4" s="580"/>
      <c r="CN4" s="580"/>
      <c r="CO4" s="580"/>
      <c r="CP4" s="580"/>
      <c r="CQ4" s="580"/>
      <c r="CR4" s="580"/>
      <c r="CS4" s="581"/>
      <c r="CT4" s="582">
        <v>8.8000000000000007</v>
      </c>
      <c r="CU4" s="583"/>
      <c r="CV4" s="583"/>
      <c r="CW4" s="583"/>
      <c r="CX4" s="583"/>
      <c r="CY4" s="583"/>
      <c r="CZ4" s="583"/>
      <c r="DA4" s="584"/>
      <c r="DB4" s="582">
        <v>12.8</v>
      </c>
      <c r="DC4" s="583"/>
      <c r="DD4" s="583"/>
      <c r="DE4" s="583"/>
      <c r="DF4" s="583"/>
      <c r="DG4" s="583"/>
      <c r="DH4" s="583"/>
      <c r="DI4" s="584"/>
    </row>
    <row r="5" spans="1:119" ht="18.75" customHeight="1" x14ac:dyDescent="0.2">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30</v>
      </c>
      <c r="AN5" s="387"/>
      <c r="AO5" s="387"/>
      <c r="AP5" s="387"/>
      <c r="AQ5" s="387"/>
      <c r="AR5" s="387"/>
      <c r="AS5" s="387"/>
      <c r="AT5" s="388"/>
      <c r="AU5" s="463" t="s">
        <v>31</v>
      </c>
      <c r="AV5" s="464"/>
      <c r="AW5" s="464"/>
      <c r="AX5" s="464"/>
      <c r="AY5" s="393" t="s">
        <v>32</v>
      </c>
      <c r="AZ5" s="394"/>
      <c r="BA5" s="394"/>
      <c r="BB5" s="394"/>
      <c r="BC5" s="394"/>
      <c r="BD5" s="394"/>
      <c r="BE5" s="394"/>
      <c r="BF5" s="394"/>
      <c r="BG5" s="394"/>
      <c r="BH5" s="394"/>
      <c r="BI5" s="394"/>
      <c r="BJ5" s="394"/>
      <c r="BK5" s="394"/>
      <c r="BL5" s="394"/>
      <c r="BM5" s="395"/>
      <c r="BN5" s="413">
        <v>54243376</v>
      </c>
      <c r="BO5" s="414"/>
      <c r="BP5" s="414"/>
      <c r="BQ5" s="414"/>
      <c r="BR5" s="414"/>
      <c r="BS5" s="414"/>
      <c r="BT5" s="414"/>
      <c r="BU5" s="415"/>
      <c r="BV5" s="413">
        <v>53251156</v>
      </c>
      <c r="BW5" s="414"/>
      <c r="BX5" s="414"/>
      <c r="BY5" s="414"/>
      <c r="BZ5" s="414"/>
      <c r="CA5" s="414"/>
      <c r="CB5" s="414"/>
      <c r="CC5" s="415"/>
      <c r="CD5" s="422" t="s">
        <v>33</v>
      </c>
      <c r="CE5" s="367"/>
      <c r="CF5" s="367"/>
      <c r="CG5" s="367"/>
      <c r="CH5" s="367"/>
      <c r="CI5" s="367"/>
      <c r="CJ5" s="367"/>
      <c r="CK5" s="367"/>
      <c r="CL5" s="367"/>
      <c r="CM5" s="367"/>
      <c r="CN5" s="367"/>
      <c r="CO5" s="367"/>
      <c r="CP5" s="367"/>
      <c r="CQ5" s="367"/>
      <c r="CR5" s="367"/>
      <c r="CS5" s="423"/>
      <c r="CT5" s="383">
        <v>93.5</v>
      </c>
      <c r="CU5" s="384"/>
      <c r="CV5" s="384"/>
      <c r="CW5" s="384"/>
      <c r="CX5" s="384"/>
      <c r="CY5" s="384"/>
      <c r="CZ5" s="384"/>
      <c r="DA5" s="385"/>
      <c r="DB5" s="383">
        <v>89.5</v>
      </c>
      <c r="DC5" s="384"/>
      <c r="DD5" s="384"/>
      <c r="DE5" s="384"/>
      <c r="DF5" s="384"/>
      <c r="DG5" s="384"/>
      <c r="DH5" s="384"/>
      <c r="DI5" s="385"/>
    </row>
    <row r="6" spans="1:119" ht="18.75" customHeight="1" x14ac:dyDescent="0.2">
      <c r="A6" s="40"/>
      <c r="B6" s="559" t="s">
        <v>34</v>
      </c>
      <c r="C6" s="428"/>
      <c r="D6" s="428"/>
      <c r="E6" s="560"/>
      <c r="F6" s="560"/>
      <c r="G6" s="560"/>
      <c r="H6" s="560"/>
      <c r="I6" s="560"/>
      <c r="J6" s="560"/>
      <c r="K6" s="560"/>
      <c r="L6" s="560" t="s">
        <v>35</v>
      </c>
      <c r="M6" s="560"/>
      <c r="N6" s="560"/>
      <c r="O6" s="560"/>
      <c r="P6" s="560"/>
      <c r="Q6" s="560"/>
      <c r="R6" s="455"/>
      <c r="S6" s="455"/>
      <c r="T6" s="455"/>
      <c r="U6" s="455"/>
      <c r="V6" s="566"/>
      <c r="W6" s="494" t="s">
        <v>36</v>
      </c>
      <c r="X6" s="427"/>
      <c r="Y6" s="427"/>
      <c r="Z6" s="427"/>
      <c r="AA6" s="427"/>
      <c r="AB6" s="428"/>
      <c r="AC6" s="571" t="s">
        <v>37</v>
      </c>
      <c r="AD6" s="572"/>
      <c r="AE6" s="572"/>
      <c r="AF6" s="572"/>
      <c r="AG6" s="572"/>
      <c r="AH6" s="572"/>
      <c r="AI6" s="572"/>
      <c r="AJ6" s="572"/>
      <c r="AK6" s="572"/>
      <c r="AL6" s="573"/>
      <c r="AM6" s="483" t="s">
        <v>38</v>
      </c>
      <c r="AN6" s="387"/>
      <c r="AO6" s="387"/>
      <c r="AP6" s="387"/>
      <c r="AQ6" s="387"/>
      <c r="AR6" s="387"/>
      <c r="AS6" s="387"/>
      <c r="AT6" s="388"/>
      <c r="AU6" s="463" t="s">
        <v>31</v>
      </c>
      <c r="AV6" s="464"/>
      <c r="AW6" s="464"/>
      <c r="AX6" s="464"/>
      <c r="AY6" s="393" t="s">
        <v>39</v>
      </c>
      <c r="AZ6" s="394"/>
      <c r="BA6" s="394"/>
      <c r="BB6" s="394"/>
      <c r="BC6" s="394"/>
      <c r="BD6" s="394"/>
      <c r="BE6" s="394"/>
      <c r="BF6" s="394"/>
      <c r="BG6" s="394"/>
      <c r="BH6" s="394"/>
      <c r="BI6" s="394"/>
      <c r="BJ6" s="394"/>
      <c r="BK6" s="394"/>
      <c r="BL6" s="394"/>
      <c r="BM6" s="395"/>
      <c r="BN6" s="413">
        <v>3117026</v>
      </c>
      <c r="BO6" s="414"/>
      <c r="BP6" s="414"/>
      <c r="BQ6" s="414"/>
      <c r="BR6" s="414"/>
      <c r="BS6" s="414"/>
      <c r="BT6" s="414"/>
      <c r="BU6" s="415"/>
      <c r="BV6" s="413">
        <v>4207258</v>
      </c>
      <c r="BW6" s="414"/>
      <c r="BX6" s="414"/>
      <c r="BY6" s="414"/>
      <c r="BZ6" s="414"/>
      <c r="CA6" s="414"/>
      <c r="CB6" s="414"/>
      <c r="CC6" s="415"/>
      <c r="CD6" s="422" t="s">
        <v>40</v>
      </c>
      <c r="CE6" s="367"/>
      <c r="CF6" s="367"/>
      <c r="CG6" s="367"/>
      <c r="CH6" s="367"/>
      <c r="CI6" s="367"/>
      <c r="CJ6" s="367"/>
      <c r="CK6" s="367"/>
      <c r="CL6" s="367"/>
      <c r="CM6" s="367"/>
      <c r="CN6" s="367"/>
      <c r="CO6" s="367"/>
      <c r="CP6" s="367"/>
      <c r="CQ6" s="367"/>
      <c r="CR6" s="367"/>
      <c r="CS6" s="423"/>
      <c r="CT6" s="556">
        <v>95.8</v>
      </c>
      <c r="CU6" s="557"/>
      <c r="CV6" s="557"/>
      <c r="CW6" s="557"/>
      <c r="CX6" s="557"/>
      <c r="CY6" s="557"/>
      <c r="CZ6" s="557"/>
      <c r="DA6" s="558"/>
      <c r="DB6" s="556">
        <v>97.5</v>
      </c>
      <c r="DC6" s="557"/>
      <c r="DD6" s="557"/>
      <c r="DE6" s="557"/>
      <c r="DF6" s="557"/>
      <c r="DG6" s="557"/>
      <c r="DH6" s="557"/>
      <c r="DI6" s="558"/>
    </row>
    <row r="7" spans="1:119" ht="18.75" customHeight="1" x14ac:dyDescent="0.2">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41</v>
      </c>
      <c r="AN7" s="387"/>
      <c r="AO7" s="387"/>
      <c r="AP7" s="387"/>
      <c r="AQ7" s="387"/>
      <c r="AR7" s="387"/>
      <c r="AS7" s="387"/>
      <c r="AT7" s="388"/>
      <c r="AU7" s="463" t="s">
        <v>42</v>
      </c>
      <c r="AV7" s="464"/>
      <c r="AW7" s="464"/>
      <c r="AX7" s="464"/>
      <c r="AY7" s="393" t="s">
        <v>43</v>
      </c>
      <c r="AZ7" s="394"/>
      <c r="BA7" s="394"/>
      <c r="BB7" s="394"/>
      <c r="BC7" s="394"/>
      <c r="BD7" s="394"/>
      <c r="BE7" s="394"/>
      <c r="BF7" s="394"/>
      <c r="BG7" s="394"/>
      <c r="BH7" s="394"/>
      <c r="BI7" s="394"/>
      <c r="BJ7" s="394"/>
      <c r="BK7" s="394"/>
      <c r="BL7" s="394"/>
      <c r="BM7" s="395"/>
      <c r="BN7" s="413">
        <v>614993</v>
      </c>
      <c r="BO7" s="414"/>
      <c r="BP7" s="414"/>
      <c r="BQ7" s="414"/>
      <c r="BR7" s="414"/>
      <c r="BS7" s="414"/>
      <c r="BT7" s="414"/>
      <c r="BU7" s="415"/>
      <c r="BV7" s="413">
        <v>504418</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28311745</v>
      </c>
      <c r="CU7" s="414"/>
      <c r="CV7" s="414"/>
      <c r="CW7" s="414"/>
      <c r="CX7" s="414"/>
      <c r="CY7" s="414"/>
      <c r="CZ7" s="414"/>
      <c r="DA7" s="415"/>
      <c r="DB7" s="413">
        <v>28869208</v>
      </c>
      <c r="DC7" s="414"/>
      <c r="DD7" s="414"/>
      <c r="DE7" s="414"/>
      <c r="DF7" s="414"/>
      <c r="DG7" s="414"/>
      <c r="DH7" s="414"/>
      <c r="DI7" s="415"/>
    </row>
    <row r="8" spans="1:119" ht="18.75" customHeight="1" thickBot="1" x14ac:dyDescent="0.25">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45</v>
      </c>
      <c r="AN8" s="387"/>
      <c r="AO8" s="387"/>
      <c r="AP8" s="387"/>
      <c r="AQ8" s="387"/>
      <c r="AR8" s="387"/>
      <c r="AS8" s="387"/>
      <c r="AT8" s="388"/>
      <c r="AU8" s="463" t="s">
        <v>31</v>
      </c>
      <c r="AV8" s="464"/>
      <c r="AW8" s="464"/>
      <c r="AX8" s="464"/>
      <c r="AY8" s="393" t="s">
        <v>46</v>
      </c>
      <c r="AZ8" s="394"/>
      <c r="BA8" s="394"/>
      <c r="BB8" s="394"/>
      <c r="BC8" s="394"/>
      <c r="BD8" s="394"/>
      <c r="BE8" s="394"/>
      <c r="BF8" s="394"/>
      <c r="BG8" s="394"/>
      <c r="BH8" s="394"/>
      <c r="BI8" s="394"/>
      <c r="BJ8" s="394"/>
      <c r="BK8" s="394"/>
      <c r="BL8" s="394"/>
      <c r="BM8" s="395"/>
      <c r="BN8" s="413">
        <v>2502033</v>
      </c>
      <c r="BO8" s="414"/>
      <c r="BP8" s="414"/>
      <c r="BQ8" s="414"/>
      <c r="BR8" s="414"/>
      <c r="BS8" s="414"/>
      <c r="BT8" s="414"/>
      <c r="BU8" s="415"/>
      <c r="BV8" s="413">
        <v>3702840</v>
      </c>
      <c r="BW8" s="414"/>
      <c r="BX8" s="414"/>
      <c r="BY8" s="414"/>
      <c r="BZ8" s="414"/>
      <c r="CA8" s="414"/>
      <c r="CB8" s="414"/>
      <c r="CC8" s="415"/>
      <c r="CD8" s="422" t="s">
        <v>47</v>
      </c>
      <c r="CE8" s="367"/>
      <c r="CF8" s="367"/>
      <c r="CG8" s="367"/>
      <c r="CH8" s="367"/>
      <c r="CI8" s="367"/>
      <c r="CJ8" s="367"/>
      <c r="CK8" s="367"/>
      <c r="CL8" s="367"/>
      <c r="CM8" s="367"/>
      <c r="CN8" s="367"/>
      <c r="CO8" s="367"/>
      <c r="CP8" s="367"/>
      <c r="CQ8" s="367"/>
      <c r="CR8" s="367"/>
      <c r="CS8" s="423"/>
      <c r="CT8" s="518">
        <v>0.77</v>
      </c>
      <c r="CU8" s="519"/>
      <c r="CV8" s="519"/>
      <c r="CW8" s="519"/>
      <c r="CX8" s="519"/>
      <c r="CY8" s="519"/>
      <c r="CZ8" s="519"/>
      <c r="DA8" s="520"/>
      <c r="DB8" s="518">
        <v>0.79</v>
      </c>
      <c r="DC8" s="519"/>
      <c r="DD8" s="519"/>
      <c r="DE8" s="519"/>
      <c r="DF8" s="519"/>
      <c r="DG8" s="519"/>
      <c r="DH8" s="519"/>
      <c r="DI8" s="520"/>
    </row>
    <row r="9" spans="1:119" ht="18.75" customHeight="1" thickBot="1" x14ac:dyDescent="0.25">
      <c r="A9" s="40"/>
      <c r="B9" s="545" t="s">
        <v>48</v>
      </c>
      <c r="C9" s="546"/>
      <c r="D9" s="546"/>
      <c r="E9" s="546"/>
      <c r="F9" s="546"/>
      <c r="G9" s="546"/>
      <c r="H9" s="546"/>
      <c r="I9" s="546"/>
      <c r="J9" s="546"/>
      <c r="K9" s="466"/>
      <c r="L9" s="547" t="s">
        <v>49</v>
      </c>
      <c r="M9" s="548"/>
      <c r="N9" s="548"/>
      <c r="O9" s="548"/>
      <c r="P9" s="548"/>
      <c r="Q9" s="549"/>
      <c r="R9" s="550">
        <v>115210</v>
      </c>
      <c r="S9" s="551"/>
      <c r="T9" s="551"/>
      <c r="U9" s="551"/>
      <c r="V9" s="552"/>
      <c r="W9" s="477" t="s">
        <v>50</v>
      </c>
      <c r="X9" s="478"/>
      <c r="Y9" s="478"/>
      <c r="Z9" s="478"/>
      <c r="AA9" s="478"/>
      <c r="AB9" s="478"/>
      <c r="AC9" s="478"/>
      <c r="AD9" s="478"/>
      <c r="AE9" s="478"/>
      <c r="AF9" s="478"/>
      <c r="AG9" s="478"/>
      <c r="AH9" s="478"/>
      <c r="AI9" s="478"/>
      <c r="AJ9" s="478"/>
      <c r="AK9" s="478"/>
      <c r="AL9" s="553"/>
      <c r="AM9" s="483" t="s">
        <v>51</v>
      </c>
      <c r="AN9" s="387"/>
      <c r="AO9" s="387"/>
      <c r="AP9" s="387"/>
      <c r="AQ9" s="387"/>
      <c r="AR9" s="387"/>
      <c r="AS9" s="387"/>
      <c r="AT9" s="388"/>
      <c r="AU9" s="463" t="s">
        <v>31</v>
      </c>
      <c r="AV9" s="464"/>
      <c r="AW9" s="464"/>
      <c r="AX9" s="464"/>
      <c r="AY9" s="393" t="s">
        <v>52</v>
      </c>
      <c r="AZ9" s="394"/>
      <c r="BA9" s="394"/>
      <c r="BB9" s="394"/>
      <c r="BC9" s="394"/>
      <c r="BD9" s="394"/>
      <c r="BE9" s="394"/>
      <c r="BF9" s="394"/>
      <c r="BG9" s="394"/>
      <c r="BH9" s="394"/>
      <c r="BI9" s="394"/>
      <c r="BJ9" s="394"/>
      <c r="BK9" s="394"/>
      <c r="BL9" s="394"/>
      <c r="BM9" s="395"/>
      <c r="BN9" s="413">
        <v>-1200807</v>
      </c>
      <c r="BO9" s="414"/>
      <c r="BP9" s="414"/>
      <c r="BQ9" s="414"/>
      <c r="BR9" s="414"/>
      <c r="BS9" s="414"/>
      <c r="BT9" s="414"/>
      <c r="BU9" s="415"/>
      <c r="BV9" s="413">
        <v>1215062</v>
      </c>
      <c r="BW9" s="414"/>
      <c r="BX9" s="414"/>
      <c r="BY9" s="414"/>
      <c r="BZ9" s="414"/>
      <c r="CA9" s="414"/>
      <c r="CB9" s="414"/>
      <c r="CC9" s="415"/>
      <c r="CD9" s="422" t="s">
        <v>53</v>
      </c>
      <c r="CE9" s="367"/>
      <c r="CF9" s="367"/>
      <c r="CG9" s="367"/>
      <c r="CH9" s="367"/>
      <c r="CI9" s="367"/>
      <c r="CJ9" s="367"/>
      <c r="CK9" s="367"/>
      <c r="CL9" s="367"/>
      <c r="CM9" s="367"/>
      <c r="CN9" s="367"/>
      <c r="CO9" s="367"/>
      <c r="CP9" s="367"/>
      <c r="CQ9" s="367"/>
      <c r="CR9" s="367"/>
      <c r="CS9" s="423"/>
      <c r="CT9" s="383">
        <v>11.2</v>
      </c>
      <c r="CU9" s="384"/>
      <c r="CV9" s="384"/>
      <c r="CW9" s="384"/>
      <c r="CX9" s="384"/>
      <c r="CY9" s="384"/>
      <c r="CZ9" s="384"/>
      <c r="DA9" s="385"/>
      <c r="DB9" s="383">
        <v>11.2</v>
      </c>
      <c r="DC9" s="384"/>
      <c r="DD9" s="384"/>
      <c r="DE9" s="384"/>
      <c r="DF9" s="384"/>
      <c r="DG9" s="384"/>
      <c r="DH9" s="384"/>
      <c r="DI9" s="385"/>
    </row>
    <row r="10" spans="1:119" ht="18.75" customHeight="1" thickBot="1" x14ac:dyDescent="0.25">
      <c r="A10" s="40"/>
      <c r="B10" s="545"/>
      <c r="C10" s="546"/>
      <c r="D10" s="546"/>
      <c r="E10" s="546"/>
      <c r="F10" s="546"/>
      <c r="G10" s="546"/>
      <c r="H10" s="546"/>
      <c r="I10" s="546"/>
      <c r="J10" s="546"/>
      <c r="K10" s="466"/>
      <c r="L10" s="386" t="s">
        <v>54</v>
      </c>
      <c r="M10" s="387"/>
      <c r="N10" s="387"/>
      <c r="O10" s="387"/>
      <c r="P10" s="387"/>
      <c r="Q10" s="388"/>
      <c r="R10" s="389">
        <v>117146</v>
      </c>
      <c r="S10" s="390"/>
      <c r="T10" s="390"/>
      <c r="U10" s="390"/>
      <c r="V10" s="392"/>
      <c r="W10" s="554"/>
      <c r="X10" s="364"/>
      <c r="Y10" s="364"/>
      <c r="Z10" s="364"/>
      <c r="AA10" s="364"/>
      <c r="AB10" s="364"/>
      <c r="AC10" s="364"/>
      <c r="AD10" s="364"/>
      <c r="AE10" s="364"/>
      <c r="AF10" s="364"/>
      <c r="AG10" s="364"/>
      <c r="AH10" s="364"/>
      <c r="AI10" s="364"/>
      <c r="AJ10" s="364"/>
      <c r="AK10" s="364"/>
      <c r="AL10" s="555"/>
      <c r="AM10" s="483" t="s">
        <v>55</v>
      </c>
      <c r="AN10" s="387"/>
      <c r="AO10" s="387"/>
      <c r="AP10" s="387"/>
      <c r="AQ10" s="387"/>
      <c r="AR10" s="387"/>
      <c r="AS10" s="387"/>
      <c r="AT10" s="388"/>
      <c r="AU10" s="463" t="s">
        <v>31</v>
      </c>
      <c r="AV10" s="464"/>
      <c r="AW10" s="464"/>
      <c r="AX10" s="464"/>
      <c r="AY10" s="393" t="s">
        <v>56</v>
      </c>
      <c r="AZ10" s="394"/>
      <c r="BA10" s="394"/>
      <c r="BB10" s="394"/>
      <c r="BC10" s="394"/>
      <c r="BD10" s="394"/>
      <c r="BE10" s="394"/>
      <c r="BF10" s="394"/>
      <c r="BG10" s="394"/>
      <c r="BH10" s="394"/>
      <c r="BI10" s="394"/>
      <c r="BJ10" s="394"/>
      <c r="BK10" s="394"/>
      <c r="BL10" s="394"/>
      <c r="BM10" s="395"/>
      <c r="BN10" s="413">
        <v>1851142</v>
      </c>
      <c r="BO10" s="414"/>
      <c r="BP10" s="414"/>
      <c r="BQ10" s="414"/>
      <c r="BR10" s="414"/>
      <c r="BS10" s="414"/>
      <c r="BT10" s="414"/>
      <c r="BU10" s="415"/>
      <c r="BV10" s="413">
        <v>1244157</v>
      </c>
      <c r="BW10" s="414"/>
      <c r="BX10" s="414"/>
      <c r="BY10" s="414"/>
      <c r="BZ10" s="414"/>
      <c r="CA10" s="414"/>
      <c r="CB10" s="414"/>
      <c r="CC10" s="415"/>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5"/>
      <c r="C11" s="546"/>
      <c r="D11" s="546"/>
      <c r="E11" s="546"/>
      <c r="F11" s="546"/>
      <c r="G11" s="546"/>
      <c r="H11" s="546"/>
      <c r="I11" s="546"/>
      <c r="J11" s="546"/>
      <c r="K11" s="466"/>
      <c r="L11" s="368" t="s">
        <v>58</v>
      </c>
      <c r="M11" s="369"/>
      <c r="N11" s="369"/>
      <c r="O11" s="369"/>
      <c r="P11" s="369"/>
      <c r="Q11" s="370"/>
      <c r="R11" s="542" t="s">
        <v>59</v>
      </c>
      <c r="S11" s="543"/>
      <c r="T11" s="543"/>
      <c r="U11" s="543"/>
      <c r="V11" s="544"/>
      <c r="W11" s="554"/>
      <c r="X11" s="364"/>
      <c r="Y11" s="364"/>
      <c r="Z11" s="364"/>
      <c r="AA11" s="364"/>
      <c r="AB11" s="364"/>
      <c r="AC11" s="364"/>
      <c r="AD11" s="364"/>
      <c r="AE11" s="364"/>
      <c r="AF11" s="364"/>
      <c r="AG11" s="364"/>
      <c r="AH11" s="364"/>
      <c r="AI11" s="364"/>
      <c r="AJ11" s="364"/>
      <c r="AK11" s="364"/>
      <c r="AL11" s="555"/>
      <c r="AM11" s="483" t="s">
        <v>60</v>
      </c>
      <c r="AN11" s="387"/>
      <c r="AO11" s="387"/>
      <c r="AP11" s="387"/>
      <c r="AQ11" s="387"/>
      <c r="AR11" s="387"/>
      <c r="AS11" s="387"/>
      <c r="AT11" s="388"/>
      <c r="AU11" s="463" t="s">
        <v>42</v>
      </c>
      <c r="AV11" s="464"/>
      <c r="AW11" s="464"/>
      <c r="AX11" s="464"/>
      <c r="AY11" s="393" t="s">
        <v>61</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62</v>
      </c>
      <c r="CE11" s="367"/>
      <c r="CF11" s="367"/>
      <c r="CG11" s="367"/>
      <c r="CH11" s="367"/>
      <c r="CI11" s="367"/>
      <c r="CJ11" s="367"/>
      <c r="CK11" s="367"/>
      <c r="CL11" s="367"/>
      <c r="CM11" s="367"/>
      <c r="CN11" s="367"/>
      <c r="CO11" s="367"/>
      <c r="CP11" s="367"/>
      <c r="CQ11" s="367"/>
      <c r="CR11" s="367"/>
      <c r="CS11" s="423"/>
      <c r="CT11" s="518" t="s">
        <v>63</v>
      </c>
      <c r="CU11" s="519"/>
      <c r="CV11" s="519"/>
      <c r="CW11" s="519"/>
      <c r="CX11" s="519"/>
      <c r="CY11" s="519"/>
      <c r="CZ11" s="519"/>
      <c r="DA11" s="520"/>
      <c r="DB11" s="518" t="s">
        <v>63</v>
      </c>
      <c r="DC11" s="519"/>
      <c r="DD11" s="519"/>
      <c r="DE11" s="519"/>
      <c r="DF11" s="519"/>
      <c r="DG11" s="519"/>
      <c r="DH11" s="519"/>
      <c r="DI11" s="520"/>
    </row>
    <row r="12" spans="1:119" ht="18.75" customHeight="1" x14ac:dyDescent="0.2">
      <c r="A12" s="40"/>
      <c r="B12" s="521" t="s">
        <v>64</v>
      </c>
      <c r="C12" s="522"/>
      <c r="D12" s="522"/>
      <c r="E12" s="522"/>
      <c r="F12" s="522"/>
      <c r="G12" s="522"/>
      <c r="H12" s="522"/>
      <c r="I12" s="522"/>
      <c r="J12" s="522"/>
      <c r="K12" s="523"/>
      <c r="L12" s="530" t="s">
        <v>65</v>
      </c>
      <c r="M12" s="531"/>
      <c r="N12" s="531"/>
      <c r="O12" s="531"/>
      <c r="P12" s="531"/>
      <c r="Q12" s="532"/>
      <c r="R12" s="533">
        <v>116733</v>
      </c>
      <c r="S12" s="534"/>
      <c r="T12" s="534"/>
      <c r="U12" s="534"/>
      <c r="V12" s="535"/>
      <c r="W12" s="536" t="s">
        <v>23</v>
      </c>
      <c r="X12" s="464"/>
      <c r="Y12" s="464"/>
      <c r="Z12" s="464"/>
      <c r="AA12" s="464"/>
      <c r="AB12" s="537"/>
      <c r="AC12" s="538" t="s">
        <v>66</v>
      </c>
      <c r="AD12" s="539"/>
      <c r="AE12" s="539"/>
      <c r="AF12" s="539"/>
      <c r="AG12" s="540"/>
      <c r="AH12" s="538" t="s">
        <v>67</v>
      </c>
      <c r="AI12" s="539"/>
      <c r="AJ12" s="539"/>
      <c r="AK12" s="539"/>
      <c r="AL12" s="541"/>
      <c r="AM12" s="483" t="s">
        <v>68</v>
      </c>
      <c r="AN12" s="387"/>
      <c r="AO12" s="387"/>
      <c r="AP12" s="387"/>
      <c r="AQ12" s="387"/>
      <c r="AR12" s="387"/>
      <c r="AS12" s="387"/>
      <c r="AT12" s="388"/>
      <c r="AU12" s="463" t="s">
        <v>42</v>
      </c>
      <c r="AV12" s="464"/>
      <c r="AW12" s="464"/>
      <c r="AX12" s="464"/>
      <c r="AY12" s="393" t="s">
        <v>69</v>
      </c>
      <c r="AZ12" s="394"/>
      <c r="BA12" s="394"/>
      <c r="BB12" s="394"/>
      <c r="BC12" s="394"/>
      <c r="BD12" s="394"/>
      <c r="BE12" s="394"/>
      <c r="BF12" s="394"/>
      <c r="BG12" s="394"/>
      <c r="BH12" s="394"/>
      <c r="BI12" s="394"/>
      <c r="BJ12" s="394"/>
      <c r="BK12" s="394"/>
      <c r="BL12" s="394"/>
      <c r="BM12" s="395"/>
      <c r="BN12" s="413">
        <v>1830000</v>
      </c>
      <c r="BO12" s="414"/>
      <c r="BP12" s="414"/>
      <c r="BQ12" s="414"/>
      <c r="BR12" s="414"/>
      <c r="BS12" s="414"/>
      <c r="BT12" s="414"/>
      <c r="BU12" s="415"/>
      <c r="BV12" s="413">
        <v>700000</v>
      </c>
      <c r="BW12" s="414"/>
      <c r="BX12" s="414"/>
      <c r="BY12" s="414"/>
      <c r="BZ12" s="414"/>
      <c r="CA12" s="414"/>
      <c r="CB12" s="414"/>
      <c r="CC12" s="415"/>
      <c r="CD12" s="422" t="s">
        <v>70</v>
      </c>
      <c r="CE12" s="367"/>
      <c r="CF12" s="367"/>
      <c r="CG12" s="367"/>
      <c r="CH12" s="367"/>
      <c r="CI12" s="367"/>
      <c r="CJ12" s="367"/>
      <c r="CK12" s="367"/>
      <c r="CL12" s="367"/>
      <c r="CM12" s="367"/>
      <c r="CN12" s="367"/>
      <c r="CO12" s="367"/>
      <c r="CP12" s="367"/>
      <c r="CQ12" s="367"/>
      <c r="CR12" s="367"/>
      <c r="CS12" s="423"/>
      <c r="CT12" s="518" t="s">
        <v>63</v>
      </c>
      <c r="CU12" s="519"/>
      <c r="CV12" s="519"/>
      <c r="CW12" s="519"/>
      <c r="CX12" s="519"/>
      <c r="CY12" s="519"/>
      <c r="CZ12" s="519"/>
      <c r="DA12" s="520"/>
      <c r="DB12" s="518" t="s">
        <v>63</v>
      </c>
      <c r="DC12" s="519"/>
      <c r="DD12" s="519"/>
      <c r="DE12" s="519"/>
      <c r="DF12" s="519"/>
      <c r="DG12" s="519"/>
      <c r="DH12" s="519"/>
      <c r="DI12" s="520"/>
    </row>
    <row r="13" spans="1:119" ht="18.75" customHeight="1" x14ac:dyDescent="0.2">
      <c r="A13" s="40"/>
      <c r="B13" s="524"/>
      <c r="C13" s="525"/>
      <c r="D13" s="525"/>
      <c r="E13" s="525"/>
      <c r="F13" s="525"/>
      <c r="G13" s="525"/>
      <c r="H13" s="525"/>
      <c r="I13" s="525"/>
      <c r="J13" s="525"/>
      <c r="K13" s="526"/>
      <c r="L13" s="49"/>
      <c r="M13" s="506" t="s">
        <v>71</v>
      </c>
      <c r="N13" s="507"/>
      <c r="O13" s="507"/>
      <c r="P13" s="507"/>
      <c r="Q13" s="508"/>
      <c r="R13" s="509">
        <v>114289</v>
      </c>
      <c r="S13" s="510"/>
      <c r="T13" s="510"/>
      <c r="U13" s="510"/>
      <c r="V13" s="511"/>
      <c r="W13" s="494" t="s">
        <v>72</v>
      </c>
      <c r="X13" s="427"/>
      <c r="Y13" s="427"/>
      <c r="Z13" s="427"/>
      <c r="AA13" s="427"/>
      <c r="AB13" s="428"/>
      <c r="AC13" s="389">
        <v>3604</v>
      </c>
      <c r="AD13" s="390"/>
      <c r="AE13" s="390"/>
      <c r="AF13" s="390"/>
      <c r="AG13" s="391"/>
      <c r="AH13" s="389">
        <v>3912</v>
      </c>
      <c r="AI13" s="390"/>
      <c r="AJ13" s="390"/>
      <c r="AK13" s="390"/>
      <c r="AL13" s="392"/>
      <c r="AM13" s="483" t="s">
        <v>73</v>
      </c>
      <c r="AN13" s="387"/>
      <c r="AO13" s="387"/>
      <c r="AP13" s="387"/>
      <c r="AQ13" s="387"/>
      <c r="AR13" s="387"/>
      <c r="AS13" s="387"/>
      <c r="AT13" s="388"/>
      <c r="AU13" s="463" t="s">
        <v>42</v>
      </c>
      <c r="AV13" s="464"/>
      <c r="AW13" s="464"/>
      <c r="AX13" s="464"/>
      <c r="AY13" s="393" t="s">
        <v>74</v>
      </c>
      <c r="AZ13" s="394"/>
      <c r="BA13" s="394"/>
      <c r="BB13" s="394"/>
      <c r="BC13" s="394"/>
      <c r="BD13" s="394"/>
      <c r="BE13" s="394"/>
      <c r="BF13" s="394"/>
      <c r="BG13" s="394"/>
      <c r="BH13" s="394"/>
      <c r="BI13" s="394"/>
      <c r="BJ13" s="394"/>
      <c r="BK13" s="394"/>
      <c r="BL13" s="394"/>
      <c r="BM13" s="395"/>
      <c r="BN13" s="413">
        <v>-1179665</v>
      </c>
      <c r="BO13" s="414"/>
      <c r="BP13" s="414"/>
      <c r="BQ13" s="414"/>
      <c r="BR13" s="414"/>
      <c r="BS13" s="414"/>
      <c r="BT13" s="414"/>
      <c r="BU13" s="415"/>
      <c r="BV13" s="413">
        <v>1759219</v>
      </c>
      <c r="BW13" s="414"/>
      <c r="BX13" s="414"/>
      <c r="BY13" s="414"/>
      <c r="BZ13" s="414"/>
      <c r="CA13" s="414"/>
      <c r="CB13" s="414"/>
      <c r="CC13" s="415"/>
      <c r="CD13" s="422" t="s">
        <v>75</v>
      </c>
      <c r="CE13" s="367"/>
      <c r="CF13" s="367"/>
      <c r="CG13" s="367"/>
      <c r="CH13" s="367"/>
      <c r="CI13" s="367"/>
      <c r="CJ13" s="367"/>
      <c r="CK13" s="367"/>
      <c r="CL13" s="367"/>
      <c r="CM13" s="367"/>
      <c r="CN13" s="367"/>
      <c r="CO13" s="367"/>
      <c r="CP13" s="367"/>
      <c r="CQ13" s="367"/>
      <c r="CR13" s="367"/>
      <c r="CS13" s="423"/>
      <c r="CT13" s="383">
        <v>3</v>
      </c>
      <c r="CU13" s="384"/>
      <c r="CV13" s="384"/>
      <c r="CW13" s="384"/>
      <c r="CX13" s="384"/>
      <c r="CY13" s="384"/>
      <c r="CZ13" s="384"/>
      <c r="DA13" s="385"/>
      <c r="DB13" s="383">
        <v>3.1</v>
      </c>
      <c r="DC13" s="384"/>
      <c r="DD13" s="384"/>
      <c r="DE13" s="384"/>
      <c r="DF13" s="384"/>
      <c r="DG13" s="384"/>
      <c r="DH13" s="384"/>
      <c r="DI13" s="385"/>
    </row>
    <row r="14" spans="1:119" ht="18.75" customHeight="1" thickBot="1" x14ac:dyDescent="0.25">
      <c r="A14" s="40"/>
      <c r="B14" s="524"/>
      <c r="C14" s="525"/>
      <c r="D14" s="525"/>
      <c r="E14" s="525"/>
      <c r="F14" s="525"/>
      <c r="G14" s="525"/>
      <c r="H14" s="525"/>
      <c r="I14" s="525"/>
      <c r="J14" s="525"/>
      <c r="K14" s="526"/>
      <c r="L14" s="499" t="s">
        <v>76</v>
      </c>
      <c r="M14" s="516"/>
      <c r="N14" s="516"/>
      <c r="O14" s="516"/>
      <c r="P14" s="516"/>
      <c r="Q14" s="517"/>
      <c r="R14" s="509">
        <v>117005</v>
      </c>
      <c r="S14" s="510"/>
      <c r="T14" s="510"/>
      <c r="U14" s="510"/>
      <c r="V14" s="511"/>
      <c r="W14" s="512"/>
      <c r="X14" s="430"/>
      <c r="Y14" s="430"/>
      <c r="Z14" s="430"/>
      <c r="AA14" s="430"/>
      <c r="AB14" s="431"/>
      <c r="AC14" s="502">
        <v>6.6</v>
      </c>
      <c r="AD14" s="503"/>
      <c r="AE14" s="503"/>
      <c r="AF14" s="503"/>
      <c r="AG14" s="504"/>
      <c r="AH14" s="502">
        <v>6.9</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77</v>
      </c>
      <c r="CE14" s="420"/>
      <c r="CF14" s="420"/>
      <c r="CG14" s="420"/>
      <c r="CH14" s="420"/>
      <c r="CI14" s="420"/>
      <c r="CJ14" s="420"/>
      <c r="CK14" s="420"/>
      <c r="CL14" s="420"/>
      <c r="CM14" s="420"/>
      <c r="CN14" s="420"/>
      <c r="CO14" s="420"/>
      <c r="CP14" s="420"/>
      <c r="CQ14" s="420"/>
      <c r="CR14" s="420"/>
      <c r="CS14" s="421"/>
      <c r="CT14" s="513" t="s">
        <v>63</v>
      </c>
      <c r="CU14" s="514"/>
      <c r="CV14" s="514"/>
      <c r="CW14" s="514"/>
      <c r="CX14" s="514"/>
      <c r="CY14" s="514"/>
      <c r="CZ14" s="514"/>
      <c r="DA14" s="515"/>
      <c r="DB14" s="513" t="s">
        <v>63</v>
      </c>
      <c r="DC14" s="514"/>
      <c r="DD14" s="514"/>
      <c r="DE14" s="514"/>
      <c r="DF14" s="514"/>
      <c r="DG14" s="514"/>
      <c r="DH14" s="514"/>
      <c r="DI14" s="515"/>
    </row>
    <row r="15" spans="1:119" ht="18.75" customHeight="1" x14ac:dyDescent="0.2">
      <c r="A15" s="40"/>
      <c r="B15" s="524"/>
      <c r="C15" s="525"/>
      <c r="D15" s="525"/>
      <c r="E15" s="525"/>
      <c r="F15" s="525"/>
      <c r="G15" s="525"/>
      <c r="H15" s="525"/>
      <c r="I15" s="525"/>
      <c r="J15" s="525"/>
      <c r="K15" s="526"/>
      <c r="L15" s="49"/>
      <c r="M15" s="506" t="s">
        <v>71</v>
      </c>
      <c r="N15" s="507"/>
      <c r="O15" s="507"/>
      <c r="P15" s="507"/>
      <c r="Q15" s="508"/>
      <c r="R15" s="509">
        <v>114753</v>
      </c>
      <c r="S15" s="510"/>
      <c r="T15" s="510"/>
      <c r="U15" s="510"/>
      <c r="V15" s="511"/>
      <c r="W15" s="494" t="s">
        <v>78</v>
      </c>
      <c r="X15" s="427"/>
      <c r="Y15" s="427"/>
      <c r="Z15" s="427"/>
      <c r="AA15" s="427"/>
      <c r="AB15" s="428"/>
      <c r="AC15" s="389">
        <v>17507</v>
      </c>
      <c r="AD15" s="390"/>
      <c r="AE15" s="390"/>
      <c r="AF15" s="390"/>
      <c r="AG15" s="391"/>
      <c r="AH15" s="389">
        <v>18344</v>
      </c>
      <c r="AI15" s="390"/>
      <c r="AJ15" s="390"/>
      <c r="AK15" s="390"/>
      <c r="AL15" s="392"/>
      <c r="AM15" s="483"/>
      <c r="AN15" s="387"/>
      <c r="AO15" s="387"/>
      <c r="AP15" s="387"/>
      <c r="AQ15" s="387"/>
      <c r="AR15" s="387"/>
      <c r="AS15" s="387"/>
      <c r="AT15" s="388"/>
      <c r="AU15" s="463"/>
      <c r="AV15" s="464"/>
      <c r="AW15" s="464"/>
      <c r="AX15" s="464"/>
      <c r="AY15" s="405" t="s">
        <v>79</v>
      </c>
      <c r="AZ15" s="406"/>
      <c r="BA15" s="406"/>
      <c r="BB15" s="406"/>
      <c r="BC15" s="406"/>
      <c r="BD15" s="406"/>
      <c r="BE15" s="406"/>
      <c r="BF15" s="406"/>
      <c r="BG15" s="406"/>
      <c r="BH15" s="406"/>
      <c r="BI15" s="406"/>
      <c r="BJ15" s="406"/>
      <c r="BK15" s="406"/>
      <c r="BL15" s="406"/>
      <c r="BM15" s="407"/>
      <c r="BN15" s="408">
        <v>17164145</v>
      </c>
      <c r="BO15" s="409"/>
      <c r="BP15" s="409"/>
      <c r="BQ15" s="409"/>
      <c r="BR15" s="409"/>
      <c r="BS15" s="409"/>
      <c r="BT15" s="409"/>
      <c r="BU15" s="410"/>
      <c r="BV15" s="408">
        <v>16403528</v>
      </c>
      <c r="BW15" s="409"/>
      <c r="BX15" s="409"/>
      <c r="BY15" s="409"/>
      <c r="BZ15" s="409"/>
      <c r="CA15" s="409"/>
      <c r="CB15" s="409"/>
      <c r="CC15" s="410"/>
      <c r="CD15" s="496" t="s">
        <v>80</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2">
      <c r="A16" s="40"/>
      <c r="B16" s="524"/>
      <c r="C16" s="525"/>
      <c r="D16" s="525"/>
      <c r="E16" s="525"/>
      <c r="F16" s="525"/>
      <c r="G16" s="525"/>
      <c r="H16" s="525"/>
      <c r="I16" s="525"/>
      <c r="J16" s="525"/>
      <c r="K16" s="526"/>
      <c r="L16" s="499" t="s">
        <v>81</v>
      </c>
      <c r="M16" s="500"/>
      <c r="N16" s="500"/>
      <c r="O16" s="500"/>
      <c r="P16" s="500"/>
      <c r="Q16" s="501"/>
      <c r="R16" s="491" t="s">
        <v>82</v>
      </c>
      <c r="S16" s="492"/>
      <c r="T16" s="492"/>
      <c r="U16" s="492"/>
      <c r="V16" s="493"/>
      <c r="W16" s="512"/>
      <c r="X16" s="430"/>
      <c r="Y16" s="430"/>
      <c r="Z16" s="430"/>
      <c r="AA16" s="430"/>
      <c r="AB16" s="431"/>
      <c r="AC16" s="502">
        <v>32</v>
      </c>
      <c r="AD16" s="503"/>
      <c r="AE16" s="503"/>
      <c r="AF16" s="503"/>
      <c r="AG16" s="504"/>
      <c r="AH16" s="502">
        <v>32.1</v>
      </c>
      <c r="AI16" s="503"/>
      <c r="AJ16" s="503"/>
      <c r="AK16" s="503"/>
      <c r="AL16" s="505"/>
      <c r="AM16" s="483"/>
      <c r="AN16" s="387"/>
      <c r="AO16" s="387"/>
      <c r="AP16" s="387"/>
      <c r="AQ16" s="387"/>
      <c r="AR16" s="387"/>
      <c r="AS16" s="387"/>
      <c r="AT16" s="388"/>
      <c r="AU16" s="463"/>
      <c r="AV16" s="464"/>
      <c r="AW16" s="464"/>
      <c r="AX16" s="464"/>
      <c r="AY16" s="393" t="s">
        <v>83</v>
      </c>
      <c r="AZ16" s="394"/>
      <c r="BA16" s="394"/>
      <c r="BB16" s="394"/>
      <c r="BC16" s="394"/>
      <c r="BD16" s="394"/>
      <c r="BE16" s="394"/>
      <c r="BF16" s="394"/>
      <c r="BG16" s="394"/>
      <c r="BH16" s="394"/>
      <c r="BI16" s="394"/>
      <c r="BJ16" s="394"/>
      <c r="BK16" s="394"/>
      <c r="BL16" s="394"/>
      <c r="BM16" s="395"/>
      <c r="BN16" s="413">
        <v>22855035</v>
      </c>
      <c r="BO16" s="414"/>
      <c r="BP16" s="414"/>
      <c r="BQ16" s="414"/>
      <c r="BR16" s="414"/>
      <c r="BS16" s="414"/>
      <c r="BT16" s="414"/>
      <c r="BU16" s="415"/>
      <c r="BV16" s="413">
        <v>21903553</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5">
      <c r="A17" s="40"/>
      <c r="B17" s="527"/>
      <c r="C17" s="528"/>
      <c r="D17" s="528"/>
      <c r="E17" s="528"/>
      <c r="F17" s="528"/>
      <c r="G17" s="528"/>
      <c r="H17" s="528"/>
      <c r="I17" s="528"/>
      <c r="J17" s="528"/>
      <c r="K17" s="529"/>
      <c r="L17" s="54"/>
      <c r="M17" s="488" t="s">
        <v>84</v>
      </c>
      <c r="N17" s="489"/>
      <c r="O17" s="489"/>
      <c r="P17" s="489"/>
      <c r="Q17" s="490"/>
      <c r="R17" s="491" t="s">
        <v>85</v>
      </c>
      <c r="S17" s="492"/>
      <c r="T17" s="492"/>
      <c r="U17" s="492"/>
      <c r="V17" s="493"/>
      <c r="W17" s="494" t="s">
        <v>86</v>
      </c>
      <c r="X17" s="427"/>
      <c r="Y17" s="427"/>
      <c r="Z17" s="427"/>
      <c r="AA17" s="427"/>
      <c r="AB17" s="428"/>
      <c r="AC17" s="389">
        <v>33669</v>
      </c>
      <c r="AD17" s="390"/>
      <c r="AE17" s="390"/>
      <c r="AF17" s="390"/>
      <c r="AG17" s="391"/>
      <c r="AH17" s="389">
        <v>34836</v>
      </c>
      <c r="AI17" s="390"/>
      <c r="AJ17" s="390"/>
      <c r="AK17" s="390"/>
      <c r="AL17" s="392"/>
      <c r="AM17" s="483"/>
      <c r="AN17" s="387"/>
      <c r="AO17" s="387"/>
      <c r="AP17" s="387"/>
      <c r="AQ17" s="387"/>
      <c r="AR17" s="387"/>
      <c r="AS17" s="387"/>
      <c r="AT17" s="388"/>
      <c r="AU17" s="463"/>
      <c r="AV17" s="464"/>
      <c r="AW17" s="464"/>
      <c r="AX17" s="464"/>
      <c r="AY17" s="393" t="s">
        <v>87</v>
      </c>
      <c r="AZ17" s="394"/>
      <c r="BA17" s="394"/>
      <c r="BB17" s="394"/>
      <c r="BC17" s="394"/>
      <c r="BD17" s="394"/>
      <c r="BE17" s="394"/>
      <c r="BF17" s="394"/>
      <c r="BG17" s="394"/>
      <c r="BH17" s="394"/>
      <c r="BI17" s="394"/>
      <c r="BJ17" s="394"/>
      <c r="BK17" s="394"/>
      <c r="BL17" s="394"/>
      <c r="BM17" s="395"/>
      <c r="BN17" s="413">
        <v>21818535</v>
      </c>
      <c r="BO17" s="414"/>
      <c r="BP17" s="414"/>
      <c r="BQ17" s="414"/>
      <c r="BR17" s="414"/>
      <c r="BS17" s="414"/>
      <c r="BT17" s="414"/>
      <c r="BU17" s="415"/>
      <c r="BV17" s="413">
        <v>20862688</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5">
      <c r="A18" s="40"/>
      <c r="B18" s="465" t="s">
        <v>88</v>
      </c>
      <c r="C18" s="466"/>
      <c r="D18" s="466"/>
      <c r="E18" s="467"/>
      <c r="F18" s="467"/>
      <c r="G18" s="467"/>
      <c r="H18" s="467"/>
      <c r="I18" s="467"/>
      <c r="J18" s="467"/>
      <c r="K18" s="467"/>
      <c r="L18" s="484">
        <v>592.74</v>
      </c>
      <c r="M18" s="484"/>
      <c r="N18" s="484"/>
      <c r="O18" s="484"/>
      <c r="P18" s="484"/>
      <c r="Q18" s="484"/>
      <c r="R18" s="485"/>
      <c r="S18" s="485"/>
      <c r="T18" s="485"/>
      <c r="U18" s="485"/>
      <c r="V18" s="486"/>
      <c r="W18" s="479"/>
      <c r="X18" s="480"/>
      <c r="Y18" s="480"/>
      <c r="Z18" s="480"/>
      <c r="AA18" s="480"/>
      <c r="AB18" s="495"/>
      <c r="AC18" s="377">
        <v>61.5</v>
      </c>
      <c r="AD18" s="378"/>
      <c r="AE18" s="378"/>
      <c r="AF18" s="378"/>
      <c r="AG18" s="487"/>
      <c r="AH18" s="377">
        <v>61</v>
      </c>
      <c r="AI18" s="378"/>
      <c r="AJ18" s="378"/>
      <c r="AK18" s="378"/>
      <c r="AL18" s="379"/>
      <c r="AM18" s="483"/>
      <c r="AN18" s="387"/>
      <c r="AO18" s="387"/>
      <c r="AP18" s="387"/>
      <c r="AQ18" s="387"/>
      <c r="AR18" s="387"/>
      <c r="AS18" s="387"/>
      <c r="AT18" s="388"/>
      <c r="AU18" s="463"/>
      <c r="AV18" s="464"/>
      <c r="AW18" s="464"/>
      <c r="AX18" s="464"/>
      <c r="AY18" s="393" t="s">
        <v>89</v>
      </c>
      <c r="AZ18" s="394"/>
      <c r="BA18" s="394"/>
      <c r="BB18" s="394"/>
      <c r="BC18" s="394"/>
      <c r="BD18" s="394"/>
      <c r="BE18" s="394"/>
      <c r="BF18" s="394"/>
      <c r="BG18" s="394"/>
      <c r="BH18" s="394"/>
      <c r="BI18" s="394"/>
      <c r="BJ18" s="394"/>
      <c r="BK18" s="394"/>
      <c r="BL18" s="394"/>
      <c r="BM18" s="395"/>
      <c r="BN18" s="413">
        <v>27439277</v>
      </c>
      <c r="BO18" s="414"/>
      <c r="BP18" s="414"/>
      <c r="BQ18" s="414"/>
      <c r="BR18" s="414"/>
      <c r="BS18" s="414"/>
      <c r="BT18" s="414"/>
      <c r="BU18" s="415"/>
      <c r="BV18" s="413">
        <v>27276648</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5">
      <c r="A19" s="40"/>
      <c r="B19" s="465" t="s">
        <v>90</v>
      </c>
      <c r="C19" s="466"/>
      <c r="D19" s="466"/>
      <c r="E19" s="467"/>
      <c r="F19" s="467"/>
      <c r="G19" s="467"/>
      <c r="H19" s="467"/>
      <c r="I19" s="467"/>
      <c r="J19" s="467"/>
      <c r="K19" s="467"/>
      <c r="L19" s="468">
        <v>194</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91</v>
      </c>
      <c r="AZ19" s="394"/>
      <c r="BA19" s="394"/>
      <c r="BB19" s="394"/>
      <c r="BC19" s="394"/>
      <c r="BD19" s="394"/>
      <c r="BE19" s="394"/>
      <c r="BF19" s="394"/>
      <c r="BG19" s="394"/>
      <c r="BH19" s="394"/>
      <c r="BI19" s="394"/>
      <c r="BJ19" s="394"/>
      <c r="BK19" s="394"/>
      <c r="BL19" s="394"/>
      <c r="BM19" s="395"/>
      <c r="BN19" s="413">
        <v>38297561</v>
      </c>
      <c r="BO19" s="414"/>
      <c r="BP19" s="414"/>
      <c r="BQ19" s="414"/>
      <c r="BR19" s="414"/>
      <c r="BS19" s="414"/>
      <c r="BT19" s="414"/>
      <c r="BU19" s="415"/>
      <c r="BV19" s="413">
        <v>37516699</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5">
      <c r="A20" s="40"/>
      <c r="B20" s="465" t="s">
        <v>92</v>
      </c>
      <c r="C20" s="466"/>
      <c r="D20" s="466"/>
      <c r="E20" s="467"/>
      <c r="F20" s="467"/>
      <c r="G20" s="467"/>
      <c r="H20" s="467"/>
      <c r="I20" s="467"/>
      <c r="J20" s="467"/>
      <c r="K20" s="467"/>
      <c r="L20" s="468">
        <v>47454</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5">
      <c r="A21" s="40"/>
      <c r="B21" s="443" t="s">
        <v>93</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2">
      <c r="A22" s="40"/>
      <c r="B22" s="446" t="s">
        <v>94</v>
      </c>
      <c r="C22" s="447"/>
      <c r="D22" s="448"/>
      <c r="E22" s="455" t="s">
        <v>23</v>
      </c>
      <c r="F22" s="427"/>
      <c r="G22" s="427"/>
      <c r="H22" s="427"/>
      <c r="I22" s="427"/>
      <c r="J22" s="427"/>
      <c r="K22" s="428"/>
      <c r="L22" s="455" t="s">
        <v>95</v>
      </c>
      <c r="M22" s="427"/>
      <c r="N22" s="427"/>
      <c r="O22" s="427"/>
      <c r="P22" s="428"/>
      <c r="Q22" s="437" t="s">
        <v>96</v>
      </c>
      <c r="R22" s="438"/>
      <c r="S22" s="438"/>
      <c r="T22" s="438"/>
      <c r="U22" s="438"/>
      <c r="V22" s="456"/>
      <c r="W22" s="458" t="s">
        <v>97</v>
      </c>
      <c r="X22" s="447"/>
      <c r="Y22" s="448"/>
      <c r="Z22" s="455" t="s">
        <v>23</v>
      </c>
      <c r="AA22" s="427"/>
      <c r="AB22" s="427"/>
      <c r="AC22" s="427"/>
      <c r="AD22" s="427"/>
      <c r="AE22" s="427"/>
      <c r="AF22" s="427"/>
      <c r="AG22" s="428"/>
      <c r="AH22" s="426" t="s">
        <v>98</v>
      </c>
      <c r="AI22" s="427"/>
      <c r="AJ22" s="427"/>
      <c r="AK22" s="427"/>
      <c r="AL22" s="428"/>
      <c r="AM22" s="426" t="s">
        <v>99</v>
      </c>
      <c r="AN22" s="432"/>
      <c r="AO22" s="432"/>
      <c r="AP22" s="432"/>
      <c r="AQ22" s="432"/>
      <c r="AR22" s="433"/>
      <c r="AS22" s="437" t="s">
        <v>96</v>
      </c>
      <c r="AT22" s="438"/>
      <c r="AU22" s="438"/>
      <c r="AV22" s="438"/>
      <c r="AW22" s="438"/>
      <c r="AX22" s="439"/>
      <c r="AY22" s="405" t="s">
        <v>100</v>
      </c>
      <c r="AZ22" s="406"/>
      <c r="BA22" s="406"/>
      <c r="BB22" s="406"/>
      <c r="BC22" s="406"/>
      <c r="BD22" s="406"/>
      <c r="BE22" s="406"/>
      <c r="BF22" s="406"/>
      <c r="BG22" s="406"/>
      <c r="BH22" s="406"/>
      <c r="BI22" s="406"/>
      <c r="BJ22" s="406"/>
      <c r="BK22" s="406"/>
      <c r="BL22" s="406"/>
      <c r="BM22" s="407"/>
      <c r="BN22" s="408">
        <v>30844648</v>
      </c>
      <c r="BO22" s="409"/>
      <c r="BP22" s="409"/>
      <c r="BQ22" s="409"/>
      <c r="BR22" s="409"/>
      <c r="BS22" s="409"/>
      <c r="BT22" s="409"/>
      <c r="BU22" s="410"/>
      <c r="BV22" s="408">
        <v>33357058</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2">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101</v>
      </c>
      <c r="AZ23" s="394"/>
      <c r="BA23" s="394"/>
      <c r="BB23" s="394"/>
      <c r="BC23" s="394"/>
      <c r="BD23" s="394"/>
      <c r="BE23" s="394"/>
      <c r="BF23" s="394"/>
      <c r="BG23" s="394"/>
      <c r="BH23" s="394"/>
      <c r="BI23" s="394"/>
      <c r="BJ23" s="394"/>
      <c r="BK23" s="394"/>
      <c r="BL23" s="394"/>
      <c r="BM23" s="395"/>
      <c r="BN23" s="413">
        <v>21137718</v>
      </c>
      <c r="BO23" s="414"/>
      <c r="BP23" s="414"/>
      <c r="BQ23" s="414"/>
      <c r="BR23" s="414"/>
      <c r="BS23" s="414"/>
      <c r="BT23" s="414"/>
      <c r="BU23" s="415"/>
      <c r="BV23" s="413">
        <v>21537819</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5">
      <c r="A24" s="40"/>
      <c r="B24" s="449"/>
      <c r="C24" s="450"/>
      <c r="D24" s="451"/>
      <c r="E24" s="386" t="s">
        <v>102</v>
      </c>
      <c r="F24" s="387"/>
      <c r="G24" s="387"/>
      <c r="H24" s="387"/>
      <c r="I24" s="387"/>
      <c r="J24" s="387"/>
      <c r="K24" s="388"/>
      <c r="L24" s="389">
        <v>1</v>
      </c>
      <c r="M24" s="390"/>
      <c r="N24" s="390"/>
      <c r="O24" s="390"/>
      <c r="P24" s="391"/>
      <c r="Q24" s="389">
        <v>9600</v>
      </c>
      <c r="R24" s="390"/>
      <c r="S24" s="390"/>
      <c r="T24" s="390"/>
      <c r="U24" s="390"/>
      <c r="V24" s="391"/>
      <c r="W24" s="459"/>
      <c r="X24" s="450"/>
      <c r="Y24" s="451"/>
      <c r="Z24" s="386" t="s">
        <v>103</v>
      </c>
      <c r="AA24" s="387"/>
      <c r="AB24" s="387"/>
      <c r="AC24" s="387"/>
      <c r="AD24" s="387"/>
      <c r="AE24" s="387"/>
      <c r="AF24" s="387"/>
      <c r="AG24" s="388"/>
      <c r="AH24" s="389">
        <v>743</v>
      </c>
      <c r="AI24" s="390"/>
      <c r="AJ24" s="390"/>
      <c r="AK24" s="390"/>
      <c r="AL24" s="391"/>
      <c r="AM24" s="389">
        <v>2307758</v>
      </c>
      <c r="AN24" s="390"/>
      <c r="AO24" s="390"/>
      <c r="AP24" s="390"/>
      <c r="AQ24" s="390"/>
      <c r="AR24" s="391"/>
      <c r="AS24" s="389">
        <v>3106</v>
      </c>
      <c r="AT24" s="390"/>
      <c r="AU24" s="390"/>
      <c r="AV24" s="390"/>
      <c r="AW24" s="390"/>
      <c r="AX24" s="392"/>
      <c r="AY24" s="380" t="s">
        <v>104</v>
      </c>
      <c r="AZ24" s="381"/>
      <c r="BA24" s="381"/>
      <c r="BB24" s="381"/>
      <c r="BC24" s="381"/>
      <c r="BD24" s="381"/>
      <c r="BE24" s="381"/>
      <c r="BF24" s="381"/>
      <c r="BG24" s="381"/>
      <c r="BH24" s="381"/>
      <c r="BI24" s="381"/>
      <c r="BJ24" s="381"/>
      <c r="BK24" s="381"/>
      <c r="BL24" s="381"/>
      <c r="BM24" s="382"/>
      <c r="BN24" s="413">
        <v>16335921</v>
      </c>
      <c r="BO24" s="414"/>
      <c r="BP24" s="414"/>
      <c r="BQ24" s="414"/>
      <c r="BR24" s="414"/>
      <c r="BS24" s="414"/>
      <c r="BT24" s="414"/>
      <c r="BU24" s="415"/>
      <c r="BV24" s="413">
        <v>18412201</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2">
      <c r="A25" s="40"/>
      <c r="B25" s="449"/>
      <c r="C25" s="450"/>
      <c r="D25" s="451"/>
      <c r="E25" s="386" t="s">
        <v>105</v>
      </c>
      <c r="F25" s="387"/>
      <c r="G25" s="387"/>
      <c r="H25" s="387"/>
      <c r="I25" s="387"/>
      <c r="J25" s="387"/>
      <c r="K25" s="388"/>
      <c r="L25" s="389">
        <v>2</v>
      </c>
      <c r="M25" s="390"/>
      <c r="N25" s="390"/>
      <c r="O25" s="390"/>
      <c r="P25" s="391"/>
      <c r="Q25" s="389">
        <v>7550</v>
      </c>
      <c r="R25" s="390"/>
      <c r="S25" s="390"/>
      <c r="T25" s="390"/>
      <c r="U25" s="390"/>
      <c r="V25" s="391"/>
      <c r="W25" s="459"/>
      <c r="X25" s="450"/>
      <c r="Y25" s="451"/>
      <c r="Z25" s="386" t="s">
        <v>106</v>
      </c>
      <c r="AA25" s="387"/>
      <c r="AB25" s="387"/>
      <c r="AC25" s="387"/>
      <c r="AD25" s="387"/>
      <c r="AE25" s="387"/>
      <c r="AF25" s="387"/>
      <c r="AG25" s="388"/>
      <c r="AH25" s="389" t="s">
        <v>63</v>
      </c>
      <c r="AI25" s="390"/>
      <c r="AJ25" s="390"/>
      <c r="AK25" s="390"/>
      <c r="AL25" s="391"/>
      <c r="AM25" s="389" t="s">
        <v>63</v>
      </c>
      <c r="AN25" s="390"/>
      <c r="AO25" s="390"/>
      <c r="AP25" s="390"/>
      <c r="AQ25" s="390"/>
      <c r="AR25" s="391"/>
      <c r="AS25" s="389" t="s">
        <v>63</v>
      </c>
      <c r="AT25" s="390"/>
      <c r="AU25" s="390"/>
      <c r="AV25" s="390"/>
      <c r="AW25" s="390"/>
      <c r="AX25" s="392"/>
      <c r="AY25" s="405" t="s">
        <v>107</v>
      </c>
      <c r="AZ25" s="406"/>
      <c r="BA25" s="406"/>
      <c r="BB25" s="406"/>
      <c r="BC25" s="406"/>
      <c r="BD25" s="406"/>
      <c r="BE25" s="406"/>
      <c r="BF25" s="406"/>
      <c r="BG25" s="406"/>
      <c r="BH25" s="406"/>
      <c r="BI25" s="406"/>
      <c r="BJ25" s="406"/>
      <c r="BK25" s="406"/>
      <c r="BL25" s="406"/>
      <c r="BM25" s="407"/>
      <c r="BN25" s="408">
        <v>26201560</v>
      </c>
      <c r="BO25" s="409"/>
      <c r="BP25" s="409"/>
      <c r="BQ25" s="409"/>
      <c r="BR25" s="409"/>
      <c r="BS25" s="409"/>
      <c r="BT25" s="409"/>
      <c r="BU25" s="410"/>
      <c r="BV25" s="408">
        <v>25801655</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2">
      <c r="A26" s="40"/>
      <c r="B26" s="449"/>
      <c r="C26" s="450"/>
      <c r="D26" s="451"/>
      <c r="E26" s="386" t="s">
        <v>108</v>
      </c>
      <c r="F26" s="387"/>
      <c r="G26" s="387"/>
      <c r="H26" s="387"/>
      <c r="I26" s="387"/>
      <c r="J26" s="387"/>
      <c r="K26" s="388"/>
      <c r="L26" s="389">
        <v>1</v>
      </c>
      <c r="M26" s="390"/>
      <c r="N26" s="390"/>
      <c r="O26" s="390"/>
      <c r="P26" s="391"/>
      <c r="Q26" s="389">
        <v>6850</v>
      </c>
      <c r="R26" s="390"/>
      <c r="S26" s="390"/>
      <c r="T26" s="390"/>
      <c r="U26" s="390"/>
      <c r="V26" s="391"/>
      <c r="W26" s="459"/>
      <c r="X26" s="450"/>
      <c r="Y26" s="451"/>
      <c r="Z26" s="386" t="s">
        <v>109</v>
      </c>
      <c r="AA26" s="424"/>
      <c r="AB26" s="424"/>
      <c r="AC26" s="424"/>
      <c r="AD26" s="424"/>
      <c r="AE26" s="424"/>
      <c r="AF26" s="424"/>
      <c r="AG26" s="425"/>
      <c r="AH26" s="389">
        <v>36</v>
      </c>
      <c r="AI26" s="390"/>
      <c r="AJ26" s="390"/>
      <c r="AK26" s="390"/>
      <c r="AL26" s="391"/>
      <c r="AM26" s="389">
        <v>123264</v>
      </c>
      <c r="AN26" s="390"/>
      <c r="AO26" s="390"/>
      <c r="AP26" s="390"/>
      <c r="AQ26" s="390"/>
      <c r="AR26" s="391"/>
      <c r="AS26" s="389">
        <v>3424</v>
      </c>
      <c r="AT26" s="390"/>
      <c r="AU26" s="390"/>
      <c r="AV26" s="390"/>
      <c r="AW26" s="390"/>
      <c r="AX26" s="392"/>
      <c r="AY26" s="422" t="s">
        <v>110</v>
      </c>
      <c r="AZ26" s="367"/>
      <c r="BA26" s="367"/>
      <c r="BB26" s="367"/>
      <c r="BC26" s="367"/>
      <c r="BD26" s="367"/>
      <c r="BE26" s="367"/>
      <c r="BF26" s="367"/>
      <c r="BG26" s="367"/>
      <c r="BH26" s="367"/>
      <c r="BI26" s="367"/>
      <c r="BJ26" s="367"/>
      <c r="BK26" s="367"/>
      <c r="BL26" s="367"/>
      <c r="BM26" s="423"/>
      <c r="BN26" s="413" t="s">
        <v>63</v>
      </c>
      <c r="BO26" s="414"/>
      <c r="BP26" s="414"/>
      <c r="BQ26" s="414"/>
      <c r="BR26" s="414"/>
      <c r="BS26" s="414"/>
      <c r="BT26" s="414"/>
      <c r="BU26" s="415"/>
      <c r="BV26" s="413" t="s">
        <v>63</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5">
      <c r="A27" s="40"/>
      <c r="B27" s="449"/>
      <c r="C27" s="450"/>
      <c r="D27" s="451"/>
      <c r="E27" s="386" t="s">
        <v>111</v>
      </c>
      <c r="F27" s="387"/>
      <c r="G27" s="387"/>
      <c r="H27" s="387"/>
      <c r="I27" s="387"/>
      <c r="J27" s="387"/>
      <c r="K27" s="388"/>
      <c r="L27" s="389">
        <v>1</v>
      </c>
      <c r="M27" s="390"/>
      <c r="N27" s="390"/>
      <c r="O27" s="390"/>
      <c r="P27" s="391"/>
      <c r="Q27" s="389">
        <v>5100</v>
      </c>
      <c r="R27" s="390"/>
      <c r="S27" s="390"/>
      <c r="T27" s="390"/>
      <c r="U27" s="390"/>
      <c r="V27" s="391"/>
      <c r="W27" s="459"/>
      <c r="X27" s="450"/>
      <c r="Y27" s="451"/>
      <c r="Z27" s="386" t="s">
        <v>112</v>
      </c>
      <c r="AA27" s="387"/>
      <c r="AB27" s="387"/>
      <c r="AC27" s="387"/>
      <c r="AD27" s="387"/>
      <c r="AE27" s="387"/>
      <c r="AF27" s="387"/>
      <c r="AG27" s="388"/>
      <c r="AH27" s="389">
        <v>14</v>
      </c>
      <c r="AI27" s="390"/>
      <c r="AJ27" s="390"/>
      <c r="AK27" s="390"/>
      <c r="AL27" s="391"/>
      <c r="AM27" s="389">
        <v>53536</v>
      </c>
      <c r="AN27" s="390"/>
      <c r="AO27" s="390"/>
      <c r="AP27" s="390"/>
      <c r="AQ27" s="390"/>
      <c r="AR27" s="391"/>
      <c r="AS27" s="389">
        <v>3824</v>
      </c>
      <c r="AT27" s="390"/>
      <c r="AU27" s="390"/>
      <c r="AV27" s="390"/>
      <c r="AW27" s="390"/>
      <c r="AX27" s="392"/>
      <c r="AY27" s="419" t="s">
        <v>113</v>
      </c>
      <c r="AZ27" s="420"/>
      <c r="BA27" s="420"/>
      <c r="BB27" s="420"/>
      <c r="BC27" s="420"/>
      <c r="BD27" s="420"/>
      <c r="BE27" s="420"/>
      <c r="BF27" s="420"/>
      <c r="BG27" s="420"/>
      <c r="BH27" s="420"/>
      <c r="BI27" s="420"/>
      <c r="BJ27" s="420"/>
      <c r="BK27" s="420"/>
      <c r="BL27" s="420"/>
      <c r="BM27" s="421"/>
      <c r="BN27" s="416">
        <v>303702</v>
      </c>
      <c r="BO27" s="417"/>
      <c r="BP27" s="417"/>
      <c r="BQ27" s="417"/>
      <c r="BR27" s="417"/>
      <c r="BS27" s="417"/>
      <c r="BT27" s="417"/>
      <c r="BU27" s="418"/>
      <c r="BV27" s="416">
        <v>303696</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2">
      <c r="A28" s="40"/>
      <c r="B28" s="449"/>
      <c r="C28" s="450"/>
      <c r="D28" s="451"/>
      <c r="E28" s="386" t="s">
        <v>114</v>
      </c>
      <c r="F28" s="387"/>
      <c r="G28" s="387"/>
      <c r="H28" s="387"/>
      <c r="I28" s="387"/>
      <c r="J28" s="387"/>
      <c r="K28" s="388"/>
      <c r="L28" s="389">
        <v>1</v>
      </c>
      <c r="M28" s="390"/>
      <c r="N28" s="390"/>
      <c r="O28" s="390"/>
      <c r="P28" s="391"/>
      <c r="Q28" s="389">
        <v>4500</v>
      </c>
      <c r="R28" s="390"/>
      <c r="S28" s="390"/>
      <c r="T28" s="390"/>
      <c r="U28" s="390"/>
      <c r="V28" s="391"/>
      <c r="W28" s="459"/>
      <c r="X28" s="450"/>
      <c r="Y28" s="451"/>
      <c r="Z28" s="386" t="s">
        <v>115</v>
      </c>
      <c r="AA28" s="387"/>
      <c r="AB28" s="387"/>
      <c r="AC28" s="387"/>
      <c r="AD28" s="387"/>
      <c r="AE28" s="387"/>
      <c r="AF28" s="387"/>
      <c r="AG28" s="388"/>
      <c r="AH28" s="389" t="s">
        <v>63</v>
      </c>
      <c r="AI28" s="390"/>
      <c r="AJ28" s="390"/>
      <c r="AK28" s="390"/>
      <c r="AL28" s="391"/>
      <c r="AM28" s="389" t="s">
        <v>63</v>
      </c>
      <c r="AN28" s="390"/>
      <c r="AO28" s="390"/>
      <c r="AP28" s="390"/>
      <c r="AQ28" s="390"/>
      <c r="AR28" s="391"/>
      <c r="AS28" s="389" t="s">
        <v>63</v>
      </c>
      <c r="AT28" s="390"/>
      <c r="AU28" s="390"/>
      <c r="AV28" s="390"/>
      <c r="AW28" s="390"/>
      <c r="AX28" s="392"/>
      <c r="AY28" s="396" t="s">
        <v>116</v>
      </c>
      <c r="AZ28" s="397"/>
      <c r="BA28" s="397"/>
      <c r="BB28" s="398"/>
      <c r="BC28" s="405" t="s">
        <v>117</v>
      </c>
      <c r="BD28" s="406"/>
      <c r="BE28" s="406"/>
      <c r="BF28" s="406"/>
      <c r="BG28" s="406"/>
      <c r="BH28" s="406"/>
      <c r="BI28" s="406"/>
      <c r="BJ28" s="406"/>
      <c r="BK28" s="406"/>
      <c r="BL28" s="406"/>
      <c r="BM28" s="407"/>
      <c r="BN28" s="408">
        <v>6114860</v>
      </c>
      <c r="BO28" s="409"/>
      <c r="BP28" s="409"/>
      <c r="BQ28" s="409"/>
      <c r="BR28" s="409"/>
      <c r="BS28" s="409"/>
      <c r="BT28" s="409"/>
      <c r="BU28" s="410"/>
      <c r="BV28" s="408">
        <v>6093718</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2">
      <c r="A29" s="40"/>
      <c r="B29" s="449"/>
      <c r="C29" s="450"/>
      <c r="D29" s="451"/>
      <c r="E29" s="386" t="s">
        <v>118</v>
      </c>
      <c r="F29" s="387"/>
      <c r="G29" s="387"/>
      <c r="H29" s="387"/>
      <c r="I29" s="387"/>
      <c r="J29" s="387"/>
      <c r="K29" s="388"/>
      <c r="L29" s="389">
        <v>24</v>
      </c>
      <c r="M29" s="390"/>
      <c r="N29" s="390"/>
      <c r="O29" s="390"/>
      <c r="P29" s="391"/>
      <c r="Q29" s="389">
        <v>4200</v>
      </c>
      <c r="R29" s="390"/>
      <c r="S29" s="390"/>
      <c r="T29" s="390"/>
      <c r="U29" s="390"/>
      <c r="V29" s="391"/>
      <c r="W29" s="460"/>
      <c r="X29" s="461"/>
      <c r="Y29" s="462"/>
      <c r="Z29" s="386" t="s">
        <v>119</v>
      </c>
      <c r="AA29" s="387"/>
      <c r="AB29" s="387"/>
      <c r="AC29" s="387"/>
      <c r="AD29" s="387"/>
      <c r="AE29" s="387"/>
      <c r="AF29" s="387"/>
      <c r="AG29" s="388"/>
      <c r="AH29" s="389">
        <v>757</v>
      </c>
      <c r="AI29" s="390"/>
      <c r="AJ29" s="390"/>
      <c r="AK29" s="390"/>
      <c r="AL29" s="391"/>
      <c r="AM29" s="389">
        <v>2361294</v>
      </c>
      <c r="AN29" s="390"/>
      <c r="AO29" s="390"/>
      <c r="AP29" s="390"/>
      <c r="AQ29" s="390"/>
      <c r="AR29" s="391"/>
      <c r="AS29" s="389">
        <v>3119</v>
      </c>
      <c r="AT29" s="390"/>
      <c r="AU29" s="390"/>
      <c r="AV29" s="390"/>
      <c r="AW29" s="390"/>
      <c r="AX29" s="392"/>
      <c r="AY29" s="399"/>
      <c r="AZ29" s="400"/>
      <c r="BA29" s="400"/>
      <c r="BB29" s="401"/>
      <c r="BC29" s="393" t="s">
        <v>120</v>
      </c>
      <c r="BD29" s="394"/>
      <c r="BE29" s="394"/>
      <c r="BF29" s="394"/>
      <c r="BG29" s="394"/>
      <c r="BH29" s="394"/>
      <c r="BI29" s="394"/>
      <c r="BJ29" s="394"/>
      <c r="BK29" s="394"/>
      <c r="BL29" s="394"/>
      <c r="BM29" s="395"/>
      <c r="BN29" s="413">
        <v>2546790</v>
      </c>
      <c r="BO29" s="414"/>
      <c r="BP29" s="414"/>
      <c r="BQ29" s="414"/>
      <c r="BR29" s="414"/>
      <c r="BS29" s="414"/>
      <c r="BT29" s="414"/>
      <c r="BU29" s="415"/>
      <c r="BV29" s="413">
        <v>2366358</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5">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121</v>
      </c>
      <c r="X30" s="375"/>
      <c r="Y30" s="375"/>
      <c r="Z30" s="375"/>
      <c r="AA30" s="375"/>
      <c r="AB30" s="375"/>
      <c r="AC30" s="375"/>
      <c r="AD30" s="375"/>
      <c r="AE30" s="375"/>
      <c r="AF30" s="375"/>
      <c r="AG30" s="376"/>
      <c r="AH30" s="377">
        <v>98.5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122</v>
      </c>
      <c r="BD30" s="381"/>
      <c r="BE30" s="381"/>
      <c r="BF30" s="381"/>
      <c r="BG30" s="381"/>
      <c r="BH30" s="381"/>
      <c r="BI30" s="381"/>
      <c r="BJ30" s="381"/>
      <c r="BK30" s="381"/>
      <c r="BL30" s="381"/>
      <c r="BM30" s="382"/>
      <c r="BN30" s="416">
        <v>9796608</v>
      </c>
      <c r="BO30" s="417"/>
      <c r="BP30" s="417"/>
      <c r="BQ30" s="417"/>
      <c r="BR30" s="417"/>
      <c r="BS30" s="417"/>
      <c r="BT30" s="417"/>
      <c r="BU30" s="418"/>
      <c r="BV30" s="416">
        <v>8722989</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66" t="s">
        <v>123</v>
      </c>
      <c r="D32" s="366"/>
      <c r="E32" s="366"/>
      <c r="F32" s="366"/>
      <c r="G32" s="366"/>
      <c r="H32" s="366"/>
      <c r="I32" s="366"/>
      <c r="J32" s="366"/>
      <c r="K32" s="366"/>
      <c r="L32" s="366"/>
      <c r="M32" s="366"/>
      <c r="N32" s="366"/>
      <c r="O32" s="366"/>
      <c r="P32" s="366"/>
      <c r="Q32" s="366"/>
      <c r="R32" s="366"/>
      <c r="S32" s="366"/>
      <c r="U32" s="367" t="s">
        <v>124</v>
      </c>
      <c r="V32" s="367"/>
      <c r="W32" s="367"/>
      <c r="X32" s="367"/>
      <c r="Y32" s="367"/>
      <c r="Z32" s="367"/>
      <c r="AA32" s="367"/>
      <c r="AB32" s="367"/>
      <c r="AC32" s="367"/>
      <c r="AD32" s="367"/>
      <c r="AE32" s="367"/>
      <c r="AF32" s="367"/>
      <c r="AG32" s="367"/>
      <c r="AH32" s="367"/>
      <c r="AI32" s="367"/>
      <c r="AJ32" s="367"/>
      <c r="AK32" s="367"/>
      <c r="AM32" s="367" t="s">
        <v>125</v>
      </c>
      <c r="AN32" s="367"/>
      <c r="AO32" s="367"/>
      <c r="AP32" s="367"/>
      <c r="AQ32" s="367"/>
      <c r="AR32" s="367"/>
      <c r="AS32" s="367"/>
      <c r="AT32" s="367"/>
      <c r="AU32" s="367"/>
      <c r="AV32" s="367"/>
      <c r="AW32" s="367"/>
      <c r="AX32" s="367"/>
      <c r="AY32" s="367"/>
      <c r="AZ32" s="367"/>
      <c r="BA32" s="367"/>
      <c r="BB32" s="367"/>
      <c r="BC32" s="367"/>
      <c r="BE32" s="367" t="s">
        <v>126</v>
      </c>
      <c r="BF32" s="367"/>
      <c r="BG32" s="367"/>
      <c r="BH32" s="367"/>
      <c r="BI32" s="367"/>
      <c r="BJ32" s="367"/>
      <c r="BK32" s="367"/>
      <c r="BL32" s="367"/>
      <c r="BM32" s="367"/>
      <c r="BN32" s="367"/>
      <c r="BO32" s="367"/>
      <c r="BP32" s="367"/>
      <c r="BQ32" s="367"/>
      <c r="BR32" s="367"/>
      <c r="BS32" s="367"/>
      <c r="BT32" s="367"/>
      <c r="BU32" s="367"/>
      <c r="BW32" s="367" t="s">
        <v>127</v>
      </c>
      <c r="BX32" s="367"/>
      <c r="BY32" s="367"/>
      <c r="BZ32" s="367"/>
      <c r="CA32" s="367"/>
      <c r="CB32" s="367"/>
      <c r="CC32" s="367"/>
      <c r="CD32" s="367"/>
      <c r="CE32" s="367"/>
      <c r="CF32" s="367"/>
      <c r="CG32" s="367"/>
      <c r="CH32" s="367"/>
      <c r="CI32" s="367"/>
      <c r="CJ32" s="367"/>
      <c r="CK32" s="367"/>
      <c r="CL32" s="367"/>
      <c r="CM32" s="367"/>
      <c r="CO32" s="367" t="s">
        <v>128</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2">
      <c r="A33" s="40"/>
      <c r="B33" s="64"/>
      <c r="C33" s="365" t="s">
        <v>129</v>
      </c>
      <c r="D33" s="365"/>
      <c r="E33" s="364" t="s">
        <v>130</v>
      </c>
      <c r="F33" s="364"/>
      <c r="G33" s="364"/>
      <c r="H33" s="364"/>
      <c r="I33" s="364"/>
      <c r="J33" s="364"/>
      <c r="K33" s="364"/>
      <c r="L33" s="364"/>
      <c r="M33" s="364"/>
      <c r="N33" s="364"/>
      <c r="O33" s="364"/>
      <c r="P33" s="364"/>
      <c r="Q33" s="364"/>
      <c r="R33" s="364"/>
      <c r="S33" s="364"/>
      <c r="T33" s="65"/>
      <c r="U33" s="365" t="s">
        <v>129</v>
      </c>
      <c r="V33" s="365"/>
      <c r="W33" s="364" t="s">
        <v>130</v>
      </c>
      <c r="X33" s="364"/>
      <c r="Y33" s="364"/>
      <c r="Z33" s="364"/>
      <c r="AA33" s="364"/>
      <c r="AB33" s="364"/>
      <c r="AC33" s="364"/>
      <c r="AD33" s="364"/>
      <c r="AE33" s="364"/>
      <c r="AF33" s="364"/>
      <c r="AG33" s="364"/>
      <c r="AH33" s="364"/>
      <c r="AI33" s="364"/>
      <c r="AJ33" s="364"/>
      <c r="AK33" s="364"/>
      <c r="AL33" s="65"/>
      <c r="AM33" s="365" t="s">
        <v>129</v>
      </c>
      <c r="AN33" s="365"/>
      <c r="AO33" s="364" t="s">
        <v>130</v>
      </c>
      <c r="AP33" s="364"/>
      <c r="AQ33" s="364"/>
      <c r="AR33" s="364"/>
      <c r="AS33" s="364"/>
      <c r="AT33" s="364"/>
      <c r="AU33" s="364"/>
      <c r="AV33" s="364"/>
      <c r="AW33" s="364"/>
      <c r="AX33" s="364"/>
      <c r="AY33" s="364"/>
      <c r="AZ33" s="364"/>
      <c r="BA33" s="364"/>
      <c r="BB33" s="364"/>
      <c r="BC33" s="364"/>
      <c r="BD33" s="66"/>
      <c r="BE33" s="364" t="s">
        <v>131</v>
      </c>
      <c r="BF33" s="364"/>
      <c r="BG33" s="364" t="s">
        <v>132</v>
      </c>
      <c r="BH33" s="364"/>
      <c r="BI33" s="364"/>
      <c r="BJ33" s="364"/>
      <c r="BK33" s="364"/>
      <c r="BL33" s="364"/>
      <c r="BM33" s="364"/>
      <c r="BN33" s="364"/>
      <c r="BO33" s="364"/>
      <c r="BP33" s="364"/>
      <c r="BQ33" s="364"/>
      <c r="BR33" s="364"/>
      <c r="BS33" s="364"/>
      <c r="BT33" s="364"/>
      <c r="BU33" s="364"/>
      <c r="BV33" s="66"/>
      <c r="BW33" s="365" t="s">
        <v>131</v>
      </c>
      <c r="BX33" s="365"/>
      <c r="BY33" s="364" t="s">
        <v>133</v>
      </c>
      <c r="BZ33" s="364"/>
      <c r="CA33" s="364"/>
      <c r="CB33" s="364"/>
      <c r="CC33" s="364"/>
      <c r="CD33" s="364"/>
      <c r="CE33" s="364"/>
      <c r="CF33" s="364"/>
      <c r="CG33" s="364"/>
      <c r="CH33" s="364"/>
      <c r="CI33" s="364"/>
      <c r="CJ33" s="364"/>
      <c r="CK33" s="364"/>
      <c r="CL33" s="364"/>
      <c r="CM33" s="364"/>
      <c r="CN33" s="65"/>
      <c r="CO33" s="365" t="s">
        <v>129</v>
      </c>
      <c r="CP33" s="365"/>
      <c r="CQ33" s="364" t="s">
        <v>134</v>
      </c>
      <c r="CR33" s="364"/>
      <c r="CS33" s="364"/>
      <c r="CT33" s="364"/>
      <c r="CU33" s="364"/>
      <c r="CV33" s="364"/>
      <c r="CW33" s="364"/>
      <c r="CX33" s="364"/>
      <c r="CY33" s="364"/>
      <c r="CZ33" s="364"/>
      <c r="DA33" s="364"/>
      <c r="DB33" s="364"/>
      <c r="DC33" s="364"/>
      <c r="DD33" s="364"/>
      <c r="DE33" s="364"/>
      <c r="DF33" s="65"/>
      <c r="DG33" s="363" t="s">
        <v>135</v>
      </c>
      <c r="DH33" s="363"/>
      <c r="DI33" s="67"/>
    </row>
    <row r="34" spans="1:113" ht="32.25" customHeight="1" x14ac:dyDescent="0.2">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3</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40"/>
      <c r="AM34" s="361">
        <f>IF(AO34="","",MAX(C34:D43,U34:V43)+1)</f>
        <v>6</v>
      </c>
      <c r="AN34" s="361"/>
      <c r="AO34" s="362" t="str">
        <f>IF('各会計、関係団体の財政状況及び健全化判断比率'!B31="","",'各会計、関係団体の財政状況及び健全化判断比率'!B31)</f>
        <v>那須塩原市水道事業会計</v>
      </c>
      <c r="AP34" s="362"/>
      <c r="AQ34" s="362"/>
      <c r="AR34" s="362"/>
      <c r="AS34" s="362"/>
      <c r="AT34" s="362"/>
      <c r="AU34" s="362"/>
      <c r="AV34" s="362"/>
      <c r="AW34" s="362"/>
      <c r="AX34" s="362"/>
      <c r="AY34" s="362"/>
      <c r="AZ34" s="362"/>
      <c r="BA34" s="362"/>
      <c r="BB34" s="362"/>
      <c r="BC34" s="362"/>
      <c r="BD34" s="40"/>
      <c r="BE34" s="361">
        <f>IF(BG34="","",MAX(C34:D43,U34:V43,AM34:AN43)+1)</f>
        <v>8</v>
      </c>
      <c r="BF34" s="361"/>
      <c r="BG34" s="362" t="str">
        <f>IF('各会計、関係団体の財政状況及び健全化判断比率'!B33="","",'各会計、関係団体の財政状況及び健全化判断比率'!B33)</f>
        <v>那須塩原市温泉事業特別会計</v>
      </c>
      <c r="BH34" s="362"/>
      <c r="BI34" s="362"/>
      <c r="BJ34" s="362"/>
      <c r="BK34" s="362"/>
      <c r="BL34" s="362"/>
      <c r="BM34" s="362"/>
      <c r="BN34" s="362"/>
      <c r="BO34" s="362"/>
      <c r="BP34" s="362"/>
      <c r="BQ34" s="362"/>
      <c r="BR34" s="362"/>
      <c r="BS34" s="362"/>
      <c r="BT34" s="362"/>
      <c r="BU34" s="362"/>
      <c r="BV34" s="40"/>
      <c r="BW34" s="361">
        <f>IF(BY34="","",MAX(C34:D43,U34:V43,AM34:AN43,BE34:BF43)+1)</f>
        <v>10</v>
      </c>
      <c r="BX34" s="361"/>
      <c r="BY34" s="362" t="str">
        <f>IF('各会計、関係団体の財政状況及び健全化判断比率'!B68="","",'各会計、関係団体の財政状況及び健全化判断比率'!B68)</f>
        <v>那須地区広域行政事務組合（一般会計）</v>
      </c>
      <c r="BZ34" s="362"/>
      <c r="CA34" s="362"/>
      <c r="CB34" s="362"/>
      <c r="CC34" s="362"/>
      <c r="CD34" s="362"/>
      <c r="CE34" s="362"/>
      <c r="CF34" s="362"/>
      <c r="CG34" s="362"/>
      <c r="CH34" s="362"/>
      <c r="CI34" s="362"/>
      <c r="CJ34" s="362"/>
      <c r="CK34" s="362"/>
      <c r="CL34" s="362"/>
      <c r="CM34" s="362"/>
      <c r="CN34" s="40"/>
      <c r="CO34" s="361">
        <f>IF(CQ34="","",MAX(C34:D43,U34:V43,AM34:AN43,BE34:BF43,BW34:BX43)+1)</f>
        <v>20</v>
      </c>
      <c r="CP34" s="361"/>
      <c r="CQ34" s="362" t="str">
        <f>IF('各会計、関係団体の財政状況及び健全化判断比率'!BS7="","",'各会計、関係団体の財政状況及び健全化判断比率'!BS7)</f>
        <v>那須野が原文化振興財団</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2">
      <c r="A35" s="40"/>
      <c r="B35" s="64"/>
      <c r="C35" s="361">
        <f>IF(E35="","",C34+1)</f>
        <v>2</v>
      </c>
      <c r="D35" s="361"/>
      <c r="E35" s="362" t="str">
        <f>IF('各会計、関係団体の財政状況及び健全化判断比率'!B8="","",'各会計、関係団体の財政状況及び健全化判断比率'!B8)</f>
        <v>墓地事業特別会計</v>
      </c>
      <c r="F35" s="362"/>
      <c r="G35" s="362"/>
      <c r="H35" s="362"/>
      <c r="I35" s="362"/>
      <c r="J35" s="362"/>
      <c r="K35" s="362"/>
      <c r="L35" s="362"/>
      <c r="M35" s="362"/>
      <c r="N35" s="362"/>
      <c r="O35" s="362"/>
      <c r="P35" s="362"/>
      <c r="Q35" s="362"/>
      <c r="R35" s="362"/>
      <c r="S35" s="362"/>
      <c r="T35" s="40"/>
      <c r="U35" s="361">
        <f>IF(W35="","",U34+1)</f>
        <v>4</v>
      </c>
      <c r="V35" s="361"/>
      <c r="W35" s="362" t="str">
        <f>IF('各会計、関係団体の財政状況及び健全化判断比率'!B29="","",'各会計、関係団体の財政状況及び健全化判断比率'!B29)</f>
        <v>介護保険特別会計</v>
      </c>
      <c r="X35" s="362"/>
      <c r="Y35" s="362"/>
      <c r="Z35" s="362"/>
      <c r="AA35" s="362"/>
      <c r="AB35" s="362"/>
      <c r="AC35" s="362"/>
      <c r="AD35" s="362"/>
      <c r="AE35" s="362"/>
      <c r="AF35" s="362"/>
      <c r="AG35" s="362"/>
      <c r="AH35" s="362"/>
      <c r="AI35" s="362"/>
      <c r="AJ35" s="362"/>
      <c r="AK35" s="362"/>
      <c r="AL35" s="40"/>
      <c r="AM35" s="361">
        <f t="shared" ref="AM35:AM43" si="0">IF(AO35="","",AM34+1)</f>
        <v>7</v>
      </c>
      <c r="AN35" s="361"/>
      <c r="AO35" s="362" t="str">
        <f>IF('各会計、関係団体の財政状況及び健全化判断比率'!B32="","",'各会計、関係団体の財政状況及び健全化判断比率'!B32)</f>
        <v>那須塩原市下水道事業会計</v>
      </c>
      <c r="AP35" s="362"/>
      <c r="AQ35" s="362"/>
      <c r="AR35" s="362"/>
      <c r="AS35" s="362"/>
      <c r="AT35" s="362"/>
      <c r="AU35" s="362"/>
      <c r="AV35" s="362"/>
      <c r="AW35" s="362"/>
      <c r="AX35" s="362"/>
      <c r="AY35" s="362"/>
      <c r="AZ35" s="362"/>
      <c r="BA35" s="362"/>
      <c r="BB35" s="362"/>
      <c r="BC35" s="362"/>
      <c r="BD35" s="40"/>
      <c r="BE35" s="361">
        <f t="shared" ref="BE35:BE43" si="1">IF(BG35="","",BE34+1)</f>
        <v>9</v>
      </c>
      <c r="BF35" s="361"/>
      <c r="BG35" s="362" t="str">
        <f>IF('各会計、関係団体の財政状況及び健全化判断比率'!B34="","",'各会計、関係団体の財政状況及び健全化判断比率'!B34)</f>
        <v>那須塩原市産業団地造成事業特別会計</v>
      </c>
      <c r="BH35" s="362"/>
      <c r="BI35" s="362"/>
      <c r="BJ35" s="362"/>
      <c r="BK35" s="362"/>
      <c r="BL35" s="362"/>
      <c r="BM35" s="362"/>
      <c r="BN35" s="362"/>
      <c r="BO35" s="362"/>
      <c r="BP35" s="362"/>
      <c r="BQ35" s="362"/>
      <c r="BR35" s="362"/>
      <c r="BS35" s="362"/>
      <c r="BT35" s="362"/>
      <c r="BU35" s="362"/>
      <c r="BV35" s="40"/>
      <c r="BW35" s="361">
        <f t="shared" ref="BW35:BW43" si="2">IF(BY35="","",BW34+1)</f>
        <v>11</v>
      </c>
      <c r="BX35" s="361"/>
      <c r="BY35" s="362" t="str">
        <f>IF('各会計、関係団体の財政状況及び健全化判断比率'!B69="","",'各会計、関係団体の財政状況及び健全化判断比率'!B69)</f>
        <v>那須地区広域行政事務組合（広域クリーンセンター大田原事業特別会計）</v>
      </c>
      <c r="BZ35" s="362"/>
      <c r="CA35" s="362"/>
      <c r="CB35" s="362"/>
      <c r="CC35" s="362"/>
      <c r="CD35" s="362"/>
      <c r="CE35" s="362"/>
      <c r="CF35" s="362"/>
      <c r="CG35" s="362"/>
      <c r="CH35" s="362"/>
      <c r="CI35" s="362"/>
      <c r="CJ35" s="362"/>
      <c r="CK35" s="362"/>
      <c r="CL35" s="362"/>
      <c r="CM35" s="362"/>
      <c r="CN35" s="40"/>
      <c r="CO35" s="361">
        <f t="shared" ref="CO35:CO43" si="3">IF(CQ35="","",CO34+1)</f>
        <v>21</v>
      </c>
      <c r="CP35" s="361"/>
      <c r="CQ35" s="362" t="str">
        <f>IF('各会計、関係団体の財政状況及び健全化判断比率'!BS8="","",'各会計、関係団体の財政状況及び健全化判断比率'!BS8)</f>
        <v>まちづくりにしなすの</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2">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5</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12</v>
      </c>
      <c r="BX36" s="361"/>
      <c r="BY36" s="362" t="str">
        <f>IF('各会計、関係団体の財政状況及び健全化判断比率'!B70="","",'各会計、関係団体の財政状況及び健全化判断比率'!B70)</f>
        <v>那須地区広域行政事務組合（黒羽グリーンオアシス事業特別会計）</v>
      </c>
      <c r="BZ36" s="362"/>
      <c r="CA36" s="362"/>
      <c r="CB36" s="362"/>
      <c r="CC36" s="362"/>
      <c r="CD36" s="362"/>
      <c r="CE36" s="362"/>
      <c r="CF36" s="362"/>
      <c r="CG36" s="362"/>
      <c r="CH36" s="362"/>
      <c r="CI36" s="362"/>
      <c r="CJ36" s="362"/>
      <c r="CK36" s="362"/>
      <c r="CL36" s="362"/>
      <c r="CM36" s="362"/>
      <c r="CN36" s="40"/>
      <c r="CO36" s="361">
        <f t="shared" si="3"/>
        <v>22</v>
      </c>
      <c r="CP36" s="361"/>
      <c r="CQ36" s="362" t="str">
        <f>IF('各会計、関係団体の財政状況及び健全化判断比率'!BS9="","",'各会計、関係団体の財政状況及び健全化判断比率'!BS9)</f>
        <v>那須塩原市農業公社</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2">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13</v>
      </c>
      <c r="BX37" s="361"/>
      <c r="BY37" s="362" t="str">
        <f>IF('各会計、関係団体の財政状況及び健全化判断比率'!B71="","",'各会計、関係団体の財政状況及び健全化判断比率'!B71)</f>
        <v>那須地区広域行政事務組合（那須グリーンネクサス事業特別会計）</v>
      </c>
      <c r="BZ37" s="362"/>
      <c r="CA37" s="362"/>
      <c r="CB37" s="362"/>
      <c r="CC37" s="362"/>
      <c r="CD37" s="362"/>
      <c r="CE37" s="362"/>
      <c r="CF37" s="362"/>
      <c r="CG37" s="362"/>
      <c r="CH37" s="362"/>
      <c r="CI37" s="362"/>
      <c r="CJ37" s="362"/>
      <c r="CK37" s="362"/>
      <c r="CL37" s="362"/>
      <c r="CM37" s="362"/>
      <c r="CN37" s="40"/>
      <c r="CO37" s="361">
        <f t="shared" si="3"/>
        <v>23</v>
      </c>
      <c r="CP37" s="361"/>
      <c r="CQ37" s="362" t="str">
        <f>IF('各会計、関係団体の財政状況及び健全化判断比率'!BS10="","",'各会計、関係団体の財政状況及び健全化判断比率'!BS10)</f>
        <v>那須塩原市文化振興公社</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2">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14</v>
      </c>
      <c r="BX38" s="361"/>
      <c r="BY38" s="362" t="str">
        <f>IF('各会計、関係団体の財政状況及び健全化判断比率'!B72="","",'各会計、関係団体の財政状況及び健全化判断比率'!B72)</f>
        <v>那須地区消防組合</v>
      </c>
      <c r="BZ38" s="362"/>
      <c r="CA38" s="362"/>
      <c r="CB38" s="362"/>
      <c r="CC38" s="362"/>
      <c r="CD38" s="362"/>
      <c r="CE38" s="362"/>
      <c r="CF38" s="362"/>
      <c r="CG38" s="362"/>
      <c r="CH38" s="362"/>
      <c r="CI38" s="362"/>
      <c r="CJ38" s="362"/>
      <c r="CK38" s="362"/>
      <c r="CL38" s="362"/>
      <c r="CM38" s="362"/>
      <c r="CN38" s="40"/>
      <c r="CO38" s="361">
        <f t="shared" si="3"/>
        <v>24</v>
      </c>
      <c r="CP38" s="361"/>
      <c r="CQ38" s="362" t="str">
        <f>IF('各会計、関係団体の財政状況及び健全化判断比率'!BS11="","",'各会計、関係団体の財政状況及び健全化判断比率'!BS11)</f>
        <v>公益社団法人那須塩原市シルバー人材センター</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2">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15</v>
      </c>
      <c r="BX39" s="361"/>
      <c r="BY39" s="362" t="str">
        <f>IF('各会計、関係団体の財政状況及び健全化判断比率'!B73="","",'各会計、関係団体の財政状況及び健全化判断比率'!B73)</f>
        <v>黒磯那須共同火葬場組合</v>
      </c>
      <c r="BZ39" s="362"/>
      <c r="CA39" s="362"/>
      <c r="CB39" s="362"/>
      <c r="CC39" s="362"/>
      <c r="CD39" s="362"/>
      <c r="CE39" s="362"/>
      <c r="CF39" s="362"/>
      <c r="CG39" s="362"/>
      <c r="CH39" s="362"/>
      <c r="CI39" s="362"/>
      <c r="CJ39" s="362"/>
      <c r="CK39" s="362"/>
      <c r="CL39" s="362"/>
      <c r="CM39" s="362"/>
      <c r="CN39" s="40"/>
      <c r="CO39" s="361">
        <f t="shared" si="3"/>
        <v>25</v>
      </c>
      <c r="CP39" s="361"/>
      <c r="CQ39" s="362" t="str">
        <f>IF('各会計、関係団体の財政状況及び健全化判断比率'!BS12="","",'各会計、関係団体の財政状況及び健全化判断比率'!BS12)</f>
        <v>社会福祉法人那須塩原市社会福祉協議会</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2">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16</v>
      </c>
      <c r="BX40" s="361"/>
      <c r="BY40" s="362" t="str">
        <f>IF('各会計、関係団体の財政状況及び健全化判断比率'!B74="","",'各会計、関係団体の財政状況及び健全化判断比率'!B74)</f>
        <v>黒磯那須公設地方卸売市場事務組合</v>
      </c>
      <c r="BZ40" s="362"/>
      <c r="CA40" s="362"/>
      <c r="CB40" s="362"/>
      <c r="CC40" s="362"/>
      <c r="CD40" s="362"/>
      <c r="CE40" s="362"/>
      <c r="CF40" s="362"/>
      <c r="CG40" s="362"/>
      <c r="CH40" s="362"/>
      <c r="CI40" s="362"/>
      <c r="CJ40" s="362"/>
      <c r="CK40" s="362"/>
      <c r="CL40" s="362"/>
      <c r="CM40" s="362"/>
      <c r="CN40" s="40"/>
      <c r="CO40" s="361">
        <f t="shared" si="3"/>
        <v>26</v>
      </c>
      <c r="CP40" s="361"/>
      <c r="CQ40" s="362" t="str">
        <f>IF('各会計、関係団体の財政状況及び健全化判断比率'!BS13="","",'各会計、関係団体の財政状況及び健全化判断比率'!BS13)</f>
        <v>一般社団法人那須塩原市観光局</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2">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f t="shared" si="2"/>
        <v>17</v>
      </c>
      <c r="BX41" s="361"/>
      <c r="BY41" s="362" t="str">
        <f>IF('各会計、関係団体の財政状況及び健全化判断比率'!B75="","",'各会計、関係団体の財政状況及び健全化判断比率'!B75)</f>
        <v>栃木県市町村総合事務組合（一般会計）</v>
      </c>
      <c r="BZ41" s="362"/>
      <c r="CA41" s="362"/>
      <c r="CB41" s="362"/>
      <c r="CC41" s="362"/>
      <c r="CD41" s="362"/>
      <c r="CE41" s="362"/>
      <c r="CF41" s="362"/>
      <c r="CG41" s="362"/>
      <c r="CH41" s="362"/>
      <c r="CI41" s="362"/>
      <c r="CJ41" s="362"/>
      <c r="CK41" s="362"/>
      <c r="CL41" s="362"/>
      <c r="CM41" s="362"/>
      <c r="CN41" s="40"/>
      <c r="CO41" s="361">
        <f t="shared" si="3"/>
        <v>27</v>
      </c>
      <c r="CP41" s="361"/>
      <c r="CQ41" s="362" t="str">
        <f>IF('各会計、関係団体の財政状況及び健全化判断比率'!BS14="","",'各会計、関係団体の財政状況及び健全化判断比率'!BS14)</f>
        <v>那須野ヶ原みらい電力株式会社</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2">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f t="shared" si="2"/>
        <v>18</v>
      </c>
      <c r="BX42" s="361"/>
      <c r="BY42" s="362" t="str">
        <f>IF('各会計、関係団体の財政状況及び健全化判断比率'!B76="","",'各会計、関係団体の財政状況及び健全化判断比率'!B76)</f>
        <v>栃木県市町村総合事務組合（特別会計）</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2">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f t="shared" si="2"/>
        <v>19</v>
      </c>
      <c r="BX43" s="361"/>
      <c r="BY43" s="362" t="str">
        <f>IF('各会計、関係団体の財政状況及び健全化判断比率'!B77="","",'各会計、関係団体の財政状況及び健全化判断比率'!B77)</f>
        <v>栃木県後期高齢者医療広域連合（一般会計）</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358" t="s">
        <v>137</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2">
      <c r="E47" s="358" t="s">
        <v>138</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2">
      <c r="E48" s="358" t="s">
        <v>139</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2">
      <c r="E49" s="360" t="s">
        <v>140</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2">
      <c r="E50" s="358" t="s">
        <v>141</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2">
      <c r="E51" s="358" t="s">
        <v>142</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2">
      <c r="E52" s="358" t="s">
        <v>143</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2">
      <c r="E53" s="358" t="s">
        <v>144</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2"/>
    <row r="55" spans="5:113" x14ac:dyDescent="0.2"/>
    <row r="56" spans="5:113" x14ac:dyDescent="0.2"/>
  </sheetData>
  <sheetProtection algorithmName="SHA-512" hashValue="ybQ9wPv3JGXG5BKN11i5f94IHoI0bw0+LunNKdLgfzCloQQsq8C5KyXCL/8xJN4sIui+gTMbfxBBW7zIuD1eag==" saltValue="iNLeOdXMragA3Ii2zob+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E1" zoomScaleSheetLayoutView="100" workbookViewId="0">
      <selection activeCell="AL12" sqref="AL12:BF12"/>
    </sheetView>
  </sheetViews>
  <sheetFormatPr defaultColWidth="0" defaultRowHeight="13.5" customHeight="1" zeroHeight="1" x14ac:dyDescent="0.2"/>
  <cols>
    <col min="1" max="1" width="6.6640625" style="234" customWidth="1"/>
    <col min="2" max="2" width="11" style="234" customWidth="1"/>
    <col min="3" max="3" width="17" style="234" customWidth="1"/>
    <col min="4" max="5" width="16.66406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492</v>
      </c>
      <c r="K32" s="233"/>
      <c r="L32" s="233"/>
      <c r="M32" s="233"/>
      <c r="N32" s="233"/>
      <c r="O32" s="233"/>
      <c r="P32" s="233"/>
    </row>
    <row r="33" spans="1:16" ht="39" customHeight="1" thickBot="1" x14ac:dyDescent="0.25">
      <c r="A33" s="233"/>
      <c r="B33" s="236" t="s">
        <v>499</v>
      </c>
      <c r="C33" s="237"/>
      <c r="D33" s="237"/>
      <c r="E33" s="238" t="s">
        <v>493</v>
      </c>
      <c r="F33" s="239" t="s">
        <v>3</v>
      </c>
      <c r="G33" s="240" t="s">
        <v>4</v>
      </c>
      <c r="H33" s="240" t="s">
        <v>5</v>
      </c>
      <c r="I33" s="240" t="s">
        <v>6</v>
      </c>
      <c r="J33" s="241" t="s">
        <v>7</v>
      </c>
      <c r="K33" s="233"/>
      <c r="L33" s="233"/>
      <c r="M33" s="233"/>
      <c r="N33" s="233"/>
      <c r="O33" s="233"/>
      <c r="P33" s="233"/>
    </row>
    <row r="34" spans="1:16" ht="39" customHeight="1" x14ac:dyDescent="0.2">
      <c r="A34" s="233"/>
      <c r="B34" s="242"/>
      <c r="C34" s="1145" t="s">
        <v>500</v>
      </c>
      <c r="D34" s="1145"/>
      <c r="E34" s="1146"/>
      <c r="F34" s="243">
        <v>7.75</v>
      </c>
      <c r="G34" s="244">
        <v>8.4600000000000009</v>
      </c>
      <c r="H34" s="244">
        <v>8.9700000000000006</v>
      </c>
      <c r="I34" s="244">
        <v>12.81</v>
      </c>
      <c r="J34" s="245">
        <v>8.82</v>
      </c>
      <c r="K34" s="233"/>
      <c r="L34" s="233"/>
      <c r="M34" s="233"/>
      <c r="N34" s="233"/>
      <c r="O34" s="233"/>
      <c r="P34" s="233"/>
    </row>
    <row r="35" spans="1:16" ht="39" customHeight="1" x14ac:dyDescent="0.2">
      <c r="A35" s="233"/>
      <c r="B35" s="246"/>
      <c r="C35" s="1139" t="s">
        <v>501</v>
      </c>
      <c r="D35" s="1140"/>
      <c r="E35" s="1141"/>
      <c r="F35" s="247">
        <v>6.07</v>
      </c>
      <c r="G35" s="248">
        <v>6.27</v>
      </c>
      <c r="H35" s="248">
        <v>5.96</v>
      </c>
      <c r="I35" s="248">
        <v>6.02</v>
      </c>
      <c r="J35" s="249">
        <v>6.96</v>
      </c>
      <c r="K35" s="233"/>
      <c r="L35" s="233"/>
      <c r="M35" s="233"/>
      <c r="N35" s="233"/>
      <c r="O35" s="233"/>
      <c r="P35" s="233"/>
    </row>
    <row r="36" spans="1:16" ht="39" customHeight="1" x14ac:dyDescent="0.2">
      <c r="A36" s="233"/>
      <c r="B36" s="246"/>
      <c r="C36" s="1139" t="s">
        <v>502</v>
      </c>
      <c r="D36" s="1140"/>
      <c r="E36" s="1141"/>
      <c r="F36" s="247">
        <v>0</v>
      </c>
      <c r="G36" s="248">
        <v>0</v>
      </c>
      <c r="H36" s="248">
        <v>0.26</v>
      </c>
      <c r="I36" s="248">
        <v>1.46</v>
      </c>
      <c r="J36" s="249">
        <v>2.84</v>
      </c>
      <c r="K36" s="233"/>
      <c r="L36" s="233"/>
      <c r="M36" s="233"/>
      <c r="N36" s="233"/>
      <c r="O36" s="233"/>
      <c r="P36" s="233"/>
    </row>
    <row r="37" spans="1:16" ht="39" customHeight="1" x14ac:dyDescent="0.2">
      <c r="A37" s="233"/>
      <c r="B37" s="246"/>
      <c r="C37" s="1139" t="s">
        <v>503</v>
      </c>
      <c r="D37" s="1140"/>
      <c r="E37" s="1141"/>
      <c r="F37" s="247">
        <v>1.19</v>
      </c>
      <c r="G37" s="248">
        <v>1.57</v>
      </c>
      <c r="H37" s="248">
        <v>2.16</v>
      </c>
      <c r="I37" s="248">
        <v>1.71</v>
      </c>
      <c r="J37" s="249">
        <v>2.12</v>
      </c>
      <c r="K37" s="233"/>
      <c r="L37" s="233"/>
      <c r="M37" s="233"/>
      <c r="N37" s="233"/>
      <c r="O37" s="233"/>
      <c r="P37" s="233"/>
    </row>
    <row r="38" spans="1:16" ht="39" customHeight="1" x14ac:dyDescent="0.2">
      <c r="A38" s="233"/>
      <c r="B38" s="246"/>
      <c r="C38" s="1139" t="s">
        <v>504</v>
      </c>
      <c r="D38" s="1140"/>
      <c r="E38" s="1141"/>
      <c r="F38" s="247" t="s">
        <v>320</v>
      </c>
      <c r="G38" s="248" t="s">
        <v>320</v>
      </c>
      <c r="H38" s="248">
        <v>1.17</v>
      </c>
      <c r="I38" s="248">
        <v>1.18</v>
      </c>
      <c r="J38" s="249">
        <v>1.5</v>
      </c>
      <c r="K38" s="233"/>
      <c r="L38" s="233"/>
      <c r="M38" s="233"/>
      <c r="N38" s="233"/>
      <c r="O38" s="233"/>
      <c r="P38" s="233"/>
    </row>
    <row r="39" spans="1:16" ht="39" customHeight="1" x14ac:dyDescent="0.2">
      <c r="A39" s="233"/>
      <c r="B39" s="246"/>
      <c r="C39" s="1139" t="s">
        <v>505</v>
      </c>
      <c r="D39" s="1140"/>
      <c r="E39" s="1141"/>
      <c r="F39" s="247">
        <v>2.17</v>
      </c>
      <c r="G39" s="248">
        <v>0.98</v>
      </c>
      <c r="H39" s="248">
        <v>1.19</v>
      </c>
      <c r="I39" s="248">
        <v>1</v>
      </c>
      <c r="J39" s="249">
        <v>0.61</v>
      </c>
      <c r="K39" s="233"/>
      <c r="L39" s="233"/>
      <c r="M39" s="233"/>
      <c r="N39" s="233"/>
      <c r="O39" s="233"/>
      <c r="P39" s="233"/>
    </row>
    <row r="40" spans="1:16" ht="39" customHeight="1" x14ac:dyDescent="0.2">
      <c r="A40" s="233"/>
      <c r="B40" s="246"/>
      <c r="C40" s="1139" t="s">
        <v>506</v>
      </c>
      <c r="D40" s="1140"/>
      <c r="E40" s="1141"/>
      <c r="F40" s="247">
        <v>0.03</v>
      </c>
      <c r="G40" s="248">
        <v>0.03</v>
      </c>
      <c r="H40" s="248">
        <v>0.04</v>
      </c>
      <c r="I40" s="248">
        <v>0.04</v>
      </c>
      <c r="J40" s="249">
        <v>0.04</v>
      </c>
      <c r="K40" s="233"/>
      <c r="L40" s="233"/>
      <c r="M40" s="233"/>
      <c r="N40" s="233"/>
      <c r="O40" s="233"/>
      <c r="P40" s="233"/>
    </row>
    <row r="41" spans="1:16" ht="39" customHeight="1" x14ac:dyDescent="0.2">
      <c r="A41" s="233"/>
      <c r="B41" s="246"/>
      <c r="C41" s="1139" t="s">
        <v>507</v>
      </c>
      <c r="D41" s="1140"/>
      <c r="E41" s="1141"/>
      <c r="F41" s="247">
        <v>0.04</v>
      </c>
      <c r="G41" s="248">
        <v>0.01</v>
      </c>
      <c r="H41" s="248">
        <v>0.01</v>
      </c>
      <c r="I41" s="248">
        <v>0.06</v>
      </c>
      <c r="J41" s="249">
        <v>0.02</v>
      </c>
      <c r="K41" s="233"/>
      <c r="L41" s="233"/>
      <c r="M41" s="233"/>
      <c r="N41" s="233"/>
      <c r="O41" s="233"/>
      <c r="P41" s="233"/>
    </row>
    <row r="42" spans="1:16" ht="39" customHeight="1" x14ac:dyDescent="0.2">
      <c r="A42" s="233"/>
      <c r="B42" s="250"/>
      <c r="C42" s="1139" t="s">
        <v>508</v>
      </c>
      <c r="D42" s="1140"/>
      <c r="E42" s="1141"/>
      <c r="F42" s="247" t="s">
        <v>320</v>
      </c>
      <c r="G42" s="248" t="s">
        <v>320</v>
      </c>
      <c r="H42" s="248" t="s">
        <v>320</v>
      </c>
      <c r="I42" s="248" t="s">
        <v>320</v>
      </c>
      <c r="J42" s="249" t="s">
        <v>320</v>
      </c>
      <c r="K42" s="233"/>
      <c r="L42" s="233"/>
      <c r="M42" s="233"/>
      <c r="N42" s="233"/>
      <c r="O42" s="233"/>
      <c r="P42" s="233"/>
    </row>
    <row r="43" spans="1:16" ht="39" customHeight="1" thickBot="1" x14ac:dyDescent="0.25">
      <c r="A43" s="233"/>
      <c r="B43" s="251"/>
      <c r="C43" s="1142" t="s">
        <v>509</v>
      </c>
      <c r="D43" s="1143"/>
      <c r="E43" s="1144"/>
      <c r="F43" s="252">
        <v>0.12</v>
      </c>
      <c r="G43" s="253">
        <v>7.0000000000000007E-2</v>
      </c>
      <c r="H43" s="253">
        <v>0</v>
      </c>
      <c r="I43" s="253">
        <v>0.01</v>
      </c>
      <c r="J43" s="254">
        <v>0.01</v>
      </c>
      <c r="K43" s="233"/>
      <c r="L43" s="233"/>
      <c r="M43" s="233"/>
      <c r="N43" s="233"/>
      <c r="O43" s="233"/>
      <c r="P43" s="233"/>
    </row>
    <row r="44" spans="1:16" ht="39" customHeight="1" x14ac:dyDescent="0.2">
      <c r="A44" s="233"/>
      <c r="B44" s="255" t="s">
        <v>510</v>
      </c>
      <c r="C44" s="256"/>
      <c r="D44" s="257"/>
      <c r="E44" s="257"/>
      <c r="F44" s="258"/>
      <c r="G44" s="258"/>
      <c r="H44" s="258"/>
      <c r="I44" s="258"/>
      <c r="J44" s="258"/>
      <c r="K44" s="233"/>
      <c r="L44" s="233"/>
      <c r="M44" s="233"/>
      <c r="N44" s="233"/>
      <c r="O44" s="233"/>
      <c r="P44" s="233"/>
    </row>
    <row r="45" spans="1:16" ht="16.2" x14ac:dyDescent="0.2">
      <c r="A45" s="233"/>
      <c r="B45" s="233"/>
      <c r="C45" s="233"/>
      <c r="D45" s="233"/>
      <c r="E45" s="233"/>
      <c r="F45" s="233"/>
      <c r="G45" s="233"/>
      <c r="H45" s="233"/>
      <c r="I45" s="233"/>
      <c r="J45" s="233"/>
      <c r="K45" s="233"/>
      <c r="L45" s="233"/>
      <c r="M45" s="233"/>
      <c r="N45" s="233"/>
      <c r="O45" s="233"/>
      <c r="P45" s="233"/>
    </row>
  </sheetData>
  <sheetProtection algorithmName="SHA-512" hashValue="BHHdaaaG8vRFkkmgv/zAEaEkgtxecvvRutDqDAkp+a25Vdu+TVUaDOMkaLjoL+uMEsiF/n9P+QOfK85xKHx/5A==" saltValue="NdfHfqXtGPY9eVHHwjAN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election activeCell="AL12" sqref="AL12:BF12"/>
    </sheetView>
  </sheetViews>
  <sheetFormatPr defaultColWidth="0" defaultRowHeight="12.6" customHeight="1" zeroHeight="1" x14ac:dyDescent="0.2"/>
  <cols>
    <col min="1" max="1" width="6.6640625" style="260" customWidth="1"/>
    <col min="2" max="3" width="10.88671875" style="260" customWidth="1"/>
    <col min="4" max="4" width="10" style="260" customWidth="1"/>
    <col min="5" max="10" width="11" style="260" customWidth="1"/>
    <col min="11" max="15" width="13.109375" style="260" customWidth="1"/>
    <col min="16" max="21" width="11.441406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511</v>
      </c>
      <c r="P43" s="259"/>
      <c r="Q43" s="259"/>
      <c r="R43" s="259"/>
      <c r="S43" s="259"/>
      <c r="T43" s="259"/>
      <c r="U43" s="259"/>
    </row>
    <row r="44" spans="1:21" ht="30.75" customHeight="1" thickBot="1" x14ac:dyDescent="0.25">
      <c r="A44" s="259"/>
      <c r="B44" s="262" t="s">
        <v>512</v>
      </c>
      <c r="C44" s="263"/>
      <c r="D44" s="263"/>
      <c r="E44" s="264"/>
      <c r="F44" s="264"/>
      <c r="G44" s="264"/>
      <c r="H44" s="264"/>
      <c r="I44" s="264"/>
      <c r="J44" s="265" t="s">
        <v>493</v>
      </c>
      <c r="K44" s="266" t="s">
        <v>3</v>
      </c>
      <c r="L44" s="267" t="s">
        <v>4</v>
      </c>
      <c r="M44" s="267" t="s">
        <v>5</v>
      </c>
      <c r="N44" s="267" t="s">
        <v>6</v>
      </c>
      <c r="O44" s="268" t="s">
        <v>7</v>
      </c>
      <c r="P44" s="259"/>
      <c r="Q44" s="259"/>
      <c r="R44" s="259"/>
      <c r="S44" s="259"/>
      <c r="T44" s="259"/>
      <c r="U44" s="259"/>
    </row>
    <row r="45" spans="1:21" ht="30.75" customHeight="1" x14ac:dyDescent="0.2">
      <c r="A45" s="259"/>
      <c r="B45" s="1170" t="s">
        <v>513</v>
      </c>
      <c r="C45" s="1171"/>
      <c r="D45" s="269"/>
      <c r="E45" s="1176" t="s">
        <v>514</v>
      </c>
      <c r="F45" s="1176"/>
      <c r="G45" s="1176"/>
      <c r="H45" s="1176"/>
      <c r="I45" s="1176"/>
      <c r="J45" s="1177"/>
      <c r="K45" s="270">
        <v>4731</v>
      </c>
      <c r="L45" s="271">
        <v>4445</v>
      </c>
      <c r="M45" s="271">
        <v>4237</v>
      </c>
      <c r="N45" s="271">
        <v>4239</v>
      </c>
      <c r="O45" s="272">
        <v>4323</v>
      </c>
      <c r="P45" s="259"/>
      <c r="Q45" s="259"/>
      <c r="R45" s="259"/>
      <c r="S45" s="259"/>
      <c r="T45" s="259"/>
      <c r="U45" s="259"/>
    </row>
    <row r="46" spans="1:21" ht="30.75" customHeight="1" x14ac:dyDescent="0.2">
      <c r="A46" s="259"/>
      <c r="B46" s="1172"/>
      <c r="C46" s="1173"/>
      <c r="D46" s="273"/>
      <c r="E46" s="1149" t="s">
        <v>515</v>
      </c>
      <c r="F46" s="1149"/>
      <c r="G46" s="1149"/>
      <c r="H46" s="1149"/>
      <c r="I46" s="1149"/>
      <c r="J46" s="1150"/>
      <c r="K46" s="274" t="s">
        <v>320</v>
      </c>
      <c r="L46" s="275" t="s">
        <v>320</v>
      </c>
      <c r="M46" s="275" t="s">
        <v>320</v>
      </c>
      <c r="N46" s="275" t="s">
        <v>320</v>
      </c>
      <c r="O46" s="276" t="s">
        <v>320</v>
      </c>
      <c r="P46" s="259"/>
      <c r="Q46" s="259"/>
      <c r="R46" s="259"/>
      <c r="S46" s="259"/>
      <c r="T46" s="259"/>
      <c r="U46" s="259"/>
    </row>
    <row r="47" spans="1:21" ht="30.75" customHeight="1" x14ac:dyDescent="0.2">
      <c r="A47" s="259"/>
      <c r="B47" s="1172"/>
      <c r="C47" s="1173"/>
      <c r="D47" s="273"/>
      <c r="E47" s="1149" t="s">
        <v>516</v>
      </c>
      <c r="F47" s="1149"/>
      <c r="G47" s="1149"/>
      <c r="H47" s="1149"/>
      <c r="I47" s="1149"/>
      <c r="J47" s="1150"/>
      <c r="K47" s="274" t="s">
        <v>320</v>
      </c>
      <c r="L47" s="275" t="s">
        <v>320</v>
      </c>
      <c r="M47" s="275" t="s">
        <v>320</v>
      </c>
      <c r="N47" s="275" t="s">
        <v>320</v>
      </c>
      <c r="O47" s="276" t="s">
        <v>320</v>
      </c>
      <c r="P47" s="259"/>
      <c r="Q47" s="259"/>
      <c r="R47" s="259"/>
      <c r="S47" s="259"/>
      <c r="T47" s="259"/>
      <c r="U47" s="259"/>
    </row>
    <row r="48" spans="1:21" ht="30.75" customHeight="1" x14ac:dyDescent="0.2">
      <c r="A48" s="259"/>
      <c r="B48" s="1172"/>
      <c r="C48" s="1173"/>
      <c r="D48" s="273"/>
      <c r="E48" s="1149" t="s">
        <v>517</v>
      </c>
      <c r="F48" s="1149"/>
      <c r="G48" s="1149"/>
      <c r="H48" s="1149"/>
      <c r="I48" s="1149"/>
      <c r="J48" s="1150"/>
      <c r="K48" s="274">
        <v>1338</v>
      </c>
      <c r="L48" s="275">
        <v>1295</v>
      </c>
      <c r="M48" s="275">
        <v>791</v>
      </c>
      <c r="N48" s="275">
        <v>815</v>
      </c>
      <c r="O48" s="276">
        <v>830</v>
      </c>
      <c r="P48" s="259"/>
      <c r="Q48" s="259"/>
      <c r="R48" s="259"/>
      <c r="S48" s="259"/>
      <c r="T48" s="259"/>
      <c r="U48" s="259"/>
    </row>
    <row r="49" spans="1:21" ht="30.75" customHeight="1" x14ac:dyDescent="0.2">
      <c r="A49" s="259"/>
      <c r="B49" s="1172"/>
      <c r="C49" s="1173"/>
      <c r="D49" s="273"/>
      <c r="E49" s="1149" t="s">
        <v>518</v>
      </c>
      <c r="F49" s="1149"/>
      <c r="G49" s="1149"/>
      <c r="H49" s="1149"/>
      <c r="I49" s="1149"/>
      <c r="J49" s="1150"/>
      <c r="K49" s="274">
        <v>159</v>
      </c>
      <c r="L49" s="275">
        <v>130</v>
      </c>
      <c r="M49" s="275">
        <v>193</v>
      </c>
      <c r="N49" s="275">
        <v>171</v>
      </c>
      <c r="O49" s="276">
        <v>199</v>
      </c>
      <c r="P49" s="259"/>
      <c r="Q49" s="259"/>
      <c r="R49" s="259"/>
      <c r="S49" s="259"/>
      <c r="T49" s="259"/>
      <c r="U49" s="259"/>
    </row>
    <row r="50" spans="1:21" ht="30.75" customHeight="1" x14ac:dyDescent="0.2">
      <c r="A50" s="259"/>
      <c r="B50" s="1172"/>
      <c r="C50" s="1173"/>
      <c r="D50" s="273"/>
      <c r="E50" s="1149" t="s">
        <v>519</v>
      </c>
      <c r="F50" s="1149"/>
      <c r="G50" s="1149"/>
      <c r="H50" s="1149"/>
      <c r="I50" s="1149"/>
      <c r="J50" s="1150"/>
      <c r="K50" s="274">
        <v>8</v>
      </c>
      <c r="L50" s="275">
        <v>5</v>
      </c>
      <c r="M50" s="275">
        <v>5</v>
      </c>
      <c r="N50" s="275">
        <v>11</v>
      </c>
      <c r="O50" s="276">
        <v>4</v>
      </c>
      <c r="P50" s="259"/>
      <c r="Q50" s="259"/>
      <c r="R50" s="259"/>
      <c r="S50" s="259"/>
      <c r="T50" s="259"/>
      <c r="U50" s="259"/>
    </row>
    <row r="51" spans="1:21" ht="30.75" customHeight="1" x14ac:dyDescent="0.2">
      <c r="A51" s="259"/>
      <c r="B51" s="1174"/>
      <c r="C51" s="1175"/>
      <c r="D51" s="277"/>
      <c r="E51" s="1149" t="s">
        <v>520</v>
      </c>
      <c r="F51" s="1149"/>
      <c r="G51" s="1149"/>
      <c r="H51" s="1149"/>
      <c r="I51" s="1149"/>
      <c r="J51" s="1150"/>
      <c r="K51" s="274" t="s">
        <v>320</v>
      </c>
      <c r="L51" s="275" t="s">
        <v>320</v>
      </c>
      <c r="M51" s="275" t="s">
        <v>320</v>
      </c>
      <c r="N51" s="275" t="s">
        <v>320</v>
      </c>
      <c r="O51" s="276" t="s">
        <v>320</v>
      </c>
      <c r="P51" s="259"/>
      <c r="Q51" s="259"/>
      <c r="R51" s="259"/>
      <c r="S51" s="259"/>
      <c r="T51" s="259"/>
      <c r="U51" s="259"/>
    </row>
    <row r="52" spans="1:21" ht="30.75" customHeight="1" x14ac:dyDescent="0.2">
      <c r="A52" s="259"/>
      <c r="B52" s="1147" t="s">
        <v>521</v>
      </c>
      <c r="C52" s="1148"/>
      <c r="D52" s="277"/>
      <c r="E52" s="1149" t="s">
        <v>522</v>
      </c>
      <c r="F52" s="1149"/>
      <c r="G52" s="1149"/>
      <c r="H52" s="1149"/>
      <c r="I52" s="1149"/>
      <c r="J52" s="1150"/>
      <c r="K52" s="274">
        <v>5250</v>
      </c>
      <c r="L52" s="275">
        <v>5025</v>
      </c>
      <c r="M52" s="275">
        <v>4539</v>
      </c>
      <c r="N52" s="275">
        <v>4560</v>
      </c>
      <c r="O52" s="276">
        <v>4477</v>
      </c>
      <c r="P52" s="259"/>
      <c r="Q52" s="259"/>
      <c r="R52" s="259"/>
      <c r="S52" s="259"/>
      <c r="T52" s="259"/>
      <c r="U52" s="259"/>
    </row>
    <row r="53" spans="1:21" ht="30.75" customHeight="1" thickBot="1" x14ac:dyDescent="0.25">
      <c r="A53" s="259"/>
      <c r="B53" s="1151" t="s">
        <v>523</v>
      </c>
      <c r="C53" s="1152"/>
      <c r="D53" s="278"/>
      <c r="E53" s="1153" t="s">
        <v>524</v>
      </c>
      <c r="F53" s="1153"/>
      <c r="G53" s="1153"/>
      <c r="H53" s="1153"/>
      <c r="I53" s="1153"/>
      <c r="J53" s="1154"/>
      <c r="K53" s="279">
        <v>986</v>
      </c>
      <c r="L53" s="280">
        <v>850</v>
      </c>
      <c r="M53" s="280">
        <v>687</v>
      </c>
      <c r="N53" s="280">
        <v>676</v>
      </c>
      <c r="O53" s="281">
        <v>879</v>
      </c>
      <c r="P53" s="259"/>
      <c r="Q53" s="259"/>
      <c r="R53" s="259"/>
      <c r="S53" s="259"/>
      <c r="T53" s="259"/>
      <c r="U53" s="259"/>
    </row>
    <row r="54" spans="1:21" ht="24" customHeight="1" x14ac:dyDescent="0.2">
      <c r="A54" s="259"/>
      <c r="B54" s="282" t="s">
        <v>525</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
      <c r="A55" s="259"/>
      <c r="B55" s="282" t="s">
        <v>526</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5">
      <c r="A56" s="259"/>
      <c r="B56" s="283" t="s">
        <v>527</v>
      </c>
      <c r="C56" s="284"/>
      <c r="D56" s="284"/>
      <c r="E56" s="284"/>
      <c r="F56" s="284"/>
      <c r="G56" s="284"/>
      <c r="H56" s="284"/>
      <c r="I56" s="284"/>
      <c r="J56" s="284"/>
      <c r="K56" s="285"/>
      <c r="L56" s="285"/>
      <c r="M56" s="285"/>
      <c r="N56" s="285"/>
      <c r="O56" s="286" t="s">
        <v>528</v>
      </c>
      <c r="P56" s="259"/>
      <c r="Q56" s="259"/>
      <c r="R56" s="259"/>
      <c r="S56" s="259"/>
      <c r="T56" s="259"/>
      <c r="U56" s="259"/>
    </row>
    <row r="57" spans="1:21" ht="31.5" customHeight="1" thickBot="1" x14ac:dyDescent="0.25">
      <c r="A57" s="259"/>
      <c r="B57" s="287"/>
      <c r="C57" s="288"/>
      <c r="D57" s="288"/>
      <c r="E57" s="289"/>
      <c r="F57" s="289"/>
      <c r="G57" s="289"/>
      <c r="H57" s="289"/>
      <c r="I57" s="289"/>
      <c r="J57" s="290" t="s">
        <v>493</v>
      </c>
      <c r="K57" s="291" t="s">
        <v>529</v>
      </c>
      <c r="L57" s="292" t="s">
        <v>530</v>
      </c>
      <c r="M57" s="292" t="s">
        <v>531</v>
      </c>
      <c r="N57" s="292" t="s">
        <v>532</v>
      </c>
      <c r="O57" s="293" t="s">
        <v>533</v>
      </c>
      <c r="P57" s="259"/>
      <c r="Q57" s="259"/>
      <c r="R57" s="259"/>
      <c r="S57" s="259"/>
      <c r="T57" s="259"/>
      <c r="U57" s="259"/>
    </row>
    <row r="58" spans="1:21" ht="31.5" customHeight="1" x14ac:dyDescent="0.2">
      <c r="B58" s="1155" t="s">
        <v>534</v>
      </c>
      <c r="C58" s="1156"/>
      <c r="D58" s="1161" t="s">
        <v>535</v>
      </c>
      <c r="E58" s="1162"/>
      <c r="F58" s="1162"/>
      <c r="G58" s="1162"/>
      <c r="H58" s="1162"/>
      <c r="I58" s="1162"/>
      <c r="J58" s="1163"/>
      <c r="K58" s="294"/>
      <c r="L58" s="295"/>
      <c r="M58" s="295"/>
      <c r="N58" s="295"/>
      <c r="O58" s="296"/>
    </row>
    <row r="59" spans="1:21" ht="31.5" customHeight="1" x14ac:dyDescent="0.2">
      <c r="B59" s="1157"/>
      <c r="C59" s="1158"/>
      <c r="D59" s="1164" t="s">
        <v>536</v>
      </c>
      <c r="E59" s="1165"/>
      <c r="F59" s="1165"/>
      <c r="G59" s="1165"/>
      <c r="H59" s="1165"/>
      <c r="I59" s="1165"/>
      <c r="J59" s="1166"/>
      <c r="K59" s="297"/>
      <c r="L59" s="298"/>
      <c r="M59" s="298"/>
      <c r="N59" s="298"/>
      <c r="O59" s="299"/>
    </row>
    <row r="60" spans="1:21" ht="31.5" customHeight="1" thickBot="1" x14ac:dyDescent="0.25">
      <c r="B60" s="1159"/>
      <c r="C60" s="1160"/>
      <c r="D60" s="1167" t="s">
        <v>537</v>
      </c>
      <c r="E60" s="1168"/>
      <c r="F60" s="1168"/>
      <c r="G60" s="1168"/>
      <c r="H60" s="1168"/>
      <c r="I60" s="1168"/>
      <c r="J60" s="1169"/>
      <c r="K60" s="300"/>
      <c r="L60" s="301"/>
      <c r="M60" s="301"/>
      <c r="N60" s="301"/>
      <c r="O60" s="302"/>
    </row>
    <row r="61" spans="1:21" ht="24" customHeight="1" x14ac:dyDescent="0.2">
      <c r="B61" s="303"/>
      <c r="C61" s="303"/>
      <c r="D61" s="304" t="s">
        <v>538</v>
      </c>
      <c r="E61" s="305"/>
      <c r="F61" s="305"/>
      <c r="G61" s="305"/>
      <c r="H61" s="305"/>
      <c r="I61" s="305"/>
      <c r="J61" s="305"/>
      <c r="K61" s="305"/>
      <c r="L61" s="305"/>
      <c r="M61" s="305"/>
      <c r="N61" s="305"/>
      <c r="O61" s="305"/>
    </row>
    <row r="62" spans="1:21" ht="24" customHeight="1" x14ac:dyDescent="0.2">
      <c r="B62" s="306"/>
      <c r="C62" s="306"/>
      <c r="D62" s="304" t="s">
        <v>539</v>
      </c>
      <c r="E62" s="305"/>
      <c r="F62" s="305"/>
      <c r="G62" s="305"/>
      <c r="H62" s="305"/>
      <c r="I62" s="305"/>
      <c r="J62" s="305"/>
      <c r="K62" s="305"/>
      <c r="L62" s="305"/>
      <c r="M62" s="305"/>
      <c r="N62" s="305"/>
      <c r="O62" s="305"/>
    </row>
    <row r="63" spans="1:21" ht="24" customHeight="1" x14ac:dyDescent="0.2">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gjj5M1jeoLh9mwMz6Sl11OBB5MiITHCrUCj0VTmqcWy/qUwWPUWnQ6+ZHTCHmynC11UhesYBMv6jDulby4fLNw==" saltValue="b66UqVY5us6yPcOJRE+k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E1" zoomScaleSheetLayoutView="100" workbookViewId="0">
      <selection activeCell="AL12" sqref="AL12:BF12"/>
    </sheetView>
  </sheetViews>
  <sheetFormatPr defaultColWidth="0" defaultRowHeight="13.5" customHeight="1" zeroHeight="1" x14ac:dyDescent="0.2"/>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511</v>
      </c>
    </row>
    <row r="40" spans="2:13" ht="27.75" customHeight="1" thickBot="1" x14ac:dyDescent="0.25">
      <c r="B40" s="309" t="s">
        <v>512</v>
      </c>
      <c r="C40" s="310"/>
      <c r="D40" s="310"/>
      <c r="E40" s="311"/>
      <c r="F40" s="311"/>
      <c r="G40" s="311"/>
      <c r="H40" s="312" t="s">
        <v>493</v>
      </c>
      <c r="I40" s="313" t="s">
        <v>3</v>
      </c>
      <c r="J40" s="314" t="s">
        <v>4</v>
      </c>
      <c r="K40" s="314" t="s">
        <v>5</v>
      </c>
      <c r="L40" s="314" t="s">
        <v>6</v>
      </c>
      <c r="M40" s="315" t="s">
        <v>7</v>
      </c>
    </row>
    <row r="41" spans="2:13" ht="27.75" customHeight="1" x14ac:dyDescent="0.2">
      <c r="B41" s="1190" t="s">
        <v>540</v>
      </c>
      <c r="C41" s="1191"/>
      <c r="D41" s="316"/>
      <c r="E41" s="1192" t="s">
        <v>541</v>
      </c>
      <c r="F41" s="1192"/>
      <c r="G41" s="1192"/>
      <c r="H41" s="1193"/>
      <c r="I41" s="317">
        <v>34170</v>
      </c>
      <c r="J41" s="318">
        <v>34608</v>
      </c>
      <c r="K41" s="318">
        <v>33446</v>
      </c>
      <c r="L41" s="318">
        <v>33357</v>
      </c>
      <c r="M41" s="319">
        <v>30845</v>
      </c>
    </row>
    <row r="42" spans="2:13" ht="27.75" customHeight="1" x14ac:dyDescent="0.2">
      <c r="B42" s="1180"/>
      <c r="C42" s="1181"/>
      <c r="D42" s="320"/>
      <c r="E42" s="1184" t="s">
        <v>542</v>
      </c>
      <c r="F42" s="1184"/>
      <c r="G42" s="1184"/>
      <c r="H42" s="1185"/>
      <c r="I42" s="321" t="s">
        <v>320</v>
      </c>
      <c r="J42" s="322" t="s">
        <v>320</v>
      </c>
      <c r="K42" s="322" t="s">
        <v>320</v>
      </c>
      <c r="L42" s="322" t="s">
        <v>320</v>
      </c>
      <c r="M42" s="323" t="s">
        <v>320</v>
      </c>
    </row>
    <row r="43" spans="2:13" ht="27.75" customHeight="1" x14ac:dyDescent="0.2">
      <c r="B43" s="1180"/>
      <c r="C43" s="1181"/>
      <c r="D43" s="320"/>
      <c r="E43" s="1184" t="s">
        <v>543</v>
      </c>
      <c r="F43" s="1184"/>
      <c r="G43" s="1184"/>
      <c r="H43" s="1185"/>
      <c r="I43" s="321">
        <v>11547</v>
      </c>
      <c r="J43" s="322">
        <v>11354</v>
      </c>
      <c r="K43" s="322">
        <v>9547</v>
      </c>
      <c r="L43" s="322">
        <v>7916</v>
      </c>
      <c r="M43" s="323">
        <v>6558</v>
      </c>
    </row>
    <row r="44" spans="2:13" ht="27.75" customHeight="1" x14ac:dyDescent="0.2">
      <c r="B44" s="1180"/>
      <c r="C44" s="1181"/>
      <c r="D44" s="320"/>
      <c r="E44" s="1184" t="s">
        <v>544</v>
      </c>
      <c r="F44" s="1184"/>
      <c r="G44" s="1184"/>
      <c r="H44" s="1185"/>
      <c r="I44" s="321">
        <v>1304</v>
      </c>
      <c r="J44" s="322">
        <v>1628</v>
      </c>
      <c r="K44" s="322">
        <v>1589</v>
      </c>
      <c r="L44" s="322">
        <v>1706</v>
      </c>
      <c r="M44" s="323">
        <v>1740</v>
      </c>
    </row>
    <row r="45" spans="2:13" ht="27.75" customHeight="1" x14ac:dyDescent="0.2">
      <c r="B45" s="1180"/>
      <c r="C45" s="1181"/>
      <c r="D45" s="320"/>
      <c r="E45" s="1184" t="s">
        <v>545</v>
      </c>
      <c r="F45" s="1184"/>
      <c r="G45" s="1184"/>
      <c r="H45" s="1185"/>
      <c r="I45" s="321">
        <v>3568</v>
      </c>
      <c r="J45" s="322">
        <v>3164</v>
      </c>
      <c r="K45" s="322">
        <v>3049</v>
      </c>
      <c r="L45" s="322">
        <v>2778</v>
      </c>
      <c r="M45" s="323">
        <v>2672</v>
      </c>
    </row>
    <row r="46" spans="2:13" ht="27.75" customHeight="1" x14ac:dyDescent="0.2">
      <c r="B46" s="1180"/>
      <c r="C46" s="1181"/>
      <c r="D46" s="324"/>
      <c r="E46" s="1184" t="s">
        <v>546</v>
      </c>
      <c r="F46" s="1184"/>
      <c r="G46" s="1184"/>
      <c r="H46" s="1185"/>
      <c r="I46" s="321">
        <v>1</v>
      </c>
      <c r="J46" s="322" t="s">
        <v>320</v>
      </c>
      <c r="K46" s="322">
        <v>5</v>
      </c>
      <c r="L46" s="322" t="s">
        <v>320</v>
      </c>
      <c r="M46" s="323" t="s">
        <v>320</v>
      </c>
    </row>
    <row r="47" spans="2:13" ht="27.75" customHeight="1" x14ac:dyDescent="0.2">
      <c r="B47" s="1180"/>
      <c r="C47" s="1181"/>
      <c r="D47" s="325"/>
      <c r="E47" s="1194" t="s">
        <v>547</v>
      </c>
      <c r="F47" s="1195"/>
      <c r="G47" s="1195"/>
      <c r="H47" s="1196"/>
      <c r="I47" s="321" t="s">
        <v>320</v>
      </c>
      <c r="J47" s="322" t="s">
        <v>320</v>
      </c>
      <c r="K47" s="322" t="s">
        <v>320</v>
      </c>
      <c r="L47" s="322" t="s">
        <v>320</v>
      </c>
      <c r="M47" s="323" t="s">
        <v>320</v>
      </c>
    </row>
    <row r="48" spans="2:13" ht="27.75" customHeight="1" x14ac:dyDescent="0.2">
      <c r="B48" s="1180"/>
      <c r="C48" s="1181"/>
      <c r="D48" s="320"/>
      <c r="E48" s="1184" t="s">
        <v>548</v>
      </c>
      <c r="F48" s="1184"/>
      <c r="G48" s="1184"/>
      <c r="H48" s="1185"/>
      <c r="I48" s="321" t="s">
        <v>320</v>
      </c>
      <c r="J48" s="322" t="s">
        <v>320</v>
      </c>
      <c r="K48" s="322" t="s">
        <v>320</v>
      </c>
      <c r="L48" s="322" t="s">
        <v>320</v>
      </c>
      <c r="M48" s="323" t="s">
        <v>320</v>
      </c>
    </row>
    <row r="49" spans="2:13" ht="27.75" customHeight="1" x14ac:dyDescent="0.2">
      <c r="B49" s="1182"/>
      <c r="C49" s="1183"/>
      <c r="D49" s="320"/>
      <c r="E49" s="1184" t="s">
        <v>549</v>
      </c>
      <c r="F49" s="1184"/>
      <c r="G49" s="1184"/>
      <c r="H49" s="1185"/>
      <c r="I49" s="321" t="s">
        <v>320</v>
      </c>
      <c r="J49" s="322" t="s">
        <v>320</v>
      </c>
      <c r="K49" s="322" t="s">
        <v>320</v>
      </c>
      <c r="L49" s="322" t="s">
        <v>320</v>
      </c>
      <c r="M49" s="323" t="s">
        <v>320</v>
      </c>
    </row>
    <row r="50" spans="2:13" ht="27.75" customHeight="1" x14ac:dyDescent="0.2">
      <c r="B50" s="1178" t="s">
        <v>550</v>
      </c>
      <c r="C50" s="1179"/>
      <c r="D50" s="326"/>
      <c r="E50" s="1184" t="s">
        <v>551</v>
      </c>
      <c r="F50" s="1184"/>
      <c r="G50" s="1184"/>
      <c r="H50" s="1185"/>
      <c r="I50" s="321">
        <v>16817</v>
      </c>
      <c r="J50" s="322">
        <v>17139</v>
      </c>
      <c r="K50" s="322">
        <v>16837</v>
      </c>
      <c r="L50" s="322">
        <v>18778</v>
      </c>
      <c r="M50" s="323">
        <v>20653</v>
      </c>
    </row>
    <row r="51" spans="2:13" ht="27.75" customHeight="1" x14ac:dyDescent="0.2">
      <c r="B51" s="1180"/>
      <c r="C51" s="1181"/>
      <c r="D51" s="320"/>
      <c r="E51" s="1184" t="s">
        <v>552</v>
      </c>
      <c r="F51" s="1184"/>
      <c r="G51" s="1184"/>
      <c r="H51" s="1185"/>
      <c r="I51" s="321">
        <v>3357</v>
      </c>
      <c r="J51" s="322">
        <v>3382</v>
      </c>
      <c r="K51" s="322">
        <v>3206</v>
      </c>
      <c r="L51" s="322">
        <v>3033</v>
      </c>
      <c r="M51" s="323">
        <v>2651</v>
      </c>
    </row>
    <row r="52" spans="2:13" ht="27.75" customHeight="1" x14ac:dyDescent="0.2">
      <c r="B52" s="1182"/>
      <c r="C52" s="1183"/>
      <c r="D52" s="320"/>
      <c r="E52" s="1184" t="s">
        <v>553</v>
      </c>
      <c r="F52" s="1184"/>
      <c r="G52" s="1184"/>
      <c r="H52" s="1185"/>
      <c r="I52" s="321">
        <v>42932</v>
      </c>
      <c r="J52" s="322">
        <v>41129</v>
      </c>
      <c r="K52" s="322">
        <v>40045</v>
      </c>
      <c r="L52" s="322">
        <v>38758</v>
      </c>
      <c r="M52" s="323">
        <v>36534</v>
      </c>
    </row>
    <row r="53" spans="2:13" ht="27.75" customHeight="1" thickBot="1" x14ac:dyDescent="0.25">
      <c r="B53" s="1186" t="s">
        <v>523</v>
      </c>
      <c r="C53" s="1187"/>
      <c r="D53" s="327"/>
      <c r="E53" s="1188" t="s">
        <v>554</v>
      </c>
      <c r="F53" s="1188"/>
      <c r="G53" s="1188"/>
      <c r="H53" s="1189"/>
      <c r="I53" s="328">
        <v>-12515</v>
      </c>
      <c r="J53" s="329">
        <v>-10896</v>
      </c>
      <c r="K53" s="329">
        <v>-12451</v>
      </c>
      <c r="L53" s="329">
        <v>-14813</v>
      </c>
      <c r="M53" s="330">
        <v>-18022</v>
      </c>
    </row>
    <row r="54" spans="2:13" ht="27.75" customHeight="1" x14ac:dyDescent="0.2">
      <c r="B54" s="331" t="s">
        <v>555</v>
      </c>
      <c r="C54" s="332"/>
      <c r="D54" s="332"/>
      <c r="E54" s="333"/>
      <c r="F54" s="333"/>
      <c r="G54" s="333"/>
      <c r="H54" s="333"/>
      <c r="I54" s="334"/>
      <c r="J54" s="334"/>
      <c r="K54" s="334"/>
      <c r="L54" s="334"/>
      <c r="M54" s="334"/>
    </row>
    <row r="55" spans="2:13" ht="13.2" x14ac:dyDescent="0.2"/>
  </sheetData>
  <sheetProtection algorithmName="SHA-512" hashValue="BgJoO5o+tFZ0VKS1YH+Kyt9A2OHZyB+PbQmfgMM6vBM9h7sU0zFG7raUf2uoS5DP8UVxfkWD9gp04EYJvy/ucg==" saltValue="NXSW+IW8okfhmstwBtdQ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L12" sqref="AL12:BF12"/>
    </sheetView>
  </sheetViews>
  <sheetFormatPr defaultColWidth="0" defaultRowHeight="13.5" customHeight="1" zeroHeight="1" x14ac:dyDescent="0.2"/>
  <cols>
    <col min="1" max="1" width="8.21875" style="212" customWidth="1"/>
    <col min="2" max="2" width="16.33203125" style="212" customWidth="1"/>
    <col min="3" max="5" width="26.21875" style="212" customWidth="1"/>
    <col min="6" max="8" width="24.21875" style="212" customWidth="1"/>
    <col min="9" max="14" width="26" style="212" customWidth="1"/>
    <col min="15" max="15" width="6.109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3"/>
      <c r="C53" s="213"/>
      <c r="D53" s="213"/>
      <c r="E53" s="213"/>
      <c r="F53" s="213"/>
      <c r="G53" s="213"/>
      <c r="H53" s="335" t="s">
        <v>556</v>
      </c>
    </row>
    <row r="54" spans="2:8" ht="29.25" customHeight="1" thickBot="1" x14ac:dyDescent="0.3">
      <c r="B54" s="336" t="s">
        <v>23</v>
      </c>
      <c r="C54" s="337"/>
      <c r="D54" s="337"/>
      <c r="E54" s="338" t="s">
        <v>493</v>
      </c>
      <c r="F54" s="339" t="s">
        <v>5</v>
      </c>
      <c r="G54" s="339" t="s">
        <v>6</v>
      </c>
      <c r="H54" s="340" t="s">
        <v>7</v>
      </c>
    </row>
    <row r="55" spans="2:8" ht="52.5" customHeight="1" x14ac:dyDescent="0.2">
      <c r="B55" s="341"/>
      <c r="C55" s="1205" t="s">
        <v>117</v>
      </c>
      <c r="D55" s="1205"/>
      <c r="E55" s="1206"/>
      <c r="F55" s="342">
        <v>5550</v>
      </c>
      <c r="G55" s="342">
        <v>6094</v>
      </c>
      <c r="H55" s="343">
        <v>6115</v>
      </c>
    </row>
    <row r="56" spans="2:8" ht="52.5" customHeight="1" x14ac:dyDescent="0.2">
      <c r="B56" s="344"/>
      <c r="C56" s="1207" t="s">
        <v>557</v>
      </c>
      <c r="D56" s="1207"/>
      <c r="E56" s="1208"/>
      <c r="F56" s="345">
        <v>1666</v>
      </c>
      <c r="G56" s="345">
        <v>2366</v>
      </c>
      <c r="H56" s="346">
        <v>2547</v>
      </c>
    </row>
    <row r="57" spans="2:8" ht="53.25" customHeight="1" x14ac:dyDescent="0.2">
      <c r="B57" s="344"/>
      <c r="C57" s="1209" t="s">
        <v>122</v>
      </c>
      <c r="D57" s="1209"/>
      <c r="E57" s="1210"/>
      <c r="F57" s="347">
        <v>8400</v>
      </c>
      <c r="G57" s="347">
        <v>8723</v>
      </c>
      <c r="H57" s="348">
        <v>9797</v>
      </c>
    </row>
    <row r="58" spans="2:8" ht="45.75" customHeight="1" x14ac:dyDescent="0.2">
      <c r="B58" s="349"/>
      <c r="C58" s="1197" t="s">
        <v>558</v>
      </c>
      <c r="D58" s="1198"/>
      <c r="E58" s="1199"/>
      <c r="F58" s="350">
        <v>2960</v>
      </c>
      <c r="G58" s="350">
        <v>2960</v>
      </c>
      <c r="H58" s="351">
        <v>2960</v>
      </c>
    </row>
    <row r="59" spans="2:8" ht="45.75" customHeight="1" x14ac:dyDescent="0.2">
      <c r="B59" s="349"/>
      <c r="C59" s="1197" t="s">
        <v>559</v>
      </c>
      <c r="D59" s="1198"/>
      <c r="E59" s="1199"/>
      <c r="F59" s="350">
        <v>3793</v>
      </c>
      <c r="G59" s="350">
        <v>2792</v>
      </c>
      <c r="H59" s="351">
        <v>2792</v>
      </c>
    </row>
    <row r="60" spans="2:8" ht="45.75" customHeight="1" x14ac:dyDescent="0.2">
      <c r="B60" s="349"/>
      <c r="C60" s="1197" t="s">
        <v>560</v>
      </c>
      <c r="D60" s="1198"/>
      <c r="E60" s="1199"/>
      <c r="F60" s="350">
        <v>1561</v>
      </c>
      <c r="G60" s="350">
        <v>1561</v>
      </c>
      <c r="H60" s="351">
        <v>1961</v>
      </c>
    </row>
    <row r="61" spans="2:8" ht="45.75" customHeight="1" x14ac:dyDescent="0.2">
      <c r="B61" s="349"/>
      <c r="C61" s="1197" t="s">
        <v>561</v>
      </c>
      <c r="D61" s="1198"/>
      <c r="E61" s="1199"/>
      <c r="F61" s="350">
        <v>514</v>
      </c>
      <c r="G61" s="350">
        <v>743</v>
      </c>
      <c r="H61" s="351">
        <v>838</v>
      </c>
    </row>
    <row r="62" spans="2:8" ht="45.75" customHeight="1" thickBot="1" x14ac:dyDescent="0.25">
      <c r="B62" s="352"/>
      <c r="C62" s="1200" t="s">
        <v>562</v>
      </c>
      <c r="D62" s="1201"/>
      <c r="E62" s="1202"/>
      <c r="F62" s="353" t="s">
        <v>563</v>
      </c>
      <c r="G62" s="353">
        <v>204</v>
      </c>
      <c r="H62" s="354">
        <v>394</v>
      </c>
    </row>
    <row r="63" spans="2:8" ht="52.5" customHeight="1" thickBot="1" x14ac:dyDescent="0.25">
      <c r="B63" s="355"/>
      <c r="C63" s="1203" t="s">
        <v>564</v>
      </c>
      <c r="D63" s="1203"/>
      <c r="E63" s="1204"/>
      <c r="F63" s="356">
        <v>15615</v>
      </c>
      <c r="G63" s="356">
        <v>17183</v>
      </c>
      <c r="H63" s="357">
        <v>18458</v>
      </c>
    </row>
    <row r="64" spans="2:8" ht="13.2" x14ac:dyDescent="0.2"/>
  </sheetData>
  <sheetProtection algorithmName="SHA-512" hashValue="i0gGn694vVa9IKge5LU3AIqWzpxXAELnhCyWOVqIYXj9zXecgDb/iis7NPycbD0vzG+oExkqQAlhlZ68JlD7Yw==" saltValue="6N9VmA36EObWt4UCzLXn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C31" zoomScaleNormal="100" zoomScaleSheetLayoutView="55" workbookViewId="0">
      <selection activeCell="AN43" sqref="AN43:DC47"/>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2" t="s">
        <v>15</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ht="13.2" x14ac:dyDescent="0.2">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ht="13.2" x14ac:dyDescent="0.2">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ht="13.2" x14ac:dyDescent="0.2">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ht="13.2" x14ac:dyDescent="0.2">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21"/>
      <c r="H50" s="1221"/>
      <c r="I50" s="1221"/>
      <c r="J50" s="1221"/>
      <c r="K50" s="20"/>
      <c r="L50" s="20"/>
      <c r="M50" s="21"/>
      <c r="N50" s="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3</v>
      </c>
      <c r="BQ50" s="1225"/>
      <c r="BR50" s="1225"/>
      <c r="BS50" s="1225"/>
      <c r="BT50" s="1225"/>
      <c r="BU50" s="1225"/>
      <c r="BV50" s="1225"/>
      <c r="BW50" s="1225"/>
      <c r="BX50" s="1225" t="s">
        <v>4</v>
      </c>
      <c r="BY50" s="1225"/>
      <c r="BZ50" s="1225"/>
      <c r="CA50" s="1225"/>
      <c r="CB50" s="1225"/>
      <c r="CC50" s="1225"/>
      <c r="CD50" s="1225"/>
      <c r="CE50" s="1225"/>
      <c r="CF50" s="1225" t="s">
        <v>5</v>
      </c>
      <c r="CG50" s="1225"/>
      <c r="CH50" s="1225"/>
      <c r="CI50" s="1225"/>
      <c r="CJ50" s="1225"/>
      <c r="CK50" s="1225"/>
      <c r="CL50" s="1225"/>
      <c r="CM50" s="1225"/>
      <c r="CN50" s="1225" t="s">
        <v>6</v>
      </c>
      <c r="CO50" s="1225"/>
      <c r="CP50" s="1225"/>
      <c r="CQ50" s="1225"/>
      <c r="CR50" s="1225"/>
      <c r="CS50" s="1225"/>
      <c r="CT50" s="1225"/>
      <c r="CU50" s="1225"/>
      <c r="CV50" s="1225" t="s">
        <v>7</v>
      </c>
      <c r="CW50" s="1225"/>
      <c r="CX50" s="1225"/>
      <c r="CY50" s="1225"/>
      <c r="CZ50" s="1225"/>
      <c r="DA50" s="1225"/>
      <c r="DB50" s="1225"/>
      <c r="DC50" s="1225"/>
    </row>
    <row r="51" spans="1:109" ht="13.5" customHeight="1" x14ac:dyDescent="0.2">
      <c r="B51" s="10"/>
      <c r="G51" s="1226"/>
      <c r="H51" s="1226"/>
      <c r="I51" s="1229"/>
      <c r="J51" s="1229"/>
      <c r="K51" s="1227"/>
      <c r="L51" s="1227"/>
      <c r="M51" s="1227"/>
      <c r="N51" s="1227"/>
      <c r="AM51" s="19"/>
      <c r="AN51" s="1228" t="s">
        <v>8</v>
      </c>
      <c r="AO51" s="1228"/>
      <c r="AP51" s="1228"/>
      <c r="AQ51" s="1228"/>
      <c r="AR51" s="1228"/>
      <c r="AS51" s="1228"/>
      <c r="AT51" s="1228"/>
      <c r="AU51" s="1228"/>
      <c r="AV51" s="1228"/>
      <c r="AW51" s="1228"/>
      <c r="AX51" s="1228"/>
      <c r="AY51" s="1228"/>
      <c r="AZ51" s="1228"/>
      <c r="BA51" s="1228"/>
      <c r="BB51" s="1228" t="s">
        <v>9</v>
      </c>
      <c r="BC51" s="1228"/>
      <c r="BD51" s="1228"/>
      <c r="BE51" s="1228"/>
      <c r="BF51" s="1228"/>
      <c r="BG51" s="1228"/>
      <c r="BH51" s="1228"/>
      <c r="BI51" s="1228"/>
      <c r="BJ51" s="1228"/>
      <c r="BK51" s="1228"/>
      <c r="BL51" s="1228"/>
      <c r="BM51" s="1228"/>
      <c r="BN51" s="1228"/>
      <c r="BO51" s="1228"/>
      <c r="BP51" s="1211"/>
      <c r="BQ51" s="1211"/>
      <c r="BR51" s="1211"/>
      <c r="BS51" s="1211"/>
      <c r="BT51" s="1211"/>
      <c r="BU51" s="1211"/>
      <c r="BV51" s="1211"/>
      <c r="BW51" s="1211"/>
      <c r="BX51" s="1211"/>
      <c r="BY51" s="1211"/>
      <c r="BZ51" s="1211"/>
      <c r="CA51" s="1211"/>
      <c r="CB51" s="1211"/>
      <c r="CC51" s="1211"/>
      <c r="CD51" s="1211"/>
      <c r="CE51" s="1211"/>
      <c r="CF51" s="1211"/>
      <c r="CG51" s="1211"/>
      <c r="CH51" s="1211"/>
      <c r="CI51" s="1211"/>
      <c r="CJ51" s="1211"/>
      <c r="CK51" s="1211"/>
      <c r="CL51" s="1211"/>
      <c r="CM51" s="1211"/>
      <c r="CN51" s="1211"/>
      <c r="CO51" s="1211"/>
      <c r="CP51" s="1211"/>
      <c r="CQ51" s="1211"/>
      <c r="CR51" s="1211"/>
      <c r="CS51" s="1211"/>
      <c r="CT51" s="1211"/>
      <c r="CU51" s="1211"/>
      <c r="CV51" s="1211"/>
      <c r="CW51" s="1211"/>
      <c r="CX51" s="1211"/>
      <c r="CY51" s="1211"/>
      <c r="CZ51" s="1211"/>
      <c r="DA51" s="1211"/>
      <c r="DB51" s="1211"/>
      <c r="DC51" s="1211"/>
    </row>
    <row r="52" spans="1:109" ht="13.2" x14ac:dyDescent="0.2">
      <c r="B52" s="10"/>
      <c r="G52" s="1226"/>
      <c r="H52" s="1226"/>
      <c r="I52" s="1229"/>
      <c r="J52" s="1229"/>
      <c r="K52" s="1227"/>
      <c r="L52" s="1227"/>
      <c r="M52" s="1227"/>
      <c r="N52" s="1227"/>
      <c r="AM52" s="19"/>
      <c r="AN52" s="1228"/>
      <c r="AO52" s="1228"/>
      <c r="AP52" s="1228"/>
      <c r="AQ52" s="1228"/>
      <c r="AR52" s="1228"/>
      <c r="AS52" s="1228"/>
      <c r="AT52" s="1228"/>
      <c r="AU52" s="1228"/>
      <c r="AV52" s="1228"/>
      <c r="AW52" s="1228"/>
      <c r="AX52" s="1228"/>
      <c r="AY52" s="1228"/>
      <c r="AZ52" s="1228"/>
      <c r="BA52" s="1228"/>
      <c r="BB52" s="1228"/>
      <c r="BC52" s="1228"/>
      <c r="BD52" s="1228"/>
      <c r="BE52" s="1228"/>
      <c r="BF52" s="1228"/>
      <c r="BG52" s="1228"/>
      <c r="BH52" s="1228"/>
      <c r="BI52" s="1228"/>
      <c r="BJ52" s="1228"/>
      <c r="BK52" s="1228"/>
      <c r="BL52" s="1228"/>
      <c r="BM52" s="1228"/>
      <c r="BN52" s="1228"/>
      <c r="BO52" s="1228"/>
      <c r="BP52" s="1211"/>
      <c r="BQ52" s="1211"/>
      <c r="BR52" s="1211"/>
      <c r="BS52" s="1211"/>
      <c r="BT52" s="1211"/>
      <c r="BU52" s="1211"/>
      <c r="BV52" s="1211"/>
      <c r="BW52" s="1211"/>
      <c r="BX52" s="1211"/>
      <c r="BY52" s="1211"/>
      <c r="BZ52" s="1211"/>
      <c r="CA52" s="1211"/>
      <c r="CB52" s="1211"/>
      <c r="CC52" s="1211"/>
      <c r="CD52" s="1211"/>
      <c r="CE52" s="1211"/>
      <c r="CF52" s="1211"/>
      <c r="CG52" s="1211"/>
      <c r="CH52" s="1211"/>
      <c r="CI52" s="1211"/>
      <c r="CJ52" s="1211"/>
      <c r="CK52" s="1211"/>
      <c r="CL52" s="1211"/>
      <c r="CM52" s="1211"/>
      <c r="CN52" s="1211"/>
      <c r="CO52" s="1211"/>
      <c r="CP52" s="1211"/>
      <c r="CQ52" s="1211"/>
      <c r="CR52" s="1211"/>
      <c r="CS52" s="1211"/>
      <c r="CT52" s="1211"/>
      <c r="CU52" s="1211"/>
      <c r="CV52" s="1211"/>
      <c r="CW52" s="1211"/>
      <c r="CX52" s="1211"/>
      <c r="CY52" s="1211"/>
      <c r="CZ52" s="1211"/>
      <c r="DA52" s="1211"/>
      <c r="DB52" s="1211"/>
      <c r="DC52" s="1211"/>
    </row>
    <row r="53" spans="1:109" ht="13.2" x14ac:dyDescent="0.2">
      <c r="A53" s="18"/>
      <c r="B53" s="10"/>
      <c r="G53" s="1226"/>
      <c r="H53" s="1226"/>
      <c r="I53" s="1221"/>
      <c r="J53" s="1221"/>
      <c r="K53" s="1227"/>
      <c r="L53" s="1227"/>
      <c r="M53" s="1227"/>
      <c r="N53" s="1227"/>
      <c r="AM53" s="19"/>
      <c r="AN53" s="1228"/>
      <c r="AO53" s="1228"/>
      <c r="AP53" s="1228"/>
      <c r="AQ53" s="1228"/>
      <c r="AR53" s="1228"/>
      <c r="AS53" s="1228"/>
      <c r="AT53" s="1228"/>
      <c r="AU53" s="1228"/>
      <c r="AV53" s="1228"/>
      <c r="AW53" s="1228"/>
      <c r="AX53" s="1228"/>
      <c r="AY53" s="1228"/>
      <c r="AZ53" s="1228"/>
      <c r="BA53" s="1228"/>
      <c r="BB53" s="1228" t="s">
        <v>10</v>
      </c>
      <c r="BC53" s="1228"/>
      <c r="BD53" s="1228"/>
      <c r="BE53" s="1228"/>
      <c r="BF53" s="1228"/>
      <c r="BG53" s="1228"/>
      <c r="BH53" s="1228"/>
      <c r="BI53" s="1228"/>
      <c r="BJ53" s="1228"/>
      <c r="BK53" s="1228"/>
      <c r="BL53" s="1228"/>
      <c r="BM53" s="1228"/>
      <c r="BN53" s="1228"/>
      <c r="BO53" s="1228"/>
      <c r="BP53" s="1211">
        <v>52.5</v>
      </c>
      <c r="BQ53" s="1211"/>
      <c r="BR53" s="1211"/>
      <c r="BS53" s="1211"/>
      <c r="BT53" s="1211"/>
      <c r="BU53" s="1211"/>
      <c r="BV53" s="1211"/>
      <c r="BW53" s="1211"/>
      <c r="BX53" s="1211">
        <v>53.6</v>
      </c>
      <c r="BY53" s="1211"/>
      <c r="BZ53" s="1211"/>
      <c r="CA53" s="1211"/>
      <c r="CB53" s="1211"/>
      <c r="CC53" s="1211"/>
      <c r="CD53" s="1211"/>
      <c r="CE53" s="1211"/>
      <c r="CF53" s="1211">
        <v>55.5</v>
      </c>
      <c r="CG53" s="1211"/>
      <c r="CH53" s="1211"/>
      <c r="CI53" s="1211"/>
      <c r="CJ53" s="1211"/>
      <c r="CK53" s="1211"/>
      <c r="CL53" s="1211"/>
      <c r="CM53" s="1211"/>
      <c r="CN53" s="1211">
        <v>56.3</v>
      </c>
      <c r="CO53" s="1211"/>
      <c r="CP53" s="1211"/>
      <c r="CQ53" s="1211"/>
      <c r="CR53" s="1211"/>
      <c r="CS53" s="1211"/>
      <c r="CT53" s="1211"/>
      <c r="CU53" s="1211"/>
      <c r="CV53" s="1211">
        <v>57.8</v>
      </c>
      <c r="CW53" s="1211"/>
      <c r="CX53" s="1211"/>
      <c r="CY53" s="1211"/>
      <c r="CZ53" s="1211"/>
      <c r="DA53" s="1211"/>
      <c r="DB53" s="1211"/>
      <c r="DC53" s="1211"/>
    </row>
    <row r="54" spans="1:109" ht="13.2" x14ac:dyDescent="0.2">
      <c r="A54" s="18"/>
      <c r="B54" s="10"/>
      <c r="G54" s="1226"/>
      <c r="H54" s="1226"/>
      <c r="I54" s="1221"/>
      <c r="J54" s="1221"/>
      <c r="K54" s="1227"/>
      <c r="L54" s="1227"/>
      <c r="M54" s="1227"/>
      <c r="N54" s="1227"/>
      <c r="AM54" s="19"/>
      <c r="AN54" s="1228"/>
      <c r="AO54" s="1228"/>
      <c r="AP54" s="1228"/>
      <c r="AQ54" s="1228"/>
      <c r="AR54" s="1228"/>
      <c r="AS54" s="1228"/>
      <c r="AT54" s="1228"/>
      <c r="AU54" s="1228"/>
      <c r="AV54" s="1228"/>
      <c r="AW54" s="1228"/>
      <c r="AX54" s="1228"/>
      <c r="AY54" s="1228"/>
      <c r="AZ54" s="1228"/>
      <c r="BA54" s="1228"/>
      <c r="BB54" s="1228"/>
      <c r="BC54" s="1228"/>
      <c r="BD54" s="1228"/>
      <c r="BE54" s="1228"/>
      <c r="BF54" s="1228"/>
      <c r="BG54" s="1228"/>
      <c r="BH54" s="1228"/>
      <c r="BI54" s="1228"/>
      <c r="BJ54" s="1228"/>
      <c r="BK54" s="1228"/>
      <c r="BL54" s="1228"/>
      <c r="BM54" s="1228"/>
      <c r="BN54" s="1228"/>
      <c r="BO54" s="1228"/>
      <c r="BP54" s="1211"/>
      <c r="BQ54" s="1211"/>
      <c r="BR54" s="1211"/>
      <c r="BS54" s="1211"/>
      <c r="BT54" s="1211"/>
      <c r="BU54" s="1211"/>
      <c r="BV54" s="1211"/>
      <c r="BW54" s="1211"/>
      <c r="BX54" s="1211"/>
      <c r="BY54" s="1211"/>
      <c r="BZ54" s="1211"/>
      <c r="CA54" s="1211"/>
      <c r="CB54" s="1211"/>
      <c r="CC54" s="1211"/>
      <c r="CD54" s="1211"/>
      <c r="CE54" s="1211"/>
      <c r="CF54" s="1211"/>
      <c r="CG54" s="1211"/>
      <c r="CH54" s="1211"/>
      <c r="CI54" s="1211"/>
      <c r="CJ54" s="1211"/>
      <c r="CK54" s="1211"/>
      <c r="CL54" s="1211"/>
      <c r="CM54" s="1211"/>
      <c r="CN54" s="1211"/>
      <c r="CO54" s="1211"/>
      <c r="CP54" s="1211"/>
      <c r="CQ54" s="1211"/>
      <c r="CR54" s="1211"/>
      <c r="CS54" s="1211"/>
      <c r="CT54" s="1211"/>
      <c r="CU54" s="1211"/>
      <c r="CV54" s="1211"/>
      <c r="CW54" s="1211"/>
      <c r="CX54" s="1211"/>
      <c r="CY54" s="1211"/>
      <c r="CZ54" s="1211"/>
      <c r="DA54" s="1211"/>
      <c r="DB54" s="1211"/>
      <c r="DC54" s="1211"/>
    </row>
    <row r="55" spans="1:109" ht="13.2" x14ac:dyDescent="0.2">
      <c r="A55" s="18"/>
      <c r="B55" s="10"/>
      <c r="G55" s="1221"/>
      <c r="H55" s="1221"/>
      <c r="I55" s="1221"/>
      <c r="J55" s="1221"/>
      <c r="K55" s="1227"/>
      <c r="L55" s="1227"/>
      <c r="M55" s="1227"/>
      <c r="N55" s="1227"/>
      <c r="AN55" s="1225" t="s">
        <v>11</v>
      </c>
      <c r="AO55" s="1225"/>
      <c r="AP55" s="1225"/>
      <c r="AQ55" s="1225"/>
      <c r="AR55" s="1225"/>
      <c r="AS55" s="1225"/>
      <c r="AT55" s="1225"/>
      <c r="AU55" s="1225"/>
      <c r="AV55" s="1225"/>
      <c r="AW55" s="1225"/>
      <c r="AX55" s="1225"/>
      <c r="AY55" s="1225"/>
      <c r="AZ55" s="1225"/>
      <c r="BA55" s="1225"/>
      <c r="BB55" s="1228" t="s">
        <v>9</v>
      </c>
      <c r="BC55" s="1228"/>
      <c r="BD55" s="1228"/>
      <c r="BE55" s="1228"/>
      <c r="BF55" s="1228"/>
      <c r="BG55" s="1228"/>
      <c r="BH55" s="1228"/>
      <c r="BI55" s="1228"/>
      <c r="BJ55" s="1228"/>
      <c r="BK55" s="1228"/>
      <c r="BL55" s="1228"/>
      <c r="BM55" s="1228"/>
      <c r="BN55" s="1228"/>
      <c r="BO55" s="1228"/>
      <c r="BP55" s="1211">
        <v>47.2</v>
      </c>
      <c r="BQ55" s="1211"/>
      <c r="BR55" s="1211"/>
      <c r="BS55" s="1211"/>
      <c r="BT55" s="1211"/>
      <c r="BU55" s="1211"/>
      <c r="BV55" s="1211"/>
      <c r="BW55" s="1211"/>
      <c r="BX55" s="1211">
        <v>49.5</v>
      </c>
      <c r="BY55" s="1211"/>
      <c r="BZ55" s="1211"/>
      <c r="CA55" s="1211"/>
      <c r="CB55" s="1211"/>
      <c r="CC55" s="1211"/>
      <c r="CD55" s="1211"/>
      <c r="CE55" s="1211"/>
      <c r="CF55" s="1211">
        <v>46.9</v>
      </c>
      <c r="CG55" s="1211"/>
      <c r="CH55" s="1211"/>
      <c r="CI55" s="1211"/>
      <c r="CJ55" s="1211"/>
      <c r="CK55" s="1211"/>
      <c r="CL55" s="1211"/>
      <c r="CM55" s="1211"/>
      <c r="CN55" s="1211">
        <v>45.3</v>
      </c>
      <c r="CO55" s="1211"/>
      <c r="CP55" s="1211"/>
      <c r="CQ55" s="1211"/>
      <c r="CR55" s="1211"/>
      <c r="CS55" s="1211"/>
      <c r="CT55" s="1211"/>
      <c r="CU55" s="1211"/>
      <c r="CV55" s="1211">
        <v>38.9</v>
      </c>
      <c r="CW55" s="1211"/>
      <c r="CX55" s="1211"/>
      <c r="CY55" s="1211"/>
      <c r="CZ55" s="1211"/>
      <c r="DA55" s="1211"/>
      <c r="DB55" s="1211"/>
      <c r="DC55" s="1211"/>
    </row>
    <row r="56" spans="1:109" ht="13.2" x14ac:dyDescent="0.2">
      <c r="A56" s="18"/>
      <c r="B56" s="10"/>
      <c r="G56" s="1221"/>
      <c r="H56" s="1221"/>
      <c r="I56" s="1221"/>
      <c r="J56" s="1221"/>
      <c r="K56" s="1227"/>
      <c r="L56" s="1227"/>
      <c r="M56" s="1227"/>
      <c r="N56" s="1227"/>
      <c r="AN56" s="1225"/>
      <c r="AO56" s="1225"/>
      <c r="AP56" s="1225"/>
      <c r="AQ56" s="1225"/>
      <c r="AR56" s="1225"/>
      <c r="AS56" s="1225"/>
      <c r="AT56" s="1225"/>
      <c r="AU56" s="1225"/>
      <c r="AV56" s="1225"/>
      <c r="AW56" s="1225"/>
      <c r="AX56" s="1225"/>
      <c r="AY56" s="1225"/>
      <c r="AZ56" s="1225"/>
      <c r="BA56" s="1225"/>
      <c r="BB56" s="1228"/>
      <c r="BC56" s="1228"/>
      <c r="BD56" s="1228"/>
      <c r="BE56" s="1228"/>
      <c r="BF56" s="1228"/>
      <c r="BG56" s="1228"/>
      <c r="BH56" s="1228"/>
      <c r="BI56" s="1228"/>
      <c r="BJ56" s="1228"/>
      <c r="BK56" s="1228"/>
      <c r="BL56" s="1228"/>
      <c r="BM56" s="1228"/>
      <c r="BN56" s="1228"/>
      <c r="BO56" s="1228"/>
      <c r="BP56" s="1211"/>
      <c r="BQ56" s="1211"/>
      <c r="BR56" s="1211"/>
      <c r="BS56" s="1211"/>
      <c r="BT56" s="1211"/>
      <c r="BU56" s="1211"/>
      <c r="BV56" s="1211"/>
      <c r="BW56" s="1211"/>
      <c r="BX56" s="1211"/>
      <c r="BY56" s="1211"/>
      <c r="BZ56" s="1211"/>
      <c r="CA56" s="1211"/>
      <c r="CB56" s="1211"/>
      <c r="CC56" s="1211"/>
      <c r="CD56" s="1211"/>
      <c r="CE56" s="1211"/>
      <c r="CF56" s="1211"/>
      <c r="CG56" s="1211"/>
      <c r="CH56" s="1211"/>
      <c r="CI56" s="1211"/>
      <c r="CJ56" s="1211"/>
      <c r="CK56" s="1211"/>
      <c r="CL56" s="1211"/>
      <c r="CM56" s="1211"/>
      <c r="CN56" s="1211"/>
      <c r="CO56" s="1211"/>
      <c r="CP56" s="1211"/>
      <c r="CQ56" s="1211"/>
      <c r="CR56" s="1211"/>
      <c r="CS56" s="1211"/>
      <c r="CT56" s="1211"/>
      <c r="CU56" s="1211"/>
      <c r="CV56" s="1211"/>
      <c r="CW56" s="1211"/>
      <c r="CX56" s="1211"/>
      <c r="CY56" s="1211"/>
      <c r="CZ56" s="1211"/>
      <c r="DA56" s="1211"/>
      <c r="DB56" s="1211"/>
      <c r="DC56" s="1211"/>
    </row>
    <row r="57" spans="1:109" s="18" customFormat="1" ht="13.2" x14ac:dyDescent="0.2">
      <c r="B57" s="22"/>
      <c r="G57" s="1221"/>
      <c r="H57" s="1221"/>
      <c r="I57" s="1230"/>
      <c r="J57" s="1230"/>
      <c r="K57" s="1227"/>
      <c r="L57" s="1227"/>
      <c r="M57" s="1227"/>
      <c r="N57" s="1227"/>
      <c r="AM57" s="3"/>
      <c r="AN57" s="1225"/>
      <c r="AO57" s="1225"/>
      <c r="AP57" s="1225"/>
      <c r="AQ57" s="1225"/>
      <c r="AR57" s="1225"/>
      <c r="AS57" s="1225"/>
      <c r="AT57" s="1225"/>
      <c r="AU57" s="1225"/>
      <c r="AV57" s="1225"/>
      <c r="AW57" s="1225"/>
      <c r="AX57" s="1225"/>
      <c r="AY57" s="1225"/>
      <c r="AZ57" s="1225"/>
      <c r="BA57" s="1225"/>
      <c r="BB57" s="1228" t="s">
        <v>10</v>
      </c>
      <c r="BC57" s="1228"/>
      <c r="BD57" s="1228"/>
      <c r="BE57" s="1228"/>
      <c r="BF57" s="1228"/>
      <c r="BG57" s="1228"/>
      <c r="BH57" s="1228"/>
      <c r="BI57" s="1228"/>
      <c r="BJ57" s="1228"/>
      <c r="BK57" s="1228"/>
      <c r="BL57" s="1228"/>
      <c r="BM57" s="1228"/>
      <c r="BN57" s="1228"/>
      <c r="BO57" s="1228"/>
      <c r="BP57" s="1211">
        <v>59.8</v>
      </c>
      <c r="BQ57" s="1211"/>
      <c r="BR57" s="1211"/>
      <c r="BS57" s="1211"/>
      <c r="BT57" s="1211"/>
      <c r="BU57" s="1211"/>
      <c r="BV57" s="1211"/>
      <c r="BW57" s="1211"/>
      <c r="BX57" s="1211">
        <v>60.9</v>
      </c>
      <c r="BY57" s="1211"/>
      <c r="BZ57" s="1211"/>
      <c r="CA57" s="1211"/>
      <c r="CB57" s="1211"/>
      <c r="CC57" s="1211"/>
      <c r="CD57" s="1211"/>
      <c r="CE57" s="1211"/>
      <c r="CF57" s="1211">
        <v>61.2</v>
      </c>
      <c r="CG57" s="1211"/>
      <c r="CH57" s="1211"/>
      <c r="CI57" s="1211"/>
      <c r="CJ57" s="1211"/>
      <c r="CK57" s="1211"/>
      <c r="CL57" s="1211"/>
      <c r="CM57" s="1211"/>
      <c r="CN57" s="1211">
        <v>64</v>
      </c>
      <c r="CO57" s="1211"/>
      <c r="CP57" s="1211"/>
      <c r="CQ57" s="1211"/>
      <c r="CR57" s="1211"/>
      <c r="CS57" s="1211"/>
      <c r="CT57" s="1211"/>
      <c r="CU57" s="1211"/>
      <c r="CV57" s="1211">
        <v>65.400000000000006</v>
      </c>
      <c r="CW57" s="1211"/>
      <c r="CX57" s="1211"/>
      <c r="CY57" s="1211"/>
      <c r="CZ57" s="1211"/>
      <c r="DA57" s="1211"/>
      <c r="DB57" s="1211"/>
      <c r="DC57" s="1211"/>
      <c r="DD57" s="23"/>
      <c r="DE57" s="22"/>
    </row>
    <row r="58" spans="1:109" s="18" customFormat="1" ht="13.2" x14ac:dyDescent="0.2">
      <c r="A58" s="3"/>
      <c r="B58" s="22"/>
      <c r="G58" s="1221"/>
      <c r="H58" s="1221"/>
      <c r="I58" s="1230"/>
      <c r="J58" s="1230"/>
      <c r="K58" s="1227"/>
      <c r="L58" s="1227"/>
      <c r="M58" s="1227"/>
      <c r="N58" s="1227"/>
      <c r="AM58" s="3"/>
      <c r="AN58" s="1225"/>
      <c r="AO58" s="1225"/>
      <c r="AP58" s="1225"/>
      <c r="AQ58" s="1225"/>
      <c r="AR58" s="1225"/>
      <c r="AS58" s="1225"/>
      <c r="AT58" s="1225"/>
      <c r="AU58" s="1225"/>
      <c r="AV58" s="1225"/>
      <c r="AW58" s="1225"/>
      <c r="AX58" s="1225"/>
      <c r="AY58" s="1225"/>
      <c r="AZ58" s="1225"/>
      <c r="BA58" s="1225"/>
      <c r="BB58" s="1228"/>
      <c r="BC58" s="1228"/>
      <c r="BD58" s="1228"/>
      <c r="BE58" s="1228"/>
      <c r="BF58" s="1228"/>
      <c r="BG58" s="1228"/>
      <c r="BH58" s="1228"/>
      <c r="BI58" s="1228"/>
      <c r="BJ58" s="1228"/>
      <c r="BK58" s="1228"/>
      <c r="BL58" s="1228"/>
      <c r="BM58" s="1228"/>
      <c r="BN58" s="1228"/>
      <c r="BO58" s="1228"/>
      <c r="BP58" s="1211"/>
      <c r="BQ58" s="1211"/>
      <c r="BR58" s="1211"/>
      <c r="BS58" s="1211"/>
      <c r="BT58" s="1211"/>
      <c r="BU58" s="1211"/>
      <c r="BV58" s="1211"/>
      <c r="BW58" s="1211"/>
      <c r="BX58" s="1211"/>
      <c r="BY58" s="1211"/>
      <c r="BZ58" s="1211"/>
      <c r="CA58" s="1211"/>
      <c r="CB58" s="1211"/>
      <c r="CC58" s="1211"/>
      <c r="CD58" s="1211"/>
      <c r="CE58" s="1211"/>
      <c r="CF58" s="1211"/>
      <c r="CG58" s="1211"/>
      <c r="CH58" s="1211"/>
      <c r="CI58" s="1211"/>
      <c r="CJ58" s="1211"/>
      <c r="CK58" s="1211"/>
      <c r="CL58" s="1211"/>
      <c r="CM58" s="1211"/>
      <c r="CN58" s="1211"/>
      <c r="CO58" s="1211"/>
      <c r="CP58" s="1211"/>
      <c r="CQ58" s="1211"/>
      <c r="CR58" s="1211"/>
      <c r="CS58" s="1211"/>
      <c r="CT58" s="1211"/>
      <c r="CU58" s="1211"/>
      <c r="CV58" s="1211"/>
      <c r="CW58" s="1211"/>
      <c r="CX58" s="1211"/>
      <c r="CY58" s="1211"/>
      <c r="CZ58" s="1211"/>
      <c r="DA58" s="1211"/>
      <c r="DB58" s="1211"/>
      <c r="DC58" s="1211"/>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212" t="s">
        <v>15</v>
      </c>
      <c r="AO65" s="1213"/>
      <c r="AP65" s="1213"/>
      <c r="AQ65" s="1213"/>
      <c r="AR65" s="1213"/>
      <c r="AS65" s="1213"/>
      <c r="AT65" s="1213"/>
      <c r="AU65" s="1213"/>
      <c r="AV65" s="1213"/>
      <c r="AW65" s="1213"/>
      <c r="AX65" s="1213"/>
      <c r="AY65" s="1213"/>
      <c r="AZ65" s="1213"/>
      <c r="BA65" s="1213"/>
      <c r="BB65" s="1213"/>
      <c r="BC65" s="1213"/>
      <c r="BD65" s="1213"/>
      <c r="BE65" s="1213"/>
      <c r="BF65" s="1213"/>
      <c r="BG65" s="1213"/>
      <c r="BH65" s="1213"/>
      <c r="BI65" s="1213"/>
      <c r="BJ65" s="1213"/>
      <c r="BK65" s="1213"/>
      <c r="BL65" s="1213"/>
      <c r="BM65" s="1213"/>
      <c r="BN65" s="1213"/>
      <c r="BO65" s="1213"/>
      <c r="BP65" s="1213"/>
      <c r="BQ65" s="1213"/>
      <c r="BR65" s="1213"/>
      <c r="BS65" s="1213"/>
      <c r="BT65" s="1213"/>
      <c r="BU65" s="1213"/>
      <c r="BV65" s="1213"/>
      <c r="BW65" s="1213"/>
      <c r="BX65" s="1213"/>
      <c r="BY65" s="1213"/>
      <c r="BZ65" s="1213"/>
      <c r="CA65" s="1213"/>
      <c r="CB65" s="1213"/>
      <c r="CC65" s="1213"/>
      <c r="CD65" s="1213"/>
      <c r="CE65" s="1213"/>
      <c r="CF65" s="1213"/>
      <c r="CG65" s="1213"/>
      <c r="CH65" s="1213"/>
      <c r="CI65" s="1213"/>
      <c r="CJ65" s="1213"/>
      <c r="CK65" s="1213"/>
      <c r="CL65" s="1213"/>
      <c r="CM65" s="1213"/>
      <c r="CN65" s="1213"/>
      <c r="CO65" s="1213"/>
      <c r="CP65" s="1213"/>
      <c r="CQ65" s="1213"/>
      <c r="CR65" s="1213"/>
      <c r="CS65" s="1213"/>
      <c r="CT65" s="1213"/>
      <c r="CU65" s="1213"/>
      <c r="CV65" s="1213"/>
      <c r="CW65" s="1213"/>
      <c r="CX65" s="1213"/>
      <c r="CY65" s="1213"/>
      <c r="CZ65" s="1213"/>
      <c r="DA65" s="1213"/>
      <c r="DB65" s="1213"/>
      <c r="DC65" s="1214"/>
    </row>
    <row r="66" spans="2:107" ht="13.2" x14ac:dyDescent="0.2">
      <c r="B66" s="10"/>
      <c r="AN66" s="1215"/>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7"/>
    </row>
    <row r="67" spans="2:107" ht="13.2" x14ac:dyDescent="0.2">
      <c r="B67" s="10"/>
      <c r="AN67" s="1215"/>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7"/>
    </row>
    <row r="68" spans="2:107" ht="13.2" x14ac:dyDescent="0.2">
      <c r="B68" s="10"/>
      <c r="AN68" s="1215"/>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7"/>
    </row>
    <row r="69" spans="2:107" ht="13.2" x14ac:dyDescent="0.2">
      <c r="B69" s="10"/>
      <c r="AN69" s="1218"/>
      <c r="AO69" s="1219"/>
      <c r="AP69" s="1219"/>
      <c r="AQ69" s="1219"/>
      <c r="AR69" s="1219"/>
      <c r="AS69" s="1219"/>
      <c r="AT69" s="1219"/>
      <c r="AU69" s="1219"/>
      <c r="AV69" s="1219"/>
      <c r="AW69" s="1219"/>
      <c r="AX69" s="1219"/>
      <c r="AY69" s="1219"/>
      <c r="AZ69" s="1219"/>
      <c r="BA69" s="1219"/>
      <c r="BB69" s="1219"/>
      <c r="BC69" s="1219"/>
      <c r="BD69" s="1219"/>
      <c r="BE69" s="1219"/>
      <c r="BF69" s="1219"/>
      <c r="BG69" s="1219"/>
      <c r="BH69" s="1219"/>
      <c r="BI69" s="1219"/>
      <c r="BJ69" s="1219"/>
      <c r="BK69" s="1219"/>
      <c r="BL69" s="1219"/>
      <c r="BM69" s="1219"/>
      <c r="BN69" s="1219"/>
      <c r="BO69" s="1219"/>
      <c r="BP69" s="1219"/>
      <c r="BQ69" s="1219"/>
      <c r="BR69" s="1219"/>
      <c r="BS69" s="1219"/>
      <c r="BT69" s="1219"/>
      <c r="BU69" s="1219"/>
      <c r="BV69" s="1219"/>
      <c r="BW69" s="1219"/>
      <c r="BX69" s="1219"/>
      <c r="BY69" s="1219"/>
      <c r="BZ69" s="1219"/>
      <c r="CA69" s="1219"/>
      <c r="CB69" s="1219"/>
      <c r="CC69" s="1219"/>
      <c r="CD69" s="1219"/>
      <c r="CE69" s="1219"/>
      <c r="CF69" s="1219"/>
      <c r="CG69" s="1219"/>
      <c r="CH69" s="1219"/>
      <c r="CI69" s="1219"/>
      <c r="CJ69" s="1219"/>
      <c r="CK69" s="1219"/>
      <c r="CL69" s="1219"/>
      <c r="CM69" s="1219"/>
      <c r="CN69" s="1219"/>
      <c r="CO69" s="1219"/>
      <c r="CP69" s="1219"/>
      <c r="CQ69" s="1219"/>
      <c r="CR69" s="1219"/>
      <c r="CS69" s="1219"/>
      <c r="CT69" s="1219"/>
      <c r="CU69" s="1219"/>
      <c r="CV69" s="1219"/>
      <c r="CW69" s="1219"/>
      <c r="CX69" s="1219"/>
      <c r="CY69" s="1219"/>
      <c r="CZ69" s="1219"/>
      <c r="DA69" s="1219"/>
      <c r="DB69" s="1219"/>
      <c r="DC69" s="1220"/>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21"/>
      <c r="H72" s="1221"/>
      <c r="I72" s="1221"/>
      <c r="J72" s="1221"/>
      <c r="K72" s="20"/>
      <c r="L72" s="20"/>
      <c r="M72" s="21"/>
      <c r="N72" s="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3</v>
      </c>
      <c r="BQ72" s="1225"/>
      <c r="BR72" s="1225"/>
      <c r="BS72" s="1225"/>
      <c r="BT72" s="1225"/>
      <c r="BU72" s="1225"/>
      <c r="BV72" s="1225"/>
      <c r="BW72" s="1225"/>
      <c r="BX72" s="1225" t="s">
        <v>4</v>
      </c>
      <c r="BY72" s="1225"/>
      <c r="BZ72" s="1225"/>
      <c r="CA72" s="1225"/>
      <c r="CB72" s="1225"/>
      <c r="CC72" s="1225"/>
      <c r="CD72" s="1225"/>
      <c r="CE72" s="1225"/>
      <c r="CF72" s="1225" t="s">
        <v>5</v>
      </c>
      <c r="CG72" s="1225"/>
      <c r="CH72" s="1225"/>
      <c r="CI72" s="1225"/>
      <c r="CJ72" s="1225"/>
      <c r="CK72" s="1225"/>
      <c r="CL72" s="1225"/>
      <c r="CM72" s="1225"/>
      <c r="CN72" s="1225" t="s">
        <v>6</v>
      </c>
      <c r="CO72" s="1225"/>
      <c r="CP72" s="1225"/>
      <c r="CQ72" s="1225"/>
      <c r="CR72" s="1225"/>
      <c r="CS72" s="1225"/>
      <c r="CT72" s="1225"/>
      <c r="CU72" s="1225"/>
      <c r="CV72" s="1225" t="s">
        <v>7</v>
      </c>
      <c r="CW72" s="1225"/>
      <c r="CX72" s="1225"/>
      <c r="CY72" s="1225"/>
      <c r="CZ72" s="1225"/>
      <c r="DA72" s="1225"/>
      <c r="DB72" s="1225"/>
      <c r="DC72" s="1225"/>
    </row>
    <row r="73" spans="2:107" ht="13.2" x14ac:dyDescent="0.2">
      <c r="B73" s="10"/>
      <c r="G73" s="1226"/>
      <c r="H73" s="1226"/>
      <c r="I73" s="1226"/>
      <c r="J73" s="1226"/>
      <c r="K73" s="1231"/>
      <c r="L73" s="1231"/>
      <c r="M73" s="1231"/>
      <c r="N73" s="1231"/>
      <c r="AM73" s="19"/>
      <c r="AN73" s="1228" t="s">
        <v>8</v>
      </c>
      <c r="AO73" s="1228"/>
      <c r="AP73" s="1228"/>
      <c r="AQ73" s="1228"/>
      <c r="AR73" s="1228"/>
      <c r="AS73" s="1228"/>
      <c r="AT73" s="1228"/>
      <c r="AU73" s="1228"/>
      <c r="AV73" s="1228"/>
      <c r="AW73" s="1228"/>
      <c r="AX73" s="1228"/>
      <c r="AY73" s="1228"/>
      <c r="AZ73" s="1228"/>
      <c r="BA73" s="1228"/>
      <c r="BB73" s="1228" t="s">
        <v>9</v>
      </c>
      <c r="BC73" s="1228"/>
      <c r="BD73" s="1228"/>
      <c r="BE73" s="1228"/>
      <c r="BF73" s="1228"/>
      <c r="BG73" s="1228"/>
      <c r="BH73" s="1228"/>
      <c r="BI73" s="1228"/>
      <c r="BJ73" s="1228"/>
      <c r="BK73" s="1228"/>
      <c r="BL73" s="1228"/>
      <c r="BM73" s="1228"/>
      <c r="BN73" s="1228"/>
      <c r="BO73" s="1228"/>
      <c r="BP73" s="1211"/>
      <c r="BQ73" s="1211"/>
      <c r="BR73" s="1211"/>
      <c r="BS73" s="1211"/>
      <c r="BT73" s="1211"/>
      <c r="BU73" s="1211"/>
      <c r="BV73" s="1211"/>
      <c r="BW73" s="1211"/>
      <c r="BX73" s="1211"/>
      <c r="BY73" s="1211"/>
      <c r="BZ73" s="1211"/>
      <c r="CA73" s="1211"/>
      <c r="CB73" s="1211"/>
      <c r="CC73" s="1211"/>
      <c r="CD73" s="1211"/>
      <c r="CE73" s="1211"/>
      <c r="CF73" s="1211"/>
      <c r="CG73" s="1211"/>
      <c r="CH73" s="1211"/>
      <c r="CI73" s="1211"/>
      <c r="CJ73" s="1211"/>
      <c r="CK73" s="1211"/>
      <c r="CL73" s="1211"/>
      <c r="CM73" s="1211"/>
      <c r="CN73" s="1211"/>
      <c r="CO73" s="1211"/>
      <c r="CP73" s="1211"/>
      <c r="CQ73" s="1211"/>
      <c r="CR73" s="1211"/>
      <c r="CS73" s="1211"/>
      <c r="CT73" s="1211"/>
      <c r="CU73" s="1211"/>
      <c r="CV73" s="1211"/>
      <c r="CW73" s="1211"/>
      <c r="CX73" s="1211"/>
      <c r="CY73" s="1211"/>
      <c r="CZ73" s="1211"/>
      <c r="DA73" s="1211"/>
      <c r="DB73" s="1211"/>
      <c r="DC73" s="1211"/>
    </row>
    <row r="74" spans="2:107" ht="13.2" x14ac:dyDescent="0.2">
      <c r="B74" s="10"/>
      <c r="G74" s="1226"/>
      <c r="H74" s="1226"/>
      <c r="I74" s="1226"/>
      <c r="J74" s="1226"/>
      <c r="K74" s="1231"/>
      <c r="L74" s="1231"/>
      <c r="M74" s="1231"/>
      <c r="N74" s="1231"/>
      <c r="AM74" s="19"/>
      <c r="AN74" s="1228"/>
      <c r="AO74" s="1228"/>
      <c r="AP74" s="1228"/>
      <c r="AQ74" s="1228"/>
      <c r="AR74" s="1228"/>
      <c r="AS74" s="1228"/>
      <c r="AT74" s="1228"/>
      <c r="AU74" s="1228"/>
      <c r="AV74" s="1228"/>
      <c r="AW74" s="1228"/>
      <c r="AX74" s="1228"/>
      <c r="AY74" s="1228"/>
      <c r="AZ74" s="1228"/>
      <c r="BA74" s="1228"/>
      <c r="BB74" s="1228"/>
      <c r="BC74" s="1228"/>
      <c r="BD74" s="1228"/>
      <c r="BE74" s="1228"/>
      <c r="BF74" s="1228"/>
      <c r="BG74" s="1228"/>
      <c r="BH74" s="1228"/>
      <c r="BI74" s="1228"/>
      <c r="BJ74" s="1228"/>
      <c r="BK74" s="1228"/>
      <c r="BL74" s="1228"/>
      <c r="BM74" s="1228"/>
      <c r="BN74" s="1228"/>
      <c r="BO74" s="1228"/>
      <c r="BP74" s="1211"/>
      <c r="BQ74" s="1211"/>
      <c r="BR74" s="1211"/>
      <c r="BS74" s="1211"/>
      <c r="BT74" s="1211"/>
      <c r="BU74" s="1211"/>
      <c r="BV74" s="1211"/>
      <c r="BW74" s="1211"/>
      <c r="BX74" s="1211"/>
      <c r="BY74" s="1211"/>
      <c r="BZ74" s="1211"/>
      <c r="CA74" s="1211"/>
      <c r="CB74" s="1211"/>
      <c r="CC74" s="1211"/>
      <c r="CD74" s="1211"/>
      <c r="CE74" s="1211"/>
      <c r="CF74" s="1211"/>
      <c r="CG74" s="1211"/>
      <c r="CH74" s="1211"/>
      <c r="CI74" s="1211"/>
      <c r="CJ74" s="1211"/>
      <c r="CK74" s="1211"/>
      <c r="CL74" s="1211"/>
      <c r="CM74" s="1211"/>
      <c r="CN74" s="1211"/>
      <c r="CO74" s="1211"/>
      <c r="CP74" s="1211"/>
      <c r="CQ74" s="1211"/>
      <c r="CR74" s="1211"/>
      <c r="CS74" s="1211"/>
      <c r="CT74" s="1211"/>
      <c r="CU74" s="1211"/>
      <c r="CV74" s="1211"/>
      <c r="CW74" s="1211"/>
      <c r="CX74" s="1211"/>
      <c r="CY74" s="1211"/>
      <c r="CZ74" s="1211"/>
      <c r="DA74" s="1211"/>
      <c r="DB74" s="1211"/>
      <c r="DC74" s="1211"/>
    </row>
    <row r="75" spans="2:107" ht="13.2" x14ac:dyDescent="0.2">
      <c r="B75" s="10"/>
      <c r="G75" s="1226"/>
      <c r="H75" s="1226"/>
      <c r="I75" s="1221"/>
      <c r="J75" s="1221"/>
      <c r="K75" s="1227"/>
      <c r="L75" s="1227"/>
      <c r="M75" s="1227"/>
      <c r="N75" s="1227"/>
      <c r="AM75" s="19"/>
      <c r="AN75" s="1228"/>
      <c r="AO75" s="1228"/>
      <c r="AP75" s="1228"/>
      <c r="AQ75" s="1228"/>
      <c r="AR75" s="1228"/>
      <c r="AS75" s="1228"/>
      <c r="AT75" s="1228"/>
      <c r="AU75" s="1228"/>
      <c r="AV75" s="1228"/>
      <c r="AW75" s="1228"/>
      <c r="AX75" s="1228"/>
      <c r="AY75" s="1228"/>
      <c r="AZ75" s="1228"/>
      <c r="BA75" s="1228"/>
      <c r="BB75" s="1228" t="s">
        <v>13</v>
      </c>
      <c r="BC75" s="1228"/>
      <c r="BD75" s="1228"/>
      <c r="BE75" s="1228"/>
      <c r="BF75" s="1228"/>
      <c r="BG75" s="1228"/>
      <c r="BH75" s="1228"/>
      <c r="BI75" s="1228"/>
      <c r="BJ75" s="1228"/>
      <c r="BK75" s="1228"/>
      <c r="BL75" s="1228"/>
      <c r="BM75" s="1228"/>
      <c r="BN75" s="1228"/>
      <c r="BO75" s="1228"/>
      <c r="BP75" s="1211">
        <v>4.2</v>
      </c>
      <c r="BQ75" s="1211"/>
      <c r="BR75" s="1211"/>
      <c r="BS75" s="1211"/>
      <c r="BT75" s="1211"/>
      <c r="BU75" s="1211"/>
      <c r="BV75" s="1211"/>
      <c r="BW75" s="1211"/>
      <c r="BX75" s="1211">
        <v>4</v>
      </c>
      <c r="BY75" s="1211"/>
      <c r="BZ75" s="1211"/>
      <c r="CA75" s="1211"/>
      <c r="CB75" s="1211"/>
      <c r="CC75" s="1211"/>
      <c r="CD75" s="1211"/>
      <c r="CE75" s="1211"/>
      <c r="CF75" s="1211">
        <v>3.6</v>
      </c>
      <c r="CG75" s="1211"/>
      <c r="CH75" s="1211"/>
      <c r="CI75" s="1211"/>
      <c r="CJ75" s="1211"/>
      <c r="CK75" s="1211"/>
      <c r="CL75" s="1211"/>
      <c r="CM75" s="1211"/>
      <c r="CN75" s="1211">
        <v>3.1</v>
      </c>
      <c r="CO75" s="1211"/>
      <c r="CP75" s="1211"/>
      <c r="CQ75" s="1211"/>
      <c r="CR75" s="1211"/>
      <c r="CS75" s="1211"/>
      <c r="CT75" s="1211"/>
      <c r="CU75" s="1211"/>
      <c r="CV75" s="1211">
        <v>3</v>
      </c>
      <c r="CW75" s="1211"/>
      <c r="CX75" s="1211"/>
      <c r="CY75" s="1211"/>
      <c r="CZ75" s="1211"/>
      <c r="DA75" s="1211"/>
      <c r="DB75" s="1211"/>
      <c r="DC75" s="1211"/>
    </row>
    <row r="76" spans="2:107" ht="13.2" x14ac:dyDescent="0.2">
      <c r="B76" s="10"/>
      <c r="G76" s="1226"/>
      <c r="H76" s="1226"/>
      <c r="I76" s="1221"/>
      <c r="J76" s="1221"/>
      <c r="K76" s="1227"/>
      <c r="L76" s="1227"/>
      <c r="M76" s="1227"/>
      <c r="N76" s="1227"/>
      <c r="AM76" s="19"/>
      <c r="AN76" s="1228"/>
      <c r="AO76" s="1228"/>
      <c r="AP76" s="1228"/>
      <c r="AQ76" s="1228"/>
      <c r="AR76" s="1228"/>
      <c r="AS76" s="1228"/>
      <c r="AT76" s="1228"/>
      <c r="AU76" s="1228"/>
      <c r="AV76" s="1228"/>
      <c r="AW76" s="1228"/>
      <c r="AX76" s="1228"/>
      <c r="AY76" s="1228"/>
      <c r="AZ76" s="1228"/>
      <c r="BA76" s="1228"/>
      <c r="BB76" s="1228"/>
      <c r="BC76" s="1228"/>
      <c r="BD76" s="1228"/>
      <c r="BE76" s="1228"/>
      <c r="BF76" s="1228"/>
      <c r="BG76" s="1228"/>
      <c r="BH76" s="1228"/>
      <c r="BI76" s="1228"/>
      <c r="BJ76" s="1228"/>
      <c r="BK76" s="1228"/>
      <c r="BL76" s="1228"/>
      <c r="BM76" s="1228"/>
      <c r="BN76" s="1228"/>
      <c r="BO76" s="1228"/>
      <c r="BP76" s="1211"/>
      <c r="BQ76" s="1211"/>
      <c r="BR76" s="1211"/>
      <c r="BS76" s="1211"/>
      <c r="BT76" s="1211"/>
      <c r="BU76" s="1211"/>
      <c r="BV76" s="1211"/>
      <c r="BW76" s="1211"/>
      <c r="BX76" s="1211"/>
      <c r="BY76" s="1211"/>
      <c r="BZ76" s="1211"/>
      <c r="CA76" s="1211"/>
      <c r="CB76" s="1211"/>
      <c r="CC76" s="1211"/>
      <c r="CD76" s="1211"/>
      <c r="CE76" s="1211"/>
      <c r="CF76" s="1211"/>
      <c r="CG76" s="1211"/>
      <c r="CH76" s="1211"/>
      <c r="CI76" s="1211"/>
      <c r="CJ76" s="1211"/>
      <c r="CK76" s="1211"/>
      <c r="CL76" s="1211"/>
      <c r="CM76" s="1211"/>
      <c r="CN76" s="1211"/>
      <c r="CO76" s="1211"/>
      <c r="CP76" s="1211"/>
      <c r="CQ76" s="1211"/>
      <c r="CR76" s="1211"/>
      <c r="CS76" s="1211"/>
      <c r="CT76" s="1211"/>
      <c r="CU76" s="1211"/>
      <c r="CV76" s="1211"/>
      <c r="CW76" s="1211"/>
      <c r="CX76" s="1211"/>
      <c r="CY76" s="1211"/>
      <c r="CZ76" s="1211"/>
      <c r="DA76" s="1211"/>
      <c r="DB76" s="1211"/>
      <c r="DC76" s="1211"/>
    </row>
    <row r="77" spans="2:107" ht="13.2" x14ac:dyDescent="0.2">
      <c r="B77" s="10"/>
      <c r="G77" s="1221"/>
      <c r="H77" s="1221"/>
      <c r="I77" s="1221"/>
      <c r="J77" s="1221"/>
      <c r="K77" s="1231"/>
      <c r="L77" s="1231"/>
      <c r="M77" s="1231"/>
      <c r="N77" s="1231"/>
      <c r="AN77" s="1225" t="s">
        <v>11</v>
      </c>
      <c r="AO77" s="1225"/>
      <c r="AP77" s="1225"/>
      <c r="AQ77" s="1225"/>
      <c r="AR77" s="1225"/>
      <c r="AS77" s="1225"/>
      <c r="AT77" s="1225"/>
      <c r="AU77" s="1225"/>
      <c r="AV77" s="1225"/>
      <c r="AW77" s="1225"/>
      <c r="AX77" s="1225"/>
      <c r="AY77" s="1225"/>
      <c r="AZ77" s="1225"/>
      <c r="BA77" s="1225"/>
      <c r="BB77" s="1228" t="s">
        <v>9</v>
      </c>
      <c r="BC77" s="1228"/>
      <c r="BD77" s="1228"/>
      <c r="BE77" s="1228"/>
      <c r="BF77" s="1228"/>
      <c r="BG77" s="1228"/>
      <c r="BH77" s="1228"/>
      <c r="BI77" s="1228"/>
      <c r="BJ77" s="1228"/>
      <c r="BK77" s="1228"/>
      <c r="BL77" s="1228"/>
      <c r="BM77" s="1228"/>
      <c r="BN77" s="1228"/>
      <c r="BO77" s="1228"/>
      <c r="BP77" s="1211">
        <v>47.2</v>
      </c>
      <c r="BQ77" s="1211"/>
      <c r="BR77" s="1211"/>
      <c r="BS77" s="1211"/>
      <c r="BT77" s="1211"/>
      <c r="BU77" s="1211"/>
      <c r="BV77" s="1211"/>
      <c r="BW77" s="1211"/>
      <c r="BX77" s="1211">
        <v>49.5</v>
      </c>
      <c r="BY77" s="1211"/>
      <c r="BZ77" s="1211"/>
      <c r="CA77" s="1211"/>
      <c r="CB77" s="1211"/>
      <c r="CC77" s="1211"/>
      <c r="CD77" s="1211"/>
      <c r="CE77" s="1211"/>
      <c r="CF77" s="1211">
        <v>46.9</v>
      </c>
      <c r="CG77" s="1211"/>
      <c r="CH77" s="1211"/>
      <c r="CI77" s="1211"/>
      <c r="CJ77" s="1211"/>
      <c r="CK77" s="1211"/>
      <c r="CL77" s="1211"/>
      <c r="CM77" s="1211"/>
      <c r="CN77" s="1211">
        <v>45.3</v>
      </c>
      <c r="CO77" s="1211"/>
      <c r="CP77" s="1211"/>
      <c r="CQ77" s="1211"/>
      <c r="CR77" s="1211"/>
      <c r="CS77" s="1211"/>
      <c r="CT77" s="1211"/>
      <c r="CU77" s="1211"/>
      <c r="CV77" s="1211">
        <v>38.9</v>
      </c>
      <c r="CW77" s="1211"/>
      <c r="CX77" s="1211"/>
      <c r="CY77" s="1211"/>
      <c r="CZ77" s="1211"/>
      <c r="DA77" s="1211"/>
      <c r="DB77" s="1211"/>
      <c r="DC77" s="1211"/>
    </row>
    <row r="78" spans="2:107" ht="13.2" x14ac:dyDescent="0.2">
      <c r="B78" s="10"/>
      <c r="G78" s="1221"/>
      <c r="H78" s="1221"/>
      <c r="I78" s="1221"/>
      <c r="J78" s="1221"/>
      <c r="K78" s="1231"/>
      <c r="L78" s="1231"/>
      <c r="M78" s="1231"/>
      <c r="N78" s="1231"/>
      <c r="AN78" s="1225"/>
      <c r="AO78" s="1225"/>
      <c r="AP78" s="1225"/>
      <c r="AQ78" s="1225"/>
      <c r="AR78" s="1225"/>
      <c r="AS78" s="1225"/>
      <c r="AT78" s="1225"/>
      <c r="AU78" s="1225"/>
      <c r="AV78" s="1225"/>
      <c r="AW78" s="1225"/>
      <c r="AX78" s="1225"/>
      <c r="AY78" s="1225"/>
      <c r="AZ78" s="1225"/>
      <c r="BA78" s="1225"/>
      <c r="BB78" s="1228"/>
      <c r="BC78" s="1228"/>
      <c r="BD78" s="1228"/>
      <c r="BE78" s="1228"/>
      <c r="BF78" s="1228"/>
      <c r="BG78" s="1228"/>
      <c r="BH78" s="1228"/>
      <c r="BI78" s="1228"/>
      <c r="BJ78" s="1228"/>
      <c r="BK78" s="1228"/>
      <c r="BL78" s="1228"/>
      <c r="BM78" s="1228"/>
      <c r="BN78" s="1228"/>
      <c r="BO78" s="1228"/>
      <c r="BP78" s="1211"/>
      <c r="BQ78" s="1211"/>
      <c r="BR78" s="1211"/>
      <c r="BS78" s="1211"/>
      <c r="BT78" s="1211"/>
      <c r="BU78" s="1211"/>
      <c r="BV78" s="1211"/>
      <c r="BW78" s="1211"/>
      <c r="BX78" s="1211"/>
      <c r="BY78" s="1211"/>
      <c r="BZ78" s="1211"/>
      <c r="CA78" s="1211"/>
      <c r="CB78" s="1211"/>
      <c r="CC78" s="1211"/>
      <c r="CD78" s="1211"/>
      <c r="CE78" s="1211"/>
      <c r="CF78" s="1211"/>
      <c r="CG78" s="1211"/>
      <c r="CH78" s="1211"/>
      <c r="CI78" s="1211"/>
      <c r="CJ78" s="1211"/>
      <c r="CK78" s="1211"/>
      <c r="CL78" s="1211"/>
      <c r="CM78" s="1211"/>
      <c r="CN78" s="1211"/>
      <c r="CO78" s="1211"/>
      <c r="CP78" s="1211"/>
      <c r="CQ78" s="1211"/>
      <c r="CR78" s="1211"/>
      <c r="CS78" s="1211"/>
      <c r="CT78" s="1211"/>
      <c r="CU78" s="1211"/>
      <c r="CV78" s="1211"/>
      <c r="CW78" s="1211"/>
      <c r="CX78" s="1211"/>
      <c r="CY78" s="1211"/>
      <c r="CZ78" s="1211"/>
      <c r="DA78" s="1211"/>
      <c r="DB78" s="1211"/>
      <c r="DC78" s="1211"/>
    </row>
    <row r="79" spans="2:107" ht="13.2" x14ac:dyDescent="0.2">
      <c r="B79" s="10"/>
      <c r="G79" s="1221"/>
      <c r="H79" s="1221"/>
      <c r="I79" s="1230"/>
      <c r="J79" s="1230"/>
      <c r="K79" s="1232"/>
      <c r="L79" s="1232"/>
      <c r="M79" s="1232"/>
      <c r="N79" s="1232"/>
      <c r="AN79" s="1225"/>
      <c r="AO79" s="1225"/>
      <c r="AP79" s="1225"/>
      <c r="AQ79" s="1225"/>
      <c r="AR79" s="1225"/>
      <c r="AS79" s="1225"/>
      <c r="AT79" s="1225"/>
      <c r="AU79" s="1225"/>
      <c r="AV79" s="1225"/>
      <c r="AW79" s="1225"/>
      <c r="AX79" s="1225"/>
      <c r="AY79" s="1225"/>
      <c r="AZ79" s="1225"/>
      <c r="BA79" s="1225"/>
      <c r="BB79" s="1228" t="s">
        <v>13</v>
      </c>
      <c r="BC79" s="1228"/>
      <c r="BD79" s="1228"/>
      <c r="BE79" s="1228"/>
      <c r="BF79" s="1228"/>
      <c r="BG79" s="1228"/>
      <c r="BH79" s="1228"/>
      <c r="BI79" s="1228"/>
      <c r="BJ79" s="1228"/>
      <c r="BK79" s="1228"/>
      <c r="BL79" s="1228"/>
      <c r="BM79" s="1228"/>
      <c r="BN79" s="1228"/>
      <c r="BO79" s="1228"/>
      <c r="BP79" s="1211">
        <v>7.8</v>
      </c>
      <c r="BQ79" s="1211"/>
      <c r="BR79" s="1211"/>
      <c r="BS79" s="1211"/>
      <c r="BT79" s="1211"/>
      <c r="BU79" s="1211"/>
      <c r="BV79" s="1211"/>
      <c r="BW79" s="1211"/>
      <c r="BX79" s="1211">
        <v>7.6</v>
      </c>
      <c r="BY79" s="1211"/>
      <c r="BZ79" s="1211"/>
      <c r="CA79" s="1211"/>
      <c r="CB79" s="1211"/>
      <c r="CC79" s="1211"/>
      <c r="CD79" s="1211"/>
      <c r="CE79" s="1211"/>
      <c r="CF79" s="1211">
        <v>7.2</v>
      </c>
      <c r="CG79" s="1211"/>
      <c r="CH79" s="1211"/>
      <c r="CI79" s="1211"/>
      <c r="CJ79" s="1211"/>
      <c r="CK79" s="1211"/>
      <c r="CL79" s="1211"/>
      <c r="CM79" s="1211"/>
      <c r="CN79" s="1211">
        <v>7.9</v>
      </c>
      <c r="CO79" s="1211"/>
      <c r="CP79" s="1211"/>
      <c r="CQ79" s="1211"/>
      <c r="CR79" s="1211"/>
      <c r="CS79" s="1211"/>
      <c r="CT79" s="1211"/>
      <c r="CU79" s="1211"/>
      <c r="CV79" s="1211">
        <v>8.1999999999999993</v>
      </c>
      <c r="CW79" s="1211"/>
      <c r="CX79" s="1211"/>
      <c r="CY79" s="1211"/>
      <c r="CZ79" s="1211"/>
      <c r="DA79" s="1211"/>
      <c r="DB79" s="1211"/>
      <c r="DC79" s="1211"/>
    </row>
    <row r="80" spans="2:107" ht="13.2" x14ac:dyDescent="0.2">
      <c r="B80" s="10"/>
      <c r="G80" s="1221"/>
      <c r="H80" s="1221"/>
      <c r="I80" s="1230"/>
      <c r="J80" s="1230"/>
      <c r="K80" s="1232"/>
      <c r="L80" s="1232"/>
      <c r="M80" s="1232"/>
      <c r="N80" s="1232"/>
      <c r="AN80" s="1225"/>
      <c r="AO80" s="1225"/>
      <c r="AP80" s="1225"/>
      <c r="AQ80" s="1225"/>
      <c r="AR80" s="1225"/>
      <c r="AS80" s="1225"/>
      <c r="AT80" s="1225"/>
      <c r="AU80" s="1225"/>
      <c r="AV80" s="1225"/>
      <c r="AW80" s="1225"/>
      <c r="AX80" s="1225"/>
      <c r="AY80" s="1225"/>
      <c r="AZ80" s="1225"/>
      <c r="BA80" s="1225"/>
      <c r="BB80" s="1228"/>
      <c r="BC80" s="1228"/>
      <c r="BD80" s="1228"/>
      <c r="BE80" s="1228"/>
      <c r="BF80" s="1228"/>
      <c r="BG80" s="1228"/>
      <c r="BH80" s="1228"/>
      <c r="BI80" s="1228"/>
      <c r="BJ80" s="1228"/>
      <c r="BK80" s="1228"/>
      <c r="BL80" s="1228"/>
      <c r="BM80" s="1228"/>
      <c r="BN80" s="1228"/>
      <c r="BO80" s="1228"/>
      <c r="BP80" s="1211"/>
      <c r="BQ80" s="1211"/>
      <c r="BR80" s="1211"/>
      <c r="BS80" s="1211"/>
      <c r="BT80" s="1211"/>
      <c r="BU80" s="1211"/>
      <c r="BV80" s="1211"/>
      <c r="BW80" s="1211"/>
      <c r="BX80" s="1211"/>
      <c r="BY80" s="1211"/>
      <c r="BZ80" s="1211"/>
      <c r="CA80" s="1211"/>
      <c r="CB80" s="1211"/>
      <c r="CC80" s="1211"/>
      <c r="CD80" s="1211"/>
      <c r="CE80" s="1211"/>
      <c r="CF80" s="1211"/>
      <c r="CG80" s="1211"/>
      <c r="CH80" s="1211"/>
      <c r="CI80" s="1211"/>
      <c r="CJ80" s="1211"/>
      <c r="CK80" s="1211"/>
      <c r="CL80" s="1211"/>
      <c r="CM80" s="1211"/>
      <c r="CN80" s="1211"/>
      <c r="CO80" s="1211"/>
      <c r="CP80" s="1211"/>
      <c r="CQ80" s="1211"/>
      <c r="CR80" s="1211"/>
      <c r="CS80" s="1211"/>
      <c r="CT80" s="1211"/>
      <c r="CU80" s="1211"/>
      <c r="CV80" s="1211"/>
      <c r="CW80" s="1211"/>
      <c r="CX80" s="1211"/>
      <c r="CY80" s="1211"/>
      <c r="CZ80" s="1211"/>
      <c r="DA80" s="1211"/>
      <c r="DB80" s="1211"/>
      <c r="DC80" s="1211"/>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PF2MB0anhUikp3X6MZxU1VYC/i8x1eylBc39MF7ag9/X8ZDmnFzJve9TrSY8+fClIMoS9SbElyZ6Zea9TyfqgA==" saltValue="esXJNRFWGni7ltFon3ZCS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103" zoomScale="90" zoomScaleNormal="90" zoomScaleSheetLayoutView="70" workbookViewId="0">
      <selection activeCell="BM76" sqref="BM76"/>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vtqNDIK1BIP15xbbdDfywLceNixfgudVF4q33iQKsyh1uZJpZszGW/nGKIH403MnnO7mZ+CUc8LrYlSwu2R1qQ==" saltValue="bhzn+5EgW8cWGcVjxOxZow=="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9" zoomScale="90" zoomScaleNormal="90" zoomScaleSheetLayoutView="55" workbookViewId="0">
      <selection activeCell="BK90" sqref="BK90"/>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7Xj1QZ4GNHvcxa9k+yZUESPWvb0QLA8b9YzTvNsosV6p7vatVdhb/CM2Vf+UzW0hbOFjAPTszDSOd/HuZk1u2w==" saltValue="du9KPUhCoxLk7qAbt2y+hg=="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2" workbookViewId="0">
      <selection activeCell="AL12" sqref="AL12:BF12"/>
    </sheetView>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145</v>
      </c>
      <c r="DI1" s="713"/>
      <c r="DJ1" s="713"/>
      <c r="DK1" s="713"/>
      <c r="DL1" s="713"/>
      <c r="DM1" s="713"/>
      <c r="DN1" s="714"/>
      <c r="DO1" s="73"/>
      <c r="DP1" s="712" t="s">
        <v>146</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73" t="s">
        <v>148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23</v>
      </c>
      <c r="C4" s="674"/>
      <c r="D4" s="674"/>
      <c r="E4" s="674"/>
      <c r="F4" s="674"/>
      <c r="G4" s="674"/>
      <c r="H4" s="674"/>
      <c r="I4" s="674"/>
      <c r="J4" s="674"/>
      <c r="K4" s="674"/>
      <c r="L4" s="674"/>
      <c r="M4" s="674"/>
      <c r="N4" s="674"/>
      <c r="O4" s="674"/>
      <c r="P4" s="674"/>
      <c r="Q4" s="675"/>
      <c r="R4" s="673" t="s">
        <v>151</v>
      </c>
      <c r="S4" s="674"/>
      <c r="T4" s="674"/>
      <c r="U4" s="674"/>
      <c r="V4" s="674"/>
      <c r="W4" s="674"/>
      <c r="X4" s="674"/>
      <c r="Y4" s="675"/>
      <c r="Z4" s="673" t="s">
        <v>152</v>
      </c>
      <c r="AA4" s="674"/>
      <c r="AB4" s="674"/>
      <c r="AC4" s="675"/>
      <c r="AD4" s="673" t="s">
        <v>153</v>
      </c>
      <c r="AE4" s="674"/>
      <c r="AF4" s="674"/>
      <c r="AG4" s="674"/>
      <c r="AH4" s="674"/>
      <c r="AI4" s="674"/>
      <c r="AJ4" s="674"/>
      <c r="AK4" s="675"/>
      <c r="AL4" s="673" t="s">
        <v>152</v>
      </c>
      <c r="AM4" s="674"/>
      <c r="AN4" s="674"/>
      <c r="AO4" s="675"/>
      <c r="AP4" s="709" t="s">
        <v>154</v>
      </c>
      <c r="AQ4" s="709"/>
      <c r="AR4" s="709"/>
      <c r="AS4" s="709"/>
      <c r="AT4" s="709"/>
      <c r="AU4" s="709"/>
      <c r="AV4" s="709"/>
      <c r="AW4" s="709"/>
      <c r="AX4" s="709"/>
      <c r="AY4" s="709"/>
      <c r="AZ4" s="709"/>
      <c r="BA4" s="709"/>
      <c r="BB4" s="709"/>
      <c r="BC4" s="709"/>
      <c r="BD4" s="709"/>
      <c r="BE4" s="709"/>
      <c r="BF4" s="709"/>
      <c r="BG4" s="709" t="s">
        <v>155</v>
      </c>
      <c r="BH4" s="709"/>
      <c r="BI4" s="709"/>
      <c r="BJ4" s="709"/>
      <c r="BK4" s="709"/>
      <c r="BL4" s="709"/>
      <c r="BM4" s="709"/>
      <c r="BN4" s="709"/>
      <c r="BO4" s="709" t="s">
        <v>152</v>
      </c>
      <c r="BP4" s="709"/>
      <c r="BQ4" s="709"/>
      <c r="BR4" s="709"/>
      <c r="BS4" s="709" t="s">
        <v>156</v>
      </c>
      <c r="BT4" s="709"/>
      <c r="BU4" s="709"/>
      <c r="BV4" s="709"/>
      <c r="BW4" s="709"/>
      <c r="BX4" s="709"/>
      <c r="BY4" s="709"/>
      <c r="BZ4" s="709"/>
      <c r="CA4" s="709"/>
      <c r="CB4" s="709"/>
      <c r="CD4" s="673" t="s">
        <v>157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0" t="s">
        <v>158</v>
      </c>
      <c r="C5" s="671"/>
      <c r="D5" s="671"/>
      <c r="E5" s="671"/>
      <c r="F5" s="671"/>
      <c r="G5" s="671"/>
      <c r="H5" s="671"/>
      <c r="I5" s="671"/>
      <c r="J5" s="671"/>
      <c r="K5" s="671"/>
      <c r="L5" s="671"/>
      <c r="M5" s="671"/>
      <c r="N5" s="671"/>
      <c r="O5" s="671"/>
      <c r="P5" s="671"/>
      <c r="Q5" s="672"/>
      <c r="R5" s="667">
        <v>19094018</v>
      </c>
      <c r="S5" s="668"/>
      <c r="T5" s="668"/>
      <c r="U5" s="668"/>
      <c r="V5" s="668"/>
      <c r="W5" s="668"/>
      <c r="X5" s="668"/>
      <c r="Y5" s="696"/>
      <c r="Z5" s="710">
        <v>33.299999999999997</v>
      </c>
      <c r="AA5" s="710"/>
      <c r="AB5" s="710"/>
      <c r="AC5" s="710"/>
      <c r="AD5" s="711">
        <v>18622189</v>
      </c>
      <c r="AE5" s="711"/>
      <c r="AF5" s="711"/>
      <c r="AG5" s="711"/>
      <c r="AH5" s="711"/>
      <c r="AI5" s="711"/>
      <c r="AJ5" s="711"/>
      <c r="AK5" s="711"/>
      <c r="AL5" s="697">
        <v>65</v>
      </c>
      <c r="AM5" s="680"/>
      <c r="AN5" s="680"/>
      <c r="AO5" s="698"/>
      <c r="AP5" s="670" t="s">
        <v>159</v>
      </c>
      <c r="AQ5" s="671"/>
      <c r="AR5" s="671"/>
      <c r="AS5" s="671"/>
      <c r="AT5" s="671"/>
      <c r="AU5" s="671"/>
      <c r="AV5" s="671"/>
      <c r="AW5" s="671"/>
      <c r="AX5" s="671"/>
      <c r="AY5" s="671"/>
      <c r="AZ5" s="671"/>
      <c r="BA5" s="671"/>
      <c r="BB5" s="671"/>
      <c r="BC5" s="671"/>
      <c r="BD5" s="671"/>
      <c r="BE5" s="671"/>
      <c r="BF5" s="672"/>
      <c r="BG5" s="615">
        <v>18508957</v>
      </c>
      <c r="BH5" s="616"/>
      <c r="BI5" s="616"/>
      <c r="BJ5" s="616"/>
      <c r="BK5" s="616"/>
      <c r="BL5" s="616"/>
      <c r="BM5" s="616"/>
      <c r="BN5" s="617"/>
      <c r="BO5" s="657">
        <v>96.9</v>
      </c>
      <c r="BP5" s="657"/>
      <c r="BQ5" s="657"/>
      <c r="BR5" s="657"/>
      <c r="BS5" s="658">
        <v>274989</v>
      </c>
      <c r="BT5" s="658"/>
      <c r="BU5" s="658"/>
      <c r="BV5" s="658"/>
      <c r="BW5" s="658"/>
      <c r="BX5" s="658"/>
      <c r="BY5" s="658"/>
      <c r="BZ5" s="658"/>
      <c r="CA5" s="658"/>
      <c r="CB5" s="692"/>
      <c r="CD5" s="673" t="s">
        <v>154</v>
      </c>
      <c r="CE5" s="674"/>
      <c r="CF5" s="674"/>
      <c r="CG5" s="674"/>
      <c r="CH5" s="674"/>
      <c r="CI5" s="674"/>
      <c r="CJ5" s="674"/>
      <c r="CK5" s="674"/>
      <c r="CL5" s="674"/>
      <c r="CM5" s="674"/>
      <c r="CN5" s="674"/>
      <c r="CO5" s="674"/>
      <c r="CP5" s="674"/>
      <c r="CQ5" s="675"/>
      <c r="CR5" s="673" t="s">
        <v>160</v>
      </c>
      <c r="CS5" s="674"/>
      <c r="CT5" s="674"/>
      <c r="CU5" s="674"/>
      <c r="CV5" s="674"/>
      <c r="CW5" s="674"/>
      <c r="CX5" s="674"/>
      <c r="CY5" s="675"/>
      <c r="CZ5" s="673" t="s">
        <v>152</v>
      </c>
      <c r="DA5" s="674"/>
      <c r="DB5" s="674"/>
      <c r="DC5" s="675"/>
      <c r="DD5" s="673" t="s">
        <v>161</v>
      </c>
      <c r="DE5" s="674"/>
      <c r="DF5" s="674"/>
      <c r="DG5" s="674"/>
      <c r="DH5" s="674"/>
      <c r="DI5" s="674"/>
      <c r="DJ5" s="674"/>
      <c r="DK5" s="674"/>
      <c r="DL5" s="674"/>
      <c r="DM5" s="674"/>
      <c r="DN5" s="674"/>
      <c r="DO5" s="674"/>
      <c r="DP5" s="675"/>
      <c r="DQ5" s="673" t="s">
        <v>162</v>
      </c>
      <c r="DR5" s="674"/>
      <c r="DS5" s="674"/>
      <c r="DT5" s="674"/>
      <c r="DU5" s="674"/>
      <c r="DV5" s="674"/>
      <c r="DW5" s="674"/>
      <c r="DX5" s="674"/>
      <c r="DY5" s="674"/>
      <c r="DZ5" s="674"/>
      <c r="EA5" s="674"/>
      <c r="EB5" s="674"/>
      <c r="EC5" s="675"/>
    </row>
    <row r="6" spans="2:143" ht="11.25" customHeight="1" x14ac:dyDescent="0.2">
      <c r="B6" s="612" t="s">
        <v>163</v>
      </c>
      <c r="C6" s="613"/>
      <c r="D6" s="613"/>
      <c r="E6" s="613"/>
      <c r="F6" s="613"/>
      <c r="G6" s="613"/>
      <c r="H6" s="613"/>
      <c r="I6" s="613"/>
      <c r="J6" s="613"/>
      <c r="K6" s="613"/>
      <c r="L6" s="613"/>
      <c r="M6" s="613"/>
      <c r="N6" s="613"/>
      <c r="O6" s="613"/>
      <c r="P6" s="613"/>
      <c r="Q6" s="614"/>
      <c r="R6" s="615">
        <v>454508</v>
      </c>
      <c r="S6" s="616"/>
      <c r="T6" s="616"/>
      <c r="U6" s="616"/>
      <c r="V6" s="616"/>
      <c r="W6" s="616"/>
      <c r="X6" s="616"/>
      <c r="Y6" s="617"/>
      <c r="Z6" s="657">
        <v>0.8</v>
      </c>
      <c r="AA6" s="657"/>
      <c r="AB6" s="657"/>
      <c r="AC6" s="657"/>
      <c r="AD6" s="658">
        <v>454508</v>
      </c>
      <c r="AE6" s="658"/>
      <c r="AF6" s="658"/>
      <c r="AG6" s="658"/>
      <c r="AH6" s="658"/>
      <c r="AI6" s="658"/>
      <c r="AJ6" s="658"/>
      <c r="AK6" s="658"/>
      <c r="AL6" s="618">
        <v>1.6</v>
      </c>
      <c r="AM6" s="619"/>
      <c r="AN6" s="619"/>
      <c r="AO6" s="659"/>
      <c r="AP6" s="612" t="s">
        <v>164</v>
      </c>
      <c r="AQ6" s="613"/>
      <c r="AR6" s="613"/>
      <c r="AS6" s="613"/>
      <c r="AT6" s="613"/>
      <c r="AU6" s="613"/>
      <c r="AV6" s="613"/>
      <c r="AW6" s="613"/>
      <c r="AX6" s="613"/>
      <c r="AY6" s="613"/>
      <c r="AZ6" s="613"/>
      <c r="BA6" s="613"/>
      <c r="BB6" s="613"/>
      <c r="BC6" s="613"/>
      <c r="BD6" s="613"/>
      <c r="BE6" s="613"/>
      <c r="BF6" s="614"/>
      <c r="BG6" s="615">
        <v>18508957</v>
      </c>
      <c r="BH6" s="616"/>
      <c r="BI6" s="616"/>
      <c r="BJ6" s="616"/>
      <c r="BK6" s="616"/>
      <c r="BL6" s="616"/>
      <c r="BM6" s="616"/>
      <c r="BN6" s="617"/>
      <c r="BO6" s="657">
        <v>96.9</v>
      </c>
      <c r="BP6" s="657"/>
      <c r="BQ6" s="657"/>
      <c r="BR6" s="657"/>
      <c r="BS6" s="658">
        <v>274989</v>
      </c>
      <c r="BT6" s="658"/>
      <c r="BU6" s="658"/>
      <c r="BV6" s="658"/>
      <c r="BW6" s="658"/>
      <c r="BX6" s="658"/>
      <c r="BY6" s="658"/>
      <c r="BZ6" s="658"/>
      <c r="CA6" s="658"/>
      <c r="CB6" s="692"/>
      <c r="CD6" s="670" t="s">
        <v>165</v>
      </c>
      <c r="CE6" s="671"/>
      <c r="CF6" s="671"/>
      <c r="CG6" s="671"/>
      <c r="CH6" s="671"/>
      <c r="CI6" s="671"/>
      <c r="CJ6" s="671"/>
      <c r="CK6" s="671"/>
      <c r="CL6" s="671"/>
      <c r="CM6" s="671"/>
      <c r="CN6" s="671"/>
      <c r="CO6" s="671"/>
      <c r="CP6" s="671"/>
      <c r="CQ6" s="672"/>
      <c r="CR6" s="615">
        <v>321811</v>
      </c>
      <c r="CS6" s="616"/>
      <c r="CT6" s="616"/>
      <c r="CU6" s="616"/>
      <c r="CV6" s="616"/>
      <c r="CW6" s="616"/>
      <c r="CX6" s="616"/>
      <c r="CY6" s="617"/>
      <c r="CZ6" s="697">
        <v>0.6</v>
      </c>
      <c r="DA6" s="680"/>
      <c r="DB6" s="680"/>
      <c r="DC6" s="699"/>
      <c r="DD6" s="621" t="s">
        <v>63</v>
      </c>
      <c r="DE6" s="616"/>
      <c r="DF6" s="616"/>
      <c r="DG6" s="616"/>
      <c r="DH6" s="616"/>
      <c r="DI6" s="616"/>
      <c r="DJ6" s="616"/>
      <c r="DK6" s="616"/>
      <c r="DL6" s="616"/>
      <c r="DM6" s="616"/>
      <c r="DN6" s="616"/>
      <c r="DO6" s="616"/>
      <c r="DP6" s="617"/>
      <c r="DQ6" s="621">
        <v>321416</v>
      </c>
      <c r="DR6" s="616"/>
      <c r="DS6" s="616"/>
      <c r="DT6" s="616"/>
      <c r="DU6" s="616"/>
      <c r="DV6" s="616"/>
      <c r="DW6" s="616"/>
      <c r="DX6" s="616"/>
      <c r="DY6" s="616"/>
      <c r="DZ6" s="616"/>
      <c r="EA6" s="616"/>
      <c r="EB6" s="616"/>
      <c r="EC6" s="656"/>
    </row>
    <row r="7" spans="2:143" ht="11.25" customHeight="1" x14ac:dyDescent="0.2">
      <c r="B7" s="612" t="s">
        <v>166</v>
      </c>
      <c r="C7" s="613"/>
      <c r="D7" s="613"/>
      <c r="E7" s="613"/>
      <c r="F7" s="613"/>
      <c r="G7" s="613"/>
      <c r="H7" s="613"/>
      <c r="I7" s="613"/>
      <c r="J7" s="613"/>
      <c r="K7" s="613"/>
      <c r="L7" s="613"/>
      <c r="M7" s="613"/>
      <c r="N7" s="613"/>
      <c r="O7" s="613"/>
      <c r="P7" s="613"/>
      <c r="Q7" s="614"/>
      <c r="R7" s="615">
        <v>4406</v>
      </c>
      <c r="S7" s="616"/>
      <c r="T7" s="616"/>
      <c r="U7" s="616"/>
      <c r="V7" s="616"/>
      <c r="W7" s="616"/>
      <c r="X7" s="616"/>
      <c r="Y7" s="617"/>
      <c r="Z7" s="657">
        <v>0</v>
      </c>
      <c r="AA7" s="657"/>
      <c r="AB7" s="657"/>
      <c r="AC7" s="657"/>
      <c r="AD7" s="658">
        <v>4406</v>
      </c>
      <c r="AE7" s="658"/>
      <c r="AF7" s="658"/>
      <c r="AG7" s="658"/>
      <c r="AH7" s="658"/>
      <c r="AI7" s="658"/>
      <c r="AJ7" s="658"/>
      <c r="AK7" s="658"/>
      <c r="AL7" s="618">
        <v>0</v>
      </c>
      <c r="AM7" s="619"/>
      <c r="AN7" s="619"/>
      <c r="AO7" s="659"/>
      <c r="AP7" s="612" t="s">
        <v>167</v>
      </c>
      <c r="AQ7" s="613"/>
      <c r="AR7" s="613"/>
      <c r="AS7" s="613"/>
      <c r="AT7" s="613"/>
      <c r="AU7" s="613"/>
      <c r="AV7" s="613"/>
      <c r="AW7" s="613"/>
      <c r="AX7" s="613"/>
      <c r="AY7" s="613"/>
      <c r="AZ7" s="613"/>
      <c r="BA7" s="613"/>
      <c r="BB7" s="613"/>
      <c r="BC7" s="613"/>
      <c r="BD7" s="613"/>
      <c r="BE7" s="613"/>
      <c r="BF7" s="614"/>
      <c r="BG7" s="615">
        <v>7445239</v>
      </c>
      <c r="BH7" s="616"/>
      <c r="BI7" s="616"/>
      <c r="BJ7" s="616"/>
      <c r="BK7" s="616"/>
      <c r="BL7" s="616"/>
      <c r="BM7" s="616"/>
      <c r="BN7" s="617"/>
      <c r="BO7" s="657">
        <v>39</v>
      </c>
      <c r="BP7" s="657"/>
      <c r="BQ7" s="657"/>
      <c r="BR7" s="657"/>
      <c r="BS7" s="658">
        <v>274989</v>
      </c>
      <c r="BT7" s="658"/>
      <c r="BU7" s="658"/>
      <c r="BV7" s="658"/>
      <c r="BW7" s="658"/>
      <c r="BX7" s="658"/>
      <c r="BY7" s="658"/>
      <c r="BZ7" s="658"/>
      <c r="CA7" s="658"/>
      <c r="CB7" s="692"/>
      <c r="CD7" s="612" t="s">
        <v>168</v>
      </c>
      <c r="CE7" s="613"/>
      <c r="CF7" s="613"/>
      <c r="CG7" s="613"/>
      <c r="CH7" s="613"/>
      <c r="CI7" s="613"/>
      <c r="CJ7" s="613"/>
      <c r="CK7" s="613"/>
      <c r="CL7" s="613"/>
      <c r="CM7" s="613"/>
      <c r="CN7" s="613"/>
      <c r="CO7" s="613"/>
      <c r="CP7" s="613"/>
      <c r="CQ7" s="614"/>
      <c r="CR7" s="615">
        <v>7428056</v>
      </c>
      <c r="CS7" s="616"/>
      <c r="CT7" s="616"/>
      <c r="CU7" s="616"/>
      <c r="CV7" s="616"/>
      <c r="CW7" s="616"/>
      <c r="CX7" s="616"/>
      <c r="CY7" s="617"/>
      <c r="CZ7" s="657">
        <v>13.7</v>
      </c>
      <c r="DA7" s="657"/>
      <c r="DB7" s="657"/>
      <c r="DC7" s="657"/>
      <c r="DD7" s="621">
        <v>186377</v>
      </c>
      <c r="DE7" s="616"/>
      <c r="DF7" s="616"/>
      <c r="DG7" s="616"/>
      <c r="DH7" s="616"/>
      <c r="DI7" s="616"/>
      <c r="DJ7" s="616"/>
      <c r="DK7" s="616"/>
      <c r="DL7" s="616"/>
      <c r="DM7" s="616"/>
      <c r="DN7" s="616"/>
      <c r="DO7" s="616"/>
      <c r="DP7" s="617"/>
      <c r="DQ7" s="621">
        <v>6331679</v>
      </c>
      <c r="DR7" s="616"/>
      <c r="DS7" s="616"/>
      <c r="DT7" s="616"/>
      <c r="DU7" s="616"/>
      <c r="DV7" s="616"/>
      <c r="DW7" s="616"/>
      <c r="DX7" s="616"/>
      <c r="DY7" s="616"/>
      <c r="DZ7" s="616"/>
      <c r="EA7" s="616"/>
      <c r="EB7" s="616"/>
      <c r="EC7" s="656"/>
    </row>
    <row r="8" spans="2:143" ht="11.25" customHeight="1" x14ac:dyDescent="0.2">
      <c r="B8" s="612" t="s">
        <v>169</v>
      </c>
      <c r="C8" s="613"/>
      <c r="D8" s="613"/>
      <c r="E8" s="613"/>
      <c r="F8" s="613"/>
      <c r="G8" s="613"/>
      <c r="H8" s="613"/>
      <c r="I8" s="613"/>
      <c r="J8" s="613"/>
      <c r="K8" s="613"/>
      <c r="L8" s="613"/>
      <c r="M8" s="613"/>
      <c r="N8" s="613"/>
      <c r="O8" s="613"/>
      <c r="P8" s="613"/>
      <c r="Q8" s="614"/>
      <c r="R8" s="615">
        <v>85082</v>
      </c>
      <c r="S8" s="616"/>
      <c r="T8" s="616"/>
      <c r="U8" s="616"/>
      <c r="V8" s="616"/>
      <c r="W8" s="616"/>
      <c r="X8" s="616"/>
      <c r="Y8" s="617"/>
      <c r="Z8" s="657">
        <v>0.1</v>
      </c>
      <c r="AA8" s="657"/>
      <c r="AB8" s="657"/>
      <c r="AC8" s="657"/>
      <c r="AD8" s="658">
        <v>85082</v>
      </c>
      <c r="AE8" s="658"/>
      <c r="AF8" s="658"/>
      <c r="AG8" s="658"/>
      <c r="AH8" s="658"/>
      <c r="AI8" s="658"/>
      <c r="AJ8" s="658"/>
      <c r="AK8" s="658"/>
      <c r="AL8" s="618">
        <v>0.3</v>
      </c>
      <c r="AM8" s="619"/>
      <c r="AN8" s="619"/>
      <c r="AO8" s="659"/>
      <c r="AP8" s="612" t="s">
        <v>170</v>
      </c>
      <c r="AQ8" s="613"/>
      <c r="AR8" s="613"/>
      <c r="AS8" s="613"/>
      <c r="AT8" s="613"/>
      <c r="AU8" s="613"/>
      <c r="AV8" s="613"/>
      <c r="AW8" s="613"/>
      <c r="AX8" s="613"/>
      <c r="AY8" s="613"/>
      <c r="AZ8" s="613"/>
      <c r="BA8" s="613"/>
      <c r="BB8" s="613"/>
      <c r="BC8" s="613"/>
      <c r="BD8" s="613"/>
      <c r="BE8" s="613"/>
      <c r="BF8" s="614"/>
      <c r="BG8" s="615">
        <v>230083</v>
      </c>
      <c r="BH8" s="616"/>
      <c r="BI8" s="616"/>
      <c r="BJ8" s="616"/>
      <c r="BK8" s="616"/>
      <c r="BL8" s="616"/>
      <c r="BM8" s="616"/>
      <c r="BN8" s="617"/>
      <c r="BO8" s="657">
        <v>1.2</v>
      </c>
      <c r="BP8" s="657"/>
      <c r="BQ8" s="657"/>
      <c r="BR8" s="657"/>
      <c r="BS8" s="658" t="s">
        <v>63</v>
      </c>
      <c r="BT8" s="658"/>
      <c r="BU8" s="658"/>
      <c r="BV8" s="658"/>
      <c r="BW8" s="658"/>
      <c r="BX8" s="658"/>
      <c r="BY8" s="658"/>
      <c r="BZ8" s="658"/>
      <c r="CA8" s="658"/>
      <c r="CB8" s="692"/>
      <c r="CD8" s="612" t="s">
        <v>171</v>
      </c>
      <c r="CE8" s="613"/>
      <c r="CF8" s="613"/>
      <c r="CG8" s="613"/>
      <c r="CH8" s="613"/>
      <c r="CI8" s="613"/>
      <c r="CJ8" s="613"/>
      <c r="CK8" s="613"/>
      <c r="CL8" s="613"/>
      <c r="CM8" s="613"/>
      <c r="CN8" s="613"/>
      <c r="CO8" s="613"/>
      <c r="CP8" s="613"/>
      <c r="CQ8" s="614"/>
      <c r="CR8" s="615">
        <v>18952601</v>
      </c>
      <c r="CS8" s="616"/>
      <c r="CT8" s="616"/>
      <c r="CU8" s="616"/>
      <c r="CV8" s="616"/>
      <c r="CW8" s="616"/>
      <c r="CX8" s="616"/>
      <c r="CY8" s="617"/>
      <c r="CZ8" s="657">
        <v>34.9</v>
      </c>
      <c r="DA8" s="657"/>
      <c r="DB8" s="657"/>
      <c r="DC8" s="657"/>
      <c r="DD8" s="621">
        <v>256346</v>
      </c>
      <c r="DE8" s="616"/>
      <c r="DF8" s="616"/>
      <c r="DG8" s="616"/>
      <c r="DH8" s="616"/>
      <c r="DI8" s="616"/>
      <c r="DJ8" s="616"/>
      <c r="DK8" s="616"/>
      <c r="DL8" s="616"/>
      <c r="DM8" s="616"/>
      <c r="DN8" s="616"/>
      <c r="DO8" s="616"/>
      <c r="DP8" s="617"/>
      <c r="DQ8" s="621">
        <v>9053894</v>
      </c>
      <c r="DR8" s="616"/>
      <c r="DS8" s="616"/>
      <c r="DT8" s="616"/>
      <c r="DU8" s="616"/>
      <c r="DV8" s="616"/>
      <c r="DW8" s="616"/>
      <c r="DX8" s="616"/>
      <c r="DY8" s="616"/>
      <c r="DZ8" s="616"/>
      <c r="EA8" s="616"/>
      <c r="EB8" s="616"/>
      <c r="EC8" s="656"/>
    </row>
    <row r="9" spans="2:143" ht="11.25" customHeight="1" x14ac:dyDescent="0.2">
      <c r="B9" s="612" t="s">
        <v>172</v>
      </c>
      <c r="C9" s="613"/>
      <c r="D9" s="613"/>
      <c r="E9" s="613"/>
      <c r="F9" s="613"/>
      <c r="G9" s="613"/>
      <c r="H9" s="613"/>
      <c r="I9" s="613"/>
      <c r="J9" s="613"/>
      <c r="K9" s="613"/>
      <c r="L9" s="613"/>
      <c r="M9" s="613"/>
      <c r="N9" s="613"/>
      <c r="O9" s="613"/>
      <c r="P9" s="613"/>
      <c r="Q9" s="614"/>
      <c r="R9" s="615">
        <v>63166</v>
      </c>
      <c r="S9" s="616"/>
      <c r="T9" s="616"/>
      <c r="U9" s="616"/>
      <c r="V9" s="616"/>
      <c r="W9" s="616"/>
      <c r="X9" s="616"/>
      <c r="Y9" s="617"/>
      <c r="Z9" s="657">
        <v>0.1</v>
      </c>
      <c r="AA9" s="657"/>
      <c r="AB9" s="657"/>
      <c r="AC9" s="657"/>
      <c r="AD9" s="658">
        <v>63166</v>
      </c>
      <c r="AE9" s="658"/>
      <c r="AF9" s="658"/>
      <c r="AG9" s="658"/>
      <c r="AH9" s="658"/>
      <c r="AI9" s="658"/>
      <c r="AJ9" s="658"/>
      <c r="AK9" s="658"/>
      <c r="AL9" s="618">
        <v>0.2</v>
      </c>
      <c r="AM9" s="619"/>
      <c r="AN9" s="619"/>
      <c r="AO9" s="659"/>
      <c r="AP9" s="612" t="s">
        <v>173</v>
      </c>
      <c r="AQ9" s="613"/>
      <c r="AR9" s="613"/>
      <c r="AS9" s="613"/>
      <c r="AT9" s="613"/>
      <c r="AU9" s="613"/>
      <c r="AV9" s="613"/>
      <c r="AW9" s="613"/>
      <c r="AX9" s="613"/>
      <c r="AY9" s="613"/>
      <c r="AZ9" s="613"/>
      <c r="BA9" s="613"/>
      <c r="BB9" s="613"/>
      <c r="BC9" s="613"/>
      <c r="BD9" s="613"/>
      <c r="BE9" s="613"/>
      <c r="BF9" s="614"/>
      <c r="BG9" s="615">
        <v>6091372</v>
      </c>
      <c r="BH9" s="616"/>
      <c r="BI9" s="616"/>
      <c r="BJ9" s="616"/>
      <c r="BK9" s="616"/>
      <c r="BL9" s="616"/>
      <c r="BM9" s="616"/>
      <c r="BN9" s="617"/>
      <c r="BO9" s="657">
        <v>31.9</v>
      </c>
      <c r="BP9" s="657"/>
      <c r="BQ9" s="657"/>
      <c r="BR9" s="657"/>
      <c r="BS9" s="658" t="s">
        <v>63</v>
      </c>
      <c r="BT9" s="658"/>
      <c r="BU9" s="658"/>
      <c r="BV9" s="658"/>
      <c r="BW9" s="658"/>
      <c r="BX9" s="658"/>
      <c r="BY9" s="658"/>
      <c r="BZ9" s="658"/>
      <c r="CA9" s="658"/>
      <c r="CB9" s="692"/>
      <c r="CD9" s="612" t="s">
        <v>174</v>
      </c>
      <c r="CE9" s="613"/>
      <c r="CF9" s="613"/>
      <c r="CG9" s="613"/>
      <c r="CH9" s="613"/>
      <c r="CI9" s="613"/>
      <c r="CJ9" s="613"/>
      <c r="CK9" s="613"/>
      <c r="CL9" s="613"/>
      <c r="CM9" s="613"/>
      <c r="CN9" s="613"/>
      <c r="CO9" s="613"/>
      <c r="CP9" s="613"/>
      <c r="CQ9" s="614"/>
      <c r="CR9" s="615">
        <v>5304963</v>
      </c>
      <c r="CS9" s="616"/>
      <c r="CT9" s="616"/>
      <c r="CU9" s="616"/>
      <c r="CV9" s="616"/>
      <c r="CW9" s="616"/>
      <c r="CX9" s="616"/>
      <c r="CY9" s="617"/>
      <c r="CZ9" s="657">
        <v>9.8000000000000007</v>
      </c>
      <c r="DA9" s="657"/>
      <c r="DB9" s="657"/>
      <c r="DC9" s="657"/>
      <c r="DD9" s="621">
        <v>150081</v>
      </c>
      <c r="DE9" s="616"/>
      <c r="DF9" s="616"/>
      <c r="DG9" s="616"/>
      <c r="DH9" s="616"/>
      <c r="DI9" s="616"/>
      <c r="DJ9" s="616"/>
      <c r="DK9" s="616"/>
      <c r="DL9" s="616"/>
      <c r="DM9" s="616"/>
      <c r="DN9" s="616"/>
      <c r="DO9" s="616"/>
      <c r="DP9" s="617"/>
      <c r="DQ9" s="621">
        <v>3316433</v>
      </c>
      <c r="DR9" s="616"/>
      <c r="DS9" s="616"/>
      <c r="DT9" s="616"/>
      <c r="DU9" s="616"/>
      <c r="DV9" s="616"/>
      <c r="DW9" s="616"/>
      <c r="DX9" s="616"/>
      <c r="DY9" s="616"/>
      <c r="DZ9" s="616"/>
      <c r="EA9" s="616"/>
      <c r="EB9" s="616"/>
      <c r="EC9" s="656"/>
    </row>
    <row r="10" spans="2:143" ht="11.25" customHeight="1" x14ac:dyDescent="0.2">
      <c r="B10" s="612" t="s">
        <v>175</v>
      </c>
      <c r="C10" s="613"/>
      <c r="D10" s="613"/>
      <c r="E10" s="613"/>
      <c r="F10" s="613"/>
      <c r="G10" s="613"/>
      <c r="H10" s="613"/>
      <c r="I10" s="613"/>
      <c r="J10" s="613"/>
      <c r="K10" s="613"/>
      <c r="L10" s="613"/>
      <c r="M10" s="613"/>
      <c r="N10" s="613"/>
      <c r="O10" s="613"/>
      <c r="P10" s="613"/>
      <c r="Q10" s="614"/>
      <c r="R10" s="615" t="s">
        <v>63</v>
      </c>
      <c r="S10" s="616"/>
      <c r="T10" s="616"/>
      <c r="U10" s="616"/>
      <c r="V10" s="616"/>
      <c r="W10" s="616"/>
      <c r="X10" s="616"/>
      <c r="Y10" s="617"/>
      <c r="Z10" s="657" t="s">
        <v>63</v>
      </c>
      <c r="AA10" s="657"/>
      <c r="AB10" s="657"/>
      <c r="AC10" s="657"/>
      <c r="AD10" s="658" t="s">
        <v>63</v>
      </c>
      <c r="AE10" s="658"/>
      <c r="AF10" s="658"/>
      <c r="AG10" s="658"/>
      <c r="AH10" s="658"/>
      <c r="AI10" s="658"/>
      <c r="AJ10" s="658"/>
      <c r="AK10" s="658"/>
      <c r="AL10" s="618" t="s">
        <v>63</v>
      </c>
      <c r="AM10" s="619"/>
      <c r="AN10" s="619"/>
      <c r="AO10" s="659"/>
      <c r="AP10" s="612" t="s">
        <v>176</v>
      </c>
      <c r="AQ10" s="613"/>
      <c r="AR10" s="613"/>
      <c r="AS10" s="613"/>
      <c r="AT10" s="613"/>
      <c r="AU10" s="613"/>
      <c r="AV10" s="613"/>
      <c r="AW10" s="613"/>
      <c r="AX10" s="613"/>
      <c r="AY10" s="613"/>
      <c r="AZ10" s="613"/>
      <c r="BA10" s="613"/>
      <c r="BB10" s="613"/>
      <c r="BC10" s="613"/>
      <c r="BD10" s="613"/>
      <c r="BE10" s="613"/>
      <c r="BF10" s="614"/>
      <c r="BG10" s="615">
        <v>460685</v>
      </c>
      <c r="BH10" s="616"/>
      <c r="BI10" s="616"/>
      <c r="BJ10" s="616"/>
      <c r="BK10" s="616"/>
      <c r="BL10" s="616"/>
      <c r="BM10" s="616"/>
      <c r="BN10" s="617"/>
      <c r="BO10" s="657">
        <v>2.4</v>
      </c>
      <c r="BP10" s="657"/>
      <c r="BQ10" s="657"/>
      <c r="BR10" s="657"/>
      <c r="BS10" s="658">
        <v>77616</v>
      </c>
      <c r="BT10" s="658"/>
      <c r="BU10" s="658"/>
      <c r="BV10" s="658"/>
      <c r="BW10" s="658"/>
      <c r="BX10" s="658"/>
      <c r="BY10" s="658"/>
      <c r="BZ10" s="658"/>
      <c r="CA10" s="658"/>
      <c r="CB10" s="692"/>
      <c r="CD10" s="612" t="s">
        <v>177</v>
      </c>
      <c r="CE10" s="613"/>
      <c r="CF10" s="613"/>
      <c r="CG10" s="613"/>
      <c r="CH10" s="613"/>
      <c r="CI10" s="613"/>
      <c r="CJ10" s="613"/>
      <c r="CK10" s="613"/>
      <c r="CL10" s="613"/>
      <c r="CM10" s="613"/>
      <c r="CN10" s="613"/>
      <c r="CO10" s="613"/>
      <c r="CP10" s="613"/>
      <c r="CQ10" s="614"/>
      <c r="CR10" s="615">
        <v>42118</v>
      </c>
      <c r="CS10" s="616"/>
      <c r="CT10" s="616"/>
      <c r="CU10" s="616"/>
      <c r="CV10" s="616"/>
      <c r="CW10" s="616"/>
      <c r="CX10" s="616"/>
      <c r="CY10" s="617"/>
      <c r="CZ10" s="657">
        <v>0.1</v>
      </c>
      <c r="DA10" s="657"/>
      <c r="DB10" s="657"/>
      <c r="DC10" s="657"/>
      <c r="DD10" s="621" t="s">
        <v>63</v>
      </c>
      <c r="DE10" s="616"/>
      <c r="DF10" s="616"/>
      <c r="DG10" s="616"/>
      <c r="DH10" s="616"/>
      <c r="DI10" s="616"/>
      <c r="DJ10" s="616"/>
      <c r="DK10" s="616"/>
      <c r="DL10" s="616"/>
      <c r="DM10" s="616"/>
      <c r="DN10" s="616"/>
      <c r="DO10" s="616"/>
      <c r="DP10" s="617"/>
      <c r="DQ10" s="621">
        <v>42118</v>
      </c>
      <c r="DR10" s="616"/>
      <c r="DS10" s="616"/>
      <c r="DT10" s="616"/>
      <c r="DU10" s="616"/>
      <c r="DV10" s="616"/>
      <c r="DW10" s="616"/>
      <c r="DX10" s="616"/>
      <c r="DY10" s="616"/>
      <c r="DZ10" s="616"/>
      <c r="EA10" s="616"/>
      <c r="EB10" s="616"/>
      <c r="EC10" s="656"/>
    </row>
    <row r="11" spans="2:143" ht="11.25" customHeight="1" x14ac:dyDescent="0.2">
      <c r="B11" s="612" t="s">
        <v>178</v>
      </c>
      <c r="C11" s="613"/>
      <c r="D11" s="613"/>
      <c r="E11" s="613"/>
      <c r="F11" s="613"/>
      <c r="G11" s="613"/>
      <c r="H11" s="613"/>
      <c r="I11" s="613"/>
      <c r="J11" s="613"/>
      <c r="K11" s="613"/>
      <c r="L11" s="613"/>
      <c r="M11" s="613"/>
      <c r="N11" s="613"/>
      <c r="O11" s="613"/>
      <c r="P11" s="613"/>
      <c r="Q11" s="614"/>
      <c r="R11" s="615">
        <v>2966487</v>
      </c>
      <c r="S11" s="616"/>
      <c r="T11" s="616"/>
      <c r="U11" s="616"/>
      <c r="V11" s="616"/>
      <c r="W11" s="616"/>
      <c r="X11" s="616"/>
      <c r="Y11" s="617"/>
      <c r="Z11" s="618">
        <v>5.2</v>
      </c>
      <c r="AA11" s="619"/>
      <c r="AB11" s="619"/>
      <c r="AC11" s="620"/>
      <c r="AD11" s="621">
        <v>2966487</v>
      </c>
      <c r="AE11" s="616"/>
      <c r="AF11" s="616"/>
      <c r="AG11" s="616"/>
      <c r="AH11" s="616"/>
      <c r="AI11" s="616"/>
      <c r="AJ11" s="616"/>
      <c r="AK11" s="617"/>
      <c r="AL11" s="618">
        <v>10.4</v>
      </c>
      <c r="AM11" s="619"/>
      <c r="AN11" s="619"/>
      <c r="AO11" s="659"/>
      <c r="AP11" s="612" t="s">
        <v>179</v>
      </c>
      <c r="AQ11" s="613"/>
      <c r="AR11" s="613"/>
      <c r="AS11" s="613"/>
      <c r="AT11" s="613"/>
      <c r="AU11" s="613"/>
      <c r="AV11" s="613"/>
      <c r="AW11" s="613"/>
      <c r="AX11" s="613"/>
      <c r="AY11" s="613"/>
      <c r="AZ11" s="613"/>
      <c r="BA11" s="613"/>
      <c r="BB11" s="613"/>
      <c r="BC11" s="613"/>
      <c r="BD11" s="613"/>
      <c r="BE11" s="613"/>
      <c r="BF11" s="614"/>
      <c r="BG11" s="615">
        <v>663099</v>
      </c>
      <c r="BH11" s="616"/>
      <c r="BI11" s="616"/>
      <c r="BJ11" s="616"/>
      <c r="BK11" s="616"/>
      <c r="BL11" s="616"/>
      <c r="BM11" s="616"/>
      <c r="BN11" s="617"/>
      <c r="BO11" s="657">
        <v>3.5</v>
      </c>
      <c r="BP11" s="657"/>
      <c r="BQ11" s="657"/>
      <c r="BR11" s="657"/>
      <c r="BS11" s="658">
        <v>197373</v>
      </c>
      <c r="BT11" s="658"/>
      <c r="BU11" s="658"/>
      <c r="BV11" s="658"/>
      <c r="BW11" s="658"/>
      <c r="BX11" s="658"/>
      <c r="BY11" s="658"/>
      <c r="BZ11" s="658"/>
      <c r="CA11" s="658"/>
      <c r="CB11" s="692"/>
      <c r="CD11" s="612" t="s">
        <v>180</v>
      </c>
      <c r="CE11" s="613"/>
      <c r="CF11" s="613"/>
      <c r="CG11" s="613"/>
      <c r="CH11" s="613"/>
      <c r="CI11" s="613"/>
      <c r="CJ11" s="613"/>
      <c r="CK11" s="613"/>
      <c r="CL11" s="613"/>
      <c r="CM11" s="613"/>
      <c r="CN11" s="613"/>
      <c r="CO11" s="613"/>
      <c r="CP11" s="613"/>
      <c r="CQ11" s="614"/>
      <c r="CR11" s="615">
        <v>1648374</v>
      </c>
      <c r="CS11" s="616"/>
      <c r="CT11" s="616"/>
      <c r="CU11" s="616"/>
      <c r="CV11" s="616"/>
      <c r="CW11" s="616"/>
      <c r="CX11" s="616"/>
      <c r="CY11" s="617"/>
      <c r="CZ11" s="657">
        <v>3</v>
      </c>
      <c r="DA11" s="657"/>
      <c r="DB11" s="657"/>
      <c r="DC11" s="657"/>
      <c r="DD11" s="621">
        <v>446203</v>
      </c>
      <c r="DE11" s="616"/>
      <c r="DF11" s="616"/>
      <c r="DG11" s="616"/>
      <c r="DH11" s="616"/>
      <c r="DI11" s="616"/>
      <c r="DJ11" s="616"/>
      <c r="DK11" s="616"/>
      <c r="DL11" s="616"/>
      <c r="DM11" s="616"/>
      <c r="DN11" s="616"/>
      <c r="DO11" s="616"/>
      <c r="DP11" s="617"/>
      <c r="DQ11" s="621">
        <v>966195</v>
      </c>
      <c r="DR11" s="616"/>
      <c r="DS11" s="616"/>
      <c r="DT11" s="616"/>
      <c r="DU11" s="616"/>
      <c r="DV11" s="616"/>
      <c r="DW11" s="616"/>
      <c r="DX11" s="616"/>
      <c r="DY11" s="616"/>
      <c r="DZ11" s="616"/>
      <c r="EA11" s="616"/>
      <c r="EB11" s="616"/>
      <c r="EC11" s="656"/>
    </row>
    <row r="12" spans="2:143" ht="11.25" customHeight="1" x14ac:dyDescent="0.2">
      <c r="B12" s="612" t="s">
        <v>181</v>
      </c>
      <c r="C12" s="613"/>
      <c r="D12" s="613"/>
      <c r="E12" s="613"/>
      <c r="F12" s="613"/>
      <c r="G12" s="613"/>
      <c r="H12" s="613"/>
      <c r="I12" s="613"/>
      <c r="J12" s="613"/>
      <c r="K12" s="613"/>
      <c r="L12" s="613"/>
      <c r="M12" s="613"/>
      <c r="N12" s="613"/>
      <c r="O12" s="613"/>
      <c r="P12" s="613"/>
      <c r="Q12" s="614"/>
      <c r="R12" s="615">
        <v>40527</v>
      </c>
      <c r="S12" s="616"/>
      <c r="T12" s="616"/>
      <c r="U12" s="616"/>
      <c r="V12" s="616"/>
      <c r="W12" s="616"/>
      <c r="X12" s="616"/>
      <c r="Y12" s="617"/>
      <c r="Z12" s="657">
        <v>0.1</v>
      </c>
      <c r="AA12" s="657"/>
      <c r="AB12" s="657"/>
      <c r="AC12" s="657"/>
      <c r="AD12" s="658">
        <v>40527</v>
      </c>
      <c r="AE12" s="658"/>
      <c r="AF12" s="658"/>
      <c r="AG12" s="658"/>
      <c r="AH12" s="658"/>
      <c r="AI12" s="658"/>
      <c r="AJ12" s="658"/>
      <c r="AK12" s="658"/>
      <c r="AL12" s="618">
        <v>0.1</v>
      </c>
      <c r="AM12" s="619"/>
      <c r="AN12" s="619"/>
      <c r="AO12" s="659"/>
      <c r="AP12" s="612" t="s">
        <v>182</v>
      </c>
      <c r="AQ12" s="613"/>
      <c r="AR12" s="613"/>
      <c r="AS12" s="613"/>
      <c r="AT12" s="613"/>
      <c r="AU12" s="613"/>
      <c r="AV12" s="613"/>
      <c r="AW12" s="613"/>
      <c r="AX12" s="613"/>
      <c r="AY12" s="613"/>
      <c r="AZ12" s="613"/>
      <c r="BA12" s="613"/>
      <c r="BB12" s="613"/>
      <c r="BC12" s="613"/>
      <c r="BD12" s="613"/>
      <c r="BE12" s="613"/>
      <c r="BF12" s="614"/>
      <c r="BG12" s="615">
        <v>9540245</v>
      </c>
      <c r="BH12" s="616"/>
      <c r="BI12" s="616"/>
      <c r="BJ12" s="616"/>
      <c r="BK12" s="616"/>
      <c r="BL12" s="616"/>
      <c r="BM12" s="616"/>
      <c r="BN12" s="617"/>
      <c r="BO12" s="657">
        <v>50</v>
      </c>
      <c r="BP12" s="657"/>
      <c r="BQ12" s="657"/>
      <c r="BR12" s="657"/>
      <c r="BS12" s="658" t="s">
        <v>63</v>
      </c>
      <c r="BT12" s="658"/>
      <c r="BU12" s="658"/>
      <c r="BV12" s="658"/>
      <c r="BW12" s="658"/>
      <c r="BX12" s="658"/>
      <c r="BY12" s="658"/>
      <c r="BZ12" s="658"/>
      <c r="CA12" s="658"/>
      <c r="CB12" s="692"/>
      <c r="CD12" s="612" t="s">
        <v>183</v>
      </c>
      <c r="CE12" s="613"/>
      <c r="CF12" s="613"/>
      <c r="CG12" s="613"/>
      <c r="CH12" s="613"/>
      <c r="CI12" s="613"/>
      <c r="CJ12" s="613"/>
      <c r="CK12" s="613"/>
      <c r="CL12" s="613"/>
      <c r="CM12" s="613"/>
      <c r="CN12" s="613"/>
      <c r="CO12" s="613"/>
      <c r="CP12" s="613"/>
      <c r="CQ12" s="614"/>
      <c r="CR12" s="615">
        <v>2313193</v>
      </c>
      <c r="CS12" s="616"/>
      <c r="CT12" s="616"/>
      <c r="CU12" s="616"/>
      <c r="CV12" s="616"/>
      <c r="CW12" s="616"/>
      <c r="CX12" s="616"/>
      <c r="CY12" s="617"/>
      <c r="CZ12" s="657">
        <v>4.3</v>
      </c>
      <c r="DA12" s="657"/>
      <c r="DB12" s="657"/>
      <c r="DC12" s="657"/>
      <c r="DD12" s="621">
        <v>2243</v>
      </c>
      <c r="DE12" s="616"/>
      <c r="DF12" s="616"/>
      <c r="DG12" s="616"/>
      <c r="DH12" s="616"/>
      <c r="DI12" s="616"/>
      <c r="DJ12" s="616"/>
      <c r="DK12" s="616"/>
      <c r="DL12" s="616"/>
      <c r="DM12" s="616"/>
      <c r="DN12" s="616"/>
      <c r="DO12" s="616"/>
      <c r="DP12" s="617"/>
      <c r="DQ12" s="621">
        <v>1143675</v>
      </c>
      <c r="DR12" s="616"/>
      <c r="DS12" s="616"/>
      <c r="DT12" s="616"/>
      <c r="DU12" s="616"/>
      <c r="DV12" s="616"/>
      <c r="DW12" s="616"/>
      <c r="DX12" s="616"/>
      <c r="DY12" s="616"/>
      <c r="DZ12" s="616"/>
      <c r="EA12" s="616"/>
      <c r="EB12" s="616"/>
      <c r="EC12" s="656"/>
    </row>
    <row r="13" spans="2:143" ht="11.25" customHeight="1" x14ac:dyDescent="0.2">
      <c r="B13" s="612" t="s">
        <v>184</v>
      </c>
      <c r="C13" s="613"/>
      <c r="D13" s="613"/>
      <c r="E13" s="613"/>
      <c r="F13" s="613"/>
      <c r="G13" s="613"/>
      <c r="H13" s="613"/>
      <c r="I13" s="613"/>
      <c r="J13" s="613"/>
      <c r="K13" s="613"/>
      <c r="L13" s="613"/>
      <c r="M13" s="613"/>
      <c r="N13" s="613"/>
      <c r="O13" s="613"/>
      <c r="P13" s="613"/>
      <c r="Q13" s="614"/>
      <c r="R13" s="615" t="s">
        <v>63</v>
      </c>
      <c r="S13" s="616"/>
      <c r="T13" s="616"/>
      <c r="U13" s="616"/>
      <c r="V13" s="616"/>
      <c r="W13" s="616"/>
      <c r="X13" s="616"/>
      <c r="Y13" s="617"/>
      <c r="Z13" s="657" t="s">
        <v>63</v>
      </c>
      <c r="AA13" s="657"/>
      <c r="AB13" s="657"/>
      <c r="AC13" s="657"/>
      <c r="AD13" s="658" t="s">
        <v>63</v>
      </c>
      <c r="AE13" s="658"/>
      <c r="AF13" s="658"/>
      <c r="AG13" s="658"/>
      <c r="AH13" s="658"/>
      <c r="AI13" s="658"/>
      <c r="AJ13" s="658"/>
      <c r="AK13" s="658"/>
      <c r="AL13" s="618" t="s">
        <v>63</v>
      </c>
      <c r="AM13" s="619"/>
      <c r="AN13" s="619"/>
      <c r="AO13" s="659"/>
      <c r="AP13" s="612" t="s">
        <v>185</v>
      </c>
      <c r="AQ13" s="613"/>
      <c r="AR13" s="613"/>
      <c r="AS13" s="613"/>
      <c r="AT13" s="613"/>
      <c r="AU13" s="613"/>
      <c r="AV13" s="613"/>
      <c r="AW13" s="613"/>
      <c r="AX13" s="613"/>
      <c r="AY13" s="613"/>
      <c r="AZ13" s="613"/>
      <c r="BA13" s="613"/>
      <c r="BB13" s="613"/>
      <c r="BC13" s="613"/>
      <c r="BD13" s="613"/>
      <c r="BE13" s="613"/>
      <c r="BF13" s="614"/>
      <c r="BG13" s="615">
        <v>9455691</v>
      </c>
      <c r="BH13" s="616"/>
      <c r="BI13" s="616"/>
      <c r="BJ13" s="616"/>
      <c r="BK13" s="616"/>
      <c r="BL13" s="616"/>
      <c r="BM13" s="616"/>
      <c r="BN13" s="617"/>
      <c r="BO13" s="657">
        <v>49.5</v>
      </c>
      <c r="BP13" s="657"/>
      <c r="BQ13" s="657"/>
      <c r="BR13" s="657"/>
      <c r="BS13" s="658" t="s">
        <v>63</v>
      </c>
      <c r="BT13" s="658"/>
      <c r="BU13" s="658"/>
      <c r="BV13" s="658"/>
      <c r="BW13" s="658"/>
      <c r="BX13" s="658"/>
      <c r="BY13" s="658"/>
      <c r="BZ13" s="658"/>
      <c r="CA13" s="658"/>
      <c r="CB13" s="692"/>
      <c r="CD13" s="612" t="s">
        <v>186</v>
      </c>
      <c r="CE13" s="613"/>
      <c r="CF13" s="613"/>
      <c r="CG13" s="613"/>
      <c r="CH13" s="613"/>
      <c r="CI13" s="613"/>
      <c r="CJ13" s="613"/>
      <c r="CK13" s="613"/>
      <c r="CL13" s="613"/>
      <c r="CM13" s="613"/>
      <c r="CN13" s="613"/>
      <c r="CO13" s="613"/>
      <c r="CP13" s="613"/>
      <c r="CQ13" s="614"/>
      <c r="CR13" s="615">
        <v>3330976</v>
      </c>
      <c r="CS13" s="616"/>
      <c r="CT13" s="616"/>
      <c r="CU13" s="616"/>
      <c r="CV13" s="616"/>
      <c r="CW13" s="616"/>
      <c r="CX13" s="616"/>
      <c r="CY13" s="617"/>
      <c r="CZ13" s="657">
        <v>6.1</v>
      </c>
      <c r="DA13" s="657"/>
      <c r="DB13" s="657"/>
      <c r="DC13" s="657"/>
      <c r="DD13" s="621">
        <v>1354445</v>
      </c>
      <c r="DE13" s="616"/>
      <c r="DF13" s="616"/>
      <c r="DG13" s="616"/>
      <c r="DH13" s="616"/>
      <c r="DI13" s="616"/>
      <c r="DJ13" s="616"/>
      <c r="DK13" s="616"/>
      <c r="DL13" s="616"/>
      <c r="DM13" s="616"/>
      <c r="DN13" s="616"/>
      <c r="DO13" s="616"/>
      <c r="DP13" s="617"/>
      <c r="DQ13" s="621">
        <v>2040214</v>
      </c>
      <c r="DR13" s="616"/>
      <c r="DS13" s="616"/>
      <c r="DT13" s="616"/>
      <c r="DU13" s="616"/>
      <c r="DV13" s="616"/>
      <c r="DW13" s="616"/>
      <c r="DX13" s="616"/>
      <c r="DY13" s="616"/>
      <c r="DZ13" s="616"/>
      <c r="EA13" s="616"/>
      <c r="EB13" s="616"/>
      <c r="EC13" s="656"/>
    </row>
    <row r="14" spans="2:143" ht="11.25" customHeight="1" x14ac:dyDescent="0.2">
      <c r="B14" s="612" t="s">
        <v>187</v>
      </c>
      <c r="C14" s="613"/>
      <c r="D14" s="613"/>
      <c r="E14" s="613"/>
      <c r="F14" s="613"/>
      <c r="G14" s="613"/>
      <c r="H14" s="613"/>
      <c r="I14" s="613"/>
      <c r="J14" s="613"/>
      <c r="K14" s="613"/>
      <c r="L14" s="613"/>
      <c r="M14" s="613"/>
      <c r="N14" s="613"/>
      <c r="O14" s="613"/>
      <c r="P14" s="613"/>
      <c r="Q14" s="614"/>
      <c r="R14" s="615">
        <v>646</v>
      </c>
      <c r="S14" s="616"/>
      <c r="T14" s="616"/>
      <c r="U14" s="616"/>
      <c r="V14" s="616"/>
      <c r="W14" s="616"/>
      <c r="X14" s="616"/>
      <c r="Y14" s="617"/>
      <c r="Z14" s="657">
        <v>0</v>
      </c>
      <c r="AA14" s="657"/>
      <c r="AB14" s="657"/>
      <c r="AC14" s="657"/>
      <c r="AD14" s="658">
        <v>646</v>
      </c>
      <c r="AE14" s="658"/>
      <c r="AF14" s="658"/>
      <c r="AG14" s="658"/>
      <c r="AH14" s="658"/>
      <c r="AI14" s="658"/>
      <c r="AJ14" s="658"/>
      <c r="AK14" s="658"/>
      <c r="AL14" s="618">
        <v>0</v>
      </c>
      <c r="AM14" s="619"/>
      <c r="AN14" s="619"/>
      <c r="AO14" s="659"/>
      <c r="AP14" s="612" t="s">
        <v>188</v>
      </c>
      <c r="AQ14" s="613"/>
      <c r="AR14" s="613"/>
      <c r="AS14" s="613"/>
      <c r="AT14" s="613"/>
      <c r="AU14" s="613"/>
      <c r="AV14" s="613"/>
      <c r="AW14" s="613"/>
      <c r="AX14" s="613"/>
      <c r="AY14" s="613"/>
      <c r="AZ14" s="613"/>
      <c r="BA14" s="613"/>
      <c r="BB14" s="613"/>
      <c r="BC14" s="613"/>
      <c r="BD14" s="613"/>
      <c r="BE14" s="613"/>
      <c r="BF14" s="614"/>
      <c r="BG14" s="615">
        <v>433904</v>
      </c>
      <c r="BH14" s="616"/>
      <c r="BI14" s="616"/>
      <c r="BJ14" s="616"/>
      <c r="BK14" s="616"/>
      <c r="BL14" s="616"/>
      <c r="BM14" s="616"/>
      <c r="BN14" s="617"/>
      <c r="BO14" s="657">
        <v>2.2999999999999998</v>
      </c>
      <c r="BP14" s="657"/>
      <c r="BQ14" s="657"/>
      <c r="BR14" s="657"/>
      <c r="BS14" s="658" t="s">
        <v>63</v>
      </c>
      <c r="BT14" s="658"/>
      <c r="BU14" s="658"/>
      <c r="BV14" s="658"/>
      <c r="BW14" s="658"/>
      <c r="BX14" s="658"/>
      <c r="BY14" s="658"/>
      <c r="BZ14" s="658"/>
      <c r="CA14" s="658"/>
      <c r="CB14" s="692"/>
      <c r="CD14" s="612" t="s">
        <v>189</v>
      </c>
      <c r="CE14" s="613"/>
      <c r="CF14" s="613"/>
      <c r="CG14" s="613"/>
      <c r="CH14" s="613"/>
      <c r="CI14" s="613"/>
      <c r="CJ14" s="613"/>
      <c r="CK14" s="613"/>
      <c r="CL14" s="613"/>
      <c r="CM14" s="613"/>
      <c r="CN14" s="613"/>
      <c r="CO14" s="613"/>
      <c r="CP14" s="613"/>
      <c r="CQ14" s="614"/>
      <c r="CR14" s="615">
        <v>1900566</v>
      </c>
      <c r="CS14" s="616"/>
      <c r="CT14" s="616"/>
      <c r="CU14" s="616"/>
      <c r="CV14" s="616"/>
      <c r="CW14" s="616"/>
      <c r="CX14" s="616"/>
      <c r="CY14" s="617"/>
      <c r="CZ14" s="657">
        <v>3.5</v>
      </c>
      <c r="DA14" s="657"/>
      <c r="DB14" s="657"/>
      <c r="DC14" s="657"/>
      <c r="DD14" s="621">
        <v>24884</v>
      </c>
      <c r="DE14" s="616"/>
      <c r="DF14" s="616"/>
      <c r="DG14" s="616"/>
      <c r="DH14" s="616"/>
      <c r="DI14" s="616"/>
      <c r="DJ14" s="616"/>
      <c r="DK14" s="616"/>
      <c r="DL14" s="616"/>
      <c r="DM14" s="616"/>
      <c r="DN14" s="616"/>
      <c r="DO14" s="616"/>
      <c r="DP14" s="617"/>
      <c r="DQ14" s="621">
        <v>1870746</v>
      </c>
      <c r="DR14" s="616"/>
      <c r="DS14" s="616"/>
      <c r="DT14" s="616"/>
      <c r="DU14" s="616"/>
      <c r="DV14" s="616"/>
      <c r="DW14" s="616"/>
      <c r="DX14" s="616"/>
      <c r="DY14" s="616"/>
      <c r="DZ14" s="616"/>
      <c r="EA14" s="616"/>
      <c r="EB14" s="616"/>
      <c r="EC14" s="656"/>
    </row>
    <row r="15" spans="2:143" ht="11.25" customHeight="1" x14ac:dyDescent="0.2">
      <c r="B15" s="612" t="s">
        <v>190</v>
      </c>
      <c r="C15" s="613"/>
      <c r="D15" s="613"/>
      <c r="E15" s="613"/>
      <c r="F15" s="613"/>
      <c r="G15" s="613"/>
      <c r="H15" s="613"/>
      <c r="I15" s="613"/>
      <c r="J15" s="613"/>
      <c r="K15" s="613"/>
      <c r="L15" s="613"/>
      <c r="M15" s="613"/>
      <c r="N15" s="613"/>
      <c r="O15" s="613"/>
      <c r="P15" s="613"/>
      <c r="Q15" s="614"/>
      <c r="R15" s="615" t="s">
        <v>63</v>
      </c>
      <c r="S15" s="616"/>
      <c r="T15" s="616"/>
      <c r="U15" s="616"/>
      <c r="V15" s="616"/>
      <c r="W15" s="616"/>
      <c r="X15" s="616"/>
      <c r="Y15" s="617"/>
      <c r="Z15" s="657" t="s">
        <v>63</v>
      </c>
      <c r="AA15" s="657"/>
      <c r="AB15" s="657"/>
      <c r="AC15" s="657"/>
      <c r="AD15" s="658" t="s">
        <v>63</v>
      </c>
      <c r="AE15" s="658"/>
      <c r="AF15" s="658"/>
      <c r="AG15" s="658"/>
      <c r="AH15" s="658"/>
      <c r="AI15" s="658"/>
      <c r="AJ15" s="658"/>
      <c r="AK15" s="658"/>
      <c r="AL15" s="618" t="s">
        <v>63</v>
      </c>
      <c r="AM15" s="619"/>
      <c r="AN15" s="619"/>
      <c r="AO15" s="659"/>
      <c r="AP15" s="612" t="s">
        <v>191</v>
      </c>
      <c r="AQ15" s="613"/>
      <c r="AR15" s="613"/>
      <c r="AS15" s="613"/>
      <c r="AT15" s="613"/>
      <c r="AU15" s="613"/>
      <c r="AV15" s="613"/>
      <c r="AW15" s="613"/>
      <c r="AX15" s="613"/>
      <c r="AY15" s="613"/>
      <c r="AZ15" s="613"/>
      <c r="BA15" s="613"/>
      <c r="BB15" s="613"/>
      <c r="BC15" s="613"/>
      <c r="BD15" s="613"/>
      <c r="BE15" s="613"/>
      <c r="BF15" s="614"/>
      <c r="BG15" s="615">
        <v>1089569</v>
      </c>
      <c r="BH15" s="616"/>
      <c r="BI15" s="616"/>
      <c r="BJ15" s="616"/>
      <c r="BK15" s="616"/>
      <c r="BL15" s="616"/>
      <c r="BM15" s="616"/>
      <c r="BN15" s="617"/>
      <c r="BO15" s="657">
        <v>5.7</v>
      </c>
      <c r="BP15" s="657"/>
      <c r="BQ15" s="657"/>
      <c r="BR15" s="657"/>
      <c r="BS15" s="658" t="s">
        <v>63</v>
      </c>
      <c r="BT15" s="658"/>
      <c r="BU15" s="658"/>
      <c r="BV15" s="658"/>
      <c r="BW15" s="658"/>
      <c r="BX15" s="658"/>
      <c r="BY15" s="658"/>
      <c r="BZ15" s="658"/>
      <c r="CA15" s="658"/>
      <c r="CB15" s="692"/>
      <c r="CD15" s="612" t="s">
        <v>192</v>
      </c>
      <c r="CE15" s="613"/>
      <c r="CF15" s="613"/>
      <c r="CG15" s="613"/>
      <c r="CH15" s="613"/>
      <c r="CI15" s="613"/>
      <c r="CJ15" s="613"/>
      <c r="CK15" s="613"/>
      <c r="CL15" s="613"/>
      <c r="CM15" s="613"/>
      <c r="CN15" s="613"/>
      <c r="CO15" s="613"/>
      <c r="CP15" s="613"/>
      <c r="CQ15" s="614"/>
      <c r="CR15" s="615">
        <v>8673009</v>
      </c>
      <c r="CS15" s="616"/>
      <c r="CT15" s="616"/>
      <c r="CU15" s="616"/>
      <c r="CV15" s="616"/>
      <c r="CW15" s="616"/>
      <c r="CX15" s="616"/>
      <c r="CY15" s="617"/>
      <c r="CZ15" s="657">
        <v>16</v>
      </c>
      <c r="DA15" s="657"/>
      <c r="DB15" s="657"/>
      <c r="DC15" s="657"/>
      <c r="DD15" s="621">
        <v>2303757</v>
      </c>
      <c r="DE15" s="616"/>
      <c r="DF15" s="616"/>
      <c r="DG15" s="616"/>
      <c r="DH15" s="616"/>
      <c r="DI15" s="616"/>
      <c r="DJ15" s="616"/>
      <c r="DK15" s="616"/>
      <c r="DL15" s="616"/>
      <c r="DM15" s="616"/>
      <c r="DN15" s="616"/>
      <c r="DO15" s="616"/>
      <c r="DP15" s="617"/>
      <c r="DQ15" s="621">
        <v>5809083</v>
      </c>
      <c r="DR15" s="616"/>
      <c r="DS15" s="616"/>
      <c r="DT15" s="616"/>
      <c r="DU15" s="616"/>
      <c r="DV15" s="616"/>
      <c r="DW15" s="616"/>
      <c r="DX15" s="616"/>
      <c r="DY15" s="616"/>
      <c r="DZ15" s="616"/>
      <c r="EA15" s="616"/>
      <c r="EB15" s="616"/>
      <c r="EC15" s="656"/>
    </row>
    <row r="16" spans="2:143" ht="11.25" customHeight="1" x14ac:dyDescent="0.2">
      <c r="B16" s="612" t="s">
        <v>193</v>
      </c>
      <c r="C16" s="613"/>
      <c r="D16" s="613"/>
      <c r="E16" s="613"/>
      <c r="F16" s="613"/>
      <c r="G16" s="613"/>
      <c r="H16" s="613"/>
      <c r="I16" s="613"/>
      <c r="J16" s="613"/>
      <c r="K16" s="613"/>
      <c r="L16" s="613"/>
      <c r="M16" s="613"/>
      <c r="N16" s="613"/>
      <c r="O16" s="613"/>
      <c r="P16" s="613"/>
      <c r="Q16" s="614"/>
      <c r="R16" s="615">
        <v>44511</v>
      </c>
      <c r="S16" s="616"/>
      <c r="T16" s="616"/>
      <c r="U16" s="616"/>
      <c r="V16" s="616"/>
      <c r="W16" s="616"/>
      <c r="X16" s="616"/>
      <c r="Y16" s="617"/>
      <c r="Z16" s="657">
        <v>0.1</v>
      </c>
      <c r="AA16" s="657"/>
      <c r="AB16" s="657"/>
      <c r="AC16" s="657"/>
      <c r="AD16" s="658">
        <v>44511</v>
      </c>
      <c r="AE16" s="658"/>
      <c r="AF16" s="658"/>
      <c r="AG16" s="658"/>
      <c r="AH16" s="658"/>
      <c r="AI16" s="658"/>
      <c r="AJ16" s="658"/>
      <c r="AK16" s="658"/>
      <c r="AL16" s="618">
        <v>0.2</v>
      </c>
      <c r="AM16" s="619"/>
      <c r="AN16" s="619"/>
      <c r="AO16" s="659"/>
      <c r="AP16" s="612" t="s">
        <v>194</v>
      </c>
      <c r="AQ16" s="613"/>
      <c r="AR16" s="613"/>
      <c r="AS16" s="613"/>
      <c r="AT16" s="613"/>
      <c r="AU16" s="613"/>
      <c r="AV16" s="613"/>
      <c r="AW16" s="613"/>
      <c r="AX16" s="613"/>
      <c r="AY16" s="613"/>
      <c r="AZ16" s="613"/>
      <c r="BA16" s="613"/>
      <c r="BB16" s="613"/>
      <c r="BC16" s="613"/>
      <c r="BD16" s="613"/>
      <c r="BE16" s="613"/>
      <c r="BF16" s="614"/>
      <c r="BG16" s="615" t="s">
        <v>63</v>
      </c>
      <c r="BH16" s="616"/>
      <c r="BI16" s="616"/>
      <c r="BJ16" s="616"/>
      <c r="BK16" s="616"/>
      <c r="BL16" s="616"/>
      <c r="BM16" s="616"/>
      <c r="BN16" s="617"/>
      <c r="BO16" s="657" t="s">
        <v>63</v>
      </c>
      <c r="BP16" s="657"/>
      <c r="BQ16" s="657"/>
      <c r="BR16" s="657"/>
      <c r="BS16" s="658" t="s">
        <v>63</v>
      </c>
      <c r="BT16" s="658"/>
      <c r="BU16" s="658"/>
      <c r="BV16" s="658"/>
      <c r="BW16" s="658"/>
      <c r="BX16" s="658"/>
      <c r="BY16" s="658"/>
      <c r="BZ16" s="658"/>
      <c r="CA16" s="658"/>
      <c r="CB16" s="692"/>
      <c r="CD16" s="612" t="s">
        <v>195</v>
      </c>
      <c r="CE16" s="613"/>
      <c r="CF16" s="613"/>
      <c r="CG16" s="613"/>
      <c r="CH16" s="613"/>
      <c r="CI16" s="613"/>
      <c r="CJ16" s="613"/>
      <c r="CK16" s="613"/>
      <c r="CL16" s="613"/>
      <c r="CM16" s="613"/>
      <c r="CN16" s="613"/>
      <c r="CO16" s="613"/>
      <c r="CP16" s="613"/>
      <c r="CQ16" s="614"/>
      <c r="CR16" s="615">
        <v>4653</v>
      </c>
      <c r="CS16" s="616"/>
      <c r="CT16" s="616"/>
      <c r="CU16" s="616"/>
      <c r="CV16" s="616"/>
      <c r="CW16" s="616"/>
      <c r="CX16" s="616"/>
      <c r="CY16" s="617"/>
      <c r="CZ16" s="657">
        <v>0</v>
      </c>
      <c r="DA16" s="657"/>
      <c r="DB16" s="657"/>
      <c r="DC16" s="657"/>
      <c r="DD16" s="621" t="s">
        <v>63</v>
      </c>
      <c r="DE16" s="616"/>
      <c r="DF16" s="616"/>
      <c r="DG16" s="616"/>
      <c r="DH16" s="616"/>
      <c r="DI16" s="616"/>
      <c r="DJ16" s="616"/>
      <c r="DK16" s="616"/>
      <c r="DL16" s="616"/>
      <c r="DM16" s="616"/>
      <c r="DN16" s="616"/>
      <c r="DO16" s="616"/>
      <c r="DP16" s="617"/>
      <c r="DQ16" s="621">
        <v>3158</v>
      </c>
      <c r="DR16" s="616"/>
      <c r="DS16" s="616"/>
      <c r="DT16" s="616"/>
      <c r="DU16" s="616"/>
      <c r="DV16" s="616"/>
      <c r="DW16" s="616"/>
      <c r="DX16" s="616"/>
      <c r="DY16" s="616"/>
      <c r="DZ16" s="616"/>
      <c r="EA16" s="616"/>
      <c r="EB16" s="616"/>
      <c r="EC16" s="656"/>
    </row>
    <row r="17" spans="2:133" ht="11.25" customHeight="1" x14ac:dyDescent="0.2">
      <c r="B17" s="612" t="s">
        <v>196</v>
      </c>
      <c r="C17" s="613"/>
      <c r="D17" s="613"/>
      <c r="E17" s="613"/>
      <c r="F17" s="613"/>
      <c r="G17" s="613"/>
      <c r="H17" s="613"/>
      <c r="I17" s="613"/>
      <c r="J17" s="613"/>
      <c r="K17" s="613"/>
      <c r="L17" s="613"/>
      <c r="M17" s="613"/>
      <c r="N17" s="613"/>
      <c r="O17" s="613"/>
      <c r="P17" s="613"/>
      <c r="Q17" s="614"/>
      <c r="R17" s="615">
        <v>273028</v>
      </c>
      <c r="S17" s="616"/>
      <c r="T17" s="616"/>
      <c r="U17" s="616"/>
      <c r="V17" s="616"/>
      <c r="W17" s="616"/>
      <c r="X17" s="616"/>
      <c r="Y17" s="617"/>
      <c r="Z17" s="657">
        <v>0.5</v>
      </c>
      <c r="AA17" s="657"/>
      <c r="AB17" s="657"/>
      <c r="AC17" s="657"/>
      <c r="AD17" s="658">
        <v>273028</v>
      </c>
      <c r="AE17" s="658"/>
      <c r="AF17" s="658"/>
      <c r="AG17" s="658"/>
      <c r="AH17" s="658"/>
      <c r="AI17" s="658"/>
      <c r="AJ17" s="658"/>
      <c r="AK17" s="658"/>
      <c r="AL17" s="618">
        <v>1</v>
      </c>
      <c r="AM17" s="619"/>
      <c r="AN17" s="619"/>
      <c r="AO17" s="659"/>
      <c r="AP17" s="612" t="s">
        <v>197</v>
      </c>
      <c r="AQ17" s="613"/>
      <c r="AR17" s="613"/>
      <c r="AS17" s="613"/>
      <c r="AT17" s="613"/>
      <c r="AU17" s="613"/>
      <c r="AV17" s="613"/>
      <c r="AW17" s="613"/>
      <c r="AX17" s="613"/>
      <c r="AY17" s="613"/>
      <c r="AZ17" s="613"/>
      <c r="BA17" s="613"/>
      <c r="BB17" s="613"/>
      <c r="BC17" s="613"/>
      <c r="BD17" s="613"/>
      <c r="BE17" s="613"/>
      <c r="BF17" s="614"/>
      <c r="BG17" s="615" t="s">
        <v>63</v>
      </c>
      <c r="BH17" s="616"/>
      <c r="BI17" s="616"/>
      <c r="BJ17" s="616"/>
      <c r="BK17" s="616"/>
      <c r="BL17" s="616"/>
      <c r="BM17" s="616"/>
      <c r="BN17" s="617"/>
      <c r="BO17" s="657" t="s">
        <v>63</v>
      </c>
      <c r="BP17" s="657"/>
      <c r="BQ17" s="657"/>
      <c r="BR17" s="657"/>
      <c r="BS17" s="658" t="s">
        <v>63</v>
      </c>
      <c r="BT17" s="658"/>
      <c r="BU17" s="658"/>
      <c r="BV17" s="658"/>
      <c r="BW17" s="658"/>
      <c r="BX17" s="658"/>
      <c r="BY17" s="658"/>
      <c r="BZ17" s="658"/>
      <c r="CA17" s="658"/>
      <c r="CB17" s="692"/>
      <c r="CD17" s="612" t="s">
        <v>198</v>
      </c>
      <c r="CE17" s="613"/>
      <c r="CF17" s="613"/>
      <c r="CG17" s="613"/>
      <c r="CH17" s="613"/>
      <c r="CI17" s="613"/>
      <c r="CJ17" s="613"/>
      <c r="CK17" s="613"/>
      <c r="CL17" s="613"/>
      <c r="CM17" s="613"/>
      <c r="CN17" s="613"/>
      <c r="CO17" s="613"/>
      <c r="CP17" s="613"/>
      <c r="CQ17" s="614"/>
      <c r="CR17" s="615">
        <v>4323056</v>
      </c>
      <c r="CS17" s="616"/>
      <c r="CT17" s="616"/>
      <c r="CU17" s="616"/>
      <c r="CV17" s="616"/>
      <c r="CW17" s="616"/>
      <c r="CX17" s="616"/>
      <c r="CY17" s="617"/>
      <c r="CZ17" s="657">
        <v>8</v>
      </c>
      <c r="DA17" s="657"/>
      <c r="DB17" s="657"/>
      <c r="DC17" s="657"/>
      <c r="DD17" s="621" t="s">
        <v>63</v>
      </c>
      <c r="DE17" s="616"/>
      <c r="DF17" s="616"/>
      <c r="DG17" s="616"/>
      <c r="DH17" s="616"/>
      <c r="DI17" s="616"/>
      <c r="DJ17" s="616"/>
      <c r="DK17" s="616"/>
      <c r="DL17" s="616"/>
      <c r="DM17" s="616"/>
      <c r="DN17" s="616"/>
      <c r="DO17" s="616"/>
      <c r="DP17" s="617"/>
      <c r="DQ17" s="621">
        <v>4281924</v>
      </c>
      <c r="DR17" s="616"/>
      <c r="DS17" s="616"/>
      <c r="DT17" s="616"/>
      <c r="DU17" s="616"/>
      <c r="DV17" s="616"/>
      <c r="DW17" s="616"/>
      <c r="DX17" s="616"/>
      <c r="DY17" s="616"/>
      <c r="DZ17" s="616"/>
      <c r="EA17" s="616"/>
      <c r="EB17" s="616"/>
      <c r="EC17" s="656"/>
    </row>
    <row r="18" spans="2:133" ht="11.25" customHeight="1" x14ac:dyDescent="0.2">
      <c r="B18" s="612" t="s">
        <v>199</v>
      </c>
      <c r="C18" s="613"/>
      <c r="D18" s="613"/>
      <c r="E18" s="613"/>
      <c r="F18" s="613"/>
      <c r="G18" s="613"/>
      <c r="H18" s="613"/>
      <c r="I18" s="613"/>
      <c r="J18" s="613"/>
      <c r="K18" s="613"/>
      <c r="L18" s="613"/>
      <c r="M18" s="613"/>
      <c r="N18" s="613"/>
      <c r="O18" s="613"/>
      <c r="P18" s="613"/>
      <c r="Q18" s="614"/>
      <c r="R18" s="615">
        <v>145829</v>
      </c>
      <c r="S18" s="616"/>
      <c r="T18" s="616"/>
      <c r="U18" s="616"/>
      <c r="V18" s="616"/>
      <c r="W18" s="616"/>
      <c r="X18" s="616"/>
      <c r="Y18" s="617"/>
      <c r="Z18" s="657">
        <v>0.3</v>
      </c>
      <c r="AA18" s="657"/>
      <c r="AB18" s="657"/>
      <c r="AC18" s="657"/>
      <c r="AD18" s="658">
        <v>145829</v>
      </c>
      <c r="AE18" s="658"/>
      <c r="AF18" s="658"/>
      <c r="AG18" s="658"/>
      <c r="AH18" s="658"/>
      <c r="AI18" s="658"/>
      <c r="AJ18" s="658"/>
      <c r="AK18" s="658"/>
      <c r="AL18" s="618">
        <v>0.5</v>
      </c>
      <c r="AM18" s="619"/>
      <c r="AN18" s="619"/>
      <c r="AO18" s="659"/>
      <c r="AP18" s="612" t="s">
        <v>200</v>
      </c>
      <c r="AQ18" s="613"/>
      <c r="AR18" s="613"/>
      <c r="AS18" s="613"/>
      <c r="AT18" s="613"/>
      <c r="AU18" s="613"/>
      <c r="AV18" s="613"/>
      <c r="AW18" s="613"/>
      <c r="AX18" s="613"/>
      <c r="AY18" s="613"/>
      <c r="AZ18" s="613"/>
      <c r="BA18" s="613"/>
      <c r="BB18" s="613"/>
      <c r="BC18" s="613"/>
      <c r="BD18" s="613"/>
      <c r="BE18" s="613"/>
      <c r="BF18" s="614"/>
      <c r="BG18" s="615" t="s">
        <v>63</v>
      </c>
      <c r="BH18" s="616"/>
      <c r="BI18" s="616"/>
      <c r="BJ18" s="616"/>
      <c r="BK18" s="616"/>
      <c r="BL18" s="616"/>
      <c r="BM18" s="616"/>
      <c r="BN18" s="617"/>
      <c r="BO18" s="657" t="s">
        <v>63</v>
      </c>
      <c r="BP18" s="657"/>
      <c r="BQ18" s="657"/>
      <c r="BR18" s="657"/>
      <c r="BS18" s="658" t="s">
        <v>63</v>
      </c>
      <c r="BT18" s="658"/>
      <c r="BU18" s="658"/>
      <c r="BV18" s="658"/>
      <c r="BW18" s="658"/>
      <c r="BX18" s="658"/>
      <c r="BY18" s="658"/>
      <c r="BZ18" s="658"/>
      <c r="CA18" s="658"/>
      <c r="CB18" s="692"/>
      <c r="CD18" s="612" t="s">
        <v>201</v>
      </c>
      <c r="CE18" s="613"/>
      <c r="CF18" s="613"/>
      <c r="CG18" s="613"/>
      <c r="CH18" s="613"/>
      <c r="CI18" s="613"/>
      <c r="CJ18" s="613"/>
      <c r="CK18" s="613"/>
      <c r="CL18" s="613"/>
      <c r="CM18" s="613"/>
      <c r="CN18" s="613"/>
      <c r="CO18" s="613"/>
      <c r="CP18" s="613"/>
      <c r="CQ18" s="614"/>
      <c r="CR18" s="615" t="s">
        <v>63</v>
      </c>
      <c r="CS18" s="616"/>
      <c r="CT18" s="616"/>
      <c r="CU18" s="616"/>
      <c r="CV18" s="616"/>
      <c r="CW18" s="616"/>
      <c r="CX18" s="616"/>
      <c r="CY18" s="617"/>
      <c r="CZ18" s="657" t="s">
        <v>63</v>
      </c>
      <c r="DA18" s="657"/>
      <c r="DB18" s="657"/>
      <c r="DC18" s="657"/>
      <c r="DD18" s="621" t="s">
        <v>63</v>
      </c>
      <c r="DE18" s="616"/>
      <c r="DF18" s="616"/>
      <c r="DG18" s="616"/>
      <c r="DH18" s="616"/>
      <c r="DI18" s="616"/>
      <c r="DJ18" s="616"/>
      <c r="DK18" s="616"/>
      <c r="DL18" s="616"/>
      <c r="DM18" s="616"/>
      <c r="DN18" s="616"/>
      <c r="DO18" s="616"/>
      <c r="DP18" s="617"/>
      <c r="DQ18" s="621" t="s">
        <v>63</v>
      </c>
      <c r="DR18" s="616"/>
      <c r="DS18" s="616"/>
      <c r="DT18" s="616"/>
      <c r="DU18" s="616"/>
      <c r="DV18" s="616"/>
      <c r="DW18" s="616"/>
      <c r="DX18" s="616"/>
      <c r="DY18" s="616"/>
      <c r="DZ18" s="616"/>
      <c r="EA18" s="616"/>
      <c r="EB18" s="616"/>
      <c r="EC18" s="656"/>
    </row>
    <row r="19" spans="2:133" ht="11.25" customHeight="1" x14ac:dyDescent="0.2">
      <c r="B19" s="612" t="s">
        <v>202</v>
      </c>
      <c r="C19" s="613"/>
      <c r="D19" s="613"/>
      <c r="E19" s="613"/>
      <c r="F19" s="613"/>
      <c r="G19" s="613"/>
      <c r="H19" s="613"/>
      <c r="I19" s="613"/>
      <c r="J19" s="613"/>
      <c r="K19" s="613"/>
      <c r="L19" s="613"/>
      <c r="M19" s="613"/>
      <c r="N19" s="613"/>
      <c r="O19" s="613"/>
      <c r="P19" s="613"/>
      <c r="Q19" s="614"/>
      <c r="R19" s="615">
        <v>138912</v>
      </c>
      <c r="S19" s="616"/>
      <c r="T19" s="616"/>
      <c r="U19" s="616"/>
      <c r="V19" s="616"/>
      <c r="W19" s="616"/>
      <c r="X19" s="616"/>
      <c r="Y19" s="617"/>
      <c r="Z19" s="657">
        <v>0.2</v>
      </c>
      <c r="AA19" s="657"/>
      <c r="AB19" s="657"/>
      <c r="AC19" s="657"/>
      <c r="AD19" s="658">
        <v>138912</v>
      </c>
      <c r="AE19" s="658"/>
      <c r="AF19" s="658"/>
      <c r="AG19" s="658"/>
      <c r="AH19" s="658"/>
      <c r="AI19" s="658"/>
      <c r="AJ19" s="658"/>
      <c r="AK19" s="658"/>
      <c r="AL19" s="618">
        <v>0.5</v>
      </c>
      <c r="AM19" s="619"/>
      <c r="AN19" s="619"/>
      <c r="AO19" s="659"/>
      <c r="AP19" s="612" t="s">
        <v>203</v>
      </c>
      <c r="AQ19" s="613"/>
      <c r="AR19" s="613"/>
      <c r="AS19" s="613"/>
      <c r="AT19" s="613"/>
      <c r="AU19" s="613"/>
      <c r="AV19" s="613"/>
      <c r="AW19" s="613"/>
      <c r="AX19" s="613"/>
      <c r="AY19" s="613"/>
      <c r="AZ19" s="613"/>
      <c r="BA19" s="613"/>
      <c r="BB19" s="613"/>
      <c r="BC19" s="613"/>
      <c r="BD19" s="613"/>
      <c r="BE19" s="613"/>
      <c r="BF19" s="614"/>
      <c r="BG19" s="615">
        <v>585061</v>
      </c>
      <c r="BH19" s="616"/>
      <c r="BI19" s="616"/>
      <c r="BJ19" s="616"/>
      <c r="BK19" s="616"/>
      <c r="BL19" s="616"/>
      <c r="BM19" s="616"/>
      <c r="BN19" s="617"/>
      <c r="BO19" s="657">
        <v>3.1</v>
      </c>
      <c r="BP19" s="657"/>
      <c r="BQ19" s="657"/>
      <c r="BR19" s="657"/>
      <c r="BS19" s="658" t="s">
        <v>63</v>
      </c>
      <c r="BT19" s="658"/>
      <c r="BU19" s="658"/>
      <c r="BV19" s="658"/>
      <c r="BW19" s="658"/>
      <c r="BX19" s="658"/>
      <c r="BY19" s="658"/>
      <c r="BZ19" s="658"/>
      <c r="CA19" s="658"/>
      <c r="CB19" s="692"/>
      <c r="CD19" s="612" t="s">
        <v>204</v>
      </c>
      <c r="CE19" s="613"/>
      <c r="CF19" s="613"/>
      <c r="CG19" s="613"/>
      <c r="CH19" s="613"/>
      <c r="CI19" s="613"/>
      <c r="CJ19" s="613"/>
      <c r="CK19" s="613"/>
      <c r="CL19" s="613"/>
      <c r="CM19" s="613"/>
      <c r="CN19" s="613"/>
      <c r="CO19" s="613"/>
      <c r="CP19" s="613"/>
      <c r="CQ19" s="614"/>
      <c r="CR19" s="615" t="s">
        <v>63</v>
      </c>
      <c r="CS19" s="616"/>
      <c r="CT19" s="616"/>
      <c r="CU19" s="616"/>
      <c r="CV19" s="616"/>
      <c r="CW19" s="616"/>
      <c r="CX19" s="616"/>
      <c r="CY19" s="617"/>
      <c r="CZ19" s="657" t="s">
        <v>63</v>
      </c>
      <c r="DA19" s="657"/>
      <c r="DB19" s="657"/>
      <c r="DC19" s="657"/>
      <c r="DD19" s="621" t="s">
        <v>63</v>
      </c>
      <c r="DE19" s="616"/>
      <c r="DF19" s="616"/>
      <c r="DG19" s="616"/>
      <c r="DH19" s="616"/>
      <c r="DI19" s="616"/>
      <c r="DJ19" s="616"/>
      <c r="DK19" s="616"/>
      <c r="DL19" s="616"/>
      <c r="DM19" s="616"/>
      <c r="DN19" s="616"/>
      <c r="DO19" s="616"/>
      <c r="DP19" s="617"/>
      <c r="DQ19" s="621" t="s">
        <v>63</v>
      </c>
      <c r="DR19" s="616"/>
      <c r="DS19" s="616"/>
      <c r="DT19" s="616"/>
      <c r="DU19" s="616"/>
      <c r="DV19" s="616"/>
      <c r="DW19" s="616"/>
      <c r="DX19" s="616"/>
      <c r="DY19" s="616"/>
      <c r="DZ19" s="616"/>
      <c r="EA19" s="616"/>
      <c r="EB19" s="616"/>
      <c r="EC19" s="656"/>
    </row>
    <row r="20" spans="2:133" ht="11.25" customHeight="1" x14ac:dyDescent="0.2">
      <c r="B20" s="682" t="s">
        <v>205</v>
      </c>
      <c r="C20" s="683"/>
      <c r="D20" s="683"/>
      <c r="E20" s="683"/>
      <c r="F20" s="683"/>
      <c r="G20" s="683"/>
      <c r="H20" s="683"/>
      <c r="I20" s="683"/>
      <c r="J20" s="683"/>
      <c r="K20" s="683"/>
      <c r="L20" s="683"/>
      <c r="M20" s="683"/>
      <c r="N20" s="683"/>
      <c r="O20" s="683"/>
      <c r="P20" s="683"/>
      <c r="Q20" s="684"/>
      <c r="R20" s="615">
        <v>6917</v>
      </c>
      <c r="S20" s="616"/>
      <c r="T20" s="616"/>
      <c r="U20" s="616"/>
      <c r="V20" s="616"/>
      <c r="W20" s="616"/>
      <c r="X20" s="616"/>
      <c r="Y20" s="617"/>
      <c r="Z20" s="657">
        <v>0</v>
      </c>
      <c r="AA20" s="657"/>
      <c r="AB20" s="657"/>
      <c r="AC20" s="657"/>
      <c r="AD20" s="658">
        <v>6917</v>
      </c>
      <c r="AE20" s="658"/>
      <c r="AF20" s="658"/>
      <c r="AG20" s="658"/>
      <c r="AH20" s="658"/>
      <c r="AI20" s="658"/>
      <c r="AJ20" s="658"/>
      <c r="AK20" s="658"/>
      <c r="AL20" s="618">
        <v>0</v>
      </c>
      <c r="AM20" s="619"/>
      <c r="AN20" s="619"/>
      <c r="AO20" s="659"/>
      <c r="AP20" s="612" t="s">
        <v>206</v>
      </c>
      <c r="AQ20" s="613"/>
      <c r="AR20" s="613"/>
      <c r="AS20" s="613"/>
      <c r="AT20" s="613"/>
      <c r="AU20" s="613"/>
      <c r="AV20" s="613"/>
      <c r="AW20" s="613"/>
      <c r="AX20" s="613"/>
      <c r="AY20" s="613"/>
      <c r="AZ20" s="613"/>
      <c r="BA20" s="613"/>
      <c r="BB20" s="613"/>
      <c r="BC20" s="613"/>
      <c r="BD20" s="613"/>
      <c r="BE20" s="613"/>
      <c r="BF20" s="614"/>
      <c r="BG20" s="615">
        <v>585061</v>
      </c>
      <c r="BH20" s="616"/>
      <c r="BI20" s="616"/>
      <c r="BJ20" s="616"/>
      <c r="BK20" s="616"/>
      <c r="BL20" s="616"/>
      <c r="BM20" s="616"/>
      <c r="BN20" s="617"/>
      <c r="BO20" s="657">
        <v>3.1</v>
      </c>
      <c r="BP20" s="657"/>
      <c r="BQ20" s="657"/>
      <c r="BR20" s="657"/>
      <c r="BS20" s="658" t="s">
        <v>63</v>
      </c>
      <c r="BT20" s="658"/>
      <c r="BU20" s="658"/>
      <c r="BV20" s="658"/>
      <c r="BW20" s="658"/>
      <c r="BX20" s="658"/>
      <c r="BY20" s="658"/>
      <c r="BZ20" s="658"/>
      <c r="CA20" s="658"/>
      <c r="CB20" s="692"/>
      <c r="CD20" s="612" t="s">
        <v>207</v>
      </c>
      <c r="CE20" s="613"/>
      <c r="CF20" s="613"/>
      <c r="CG20" s="613"/>
      <c r="CH20" s="613"/>
      <c r="CI20" s="613"/>
      <c r="CJ20" s="613"/>
      <c r="CK20" s="613"/>
      <c r="CL20" s="613"/>
      <c r="CM20" s="613"/>
      <c r="CN20" s="613"/>
      <c r="CO20" s="613"/>
      <c r="CP20" s="613"/>
      <c r="CQ20" s="614"/>
      <c r="CR20" s="615">
        <v>54243376</v>
      </c>
      <c r="CS20" s="616"/>
      <c r="CT20" s="616"/>
      <c r="CU20" s="616"/>
      <c r="CV20" s="616"/>
      <c r="CW20" s="616"/>
      <c r="CX20" s="616"/>
      <c r="CY20" s="617"/>
      <c r="CZ20" s="657">
        <v>100</v>
      </c>
      <c r="DA20" s="657"/>
      <c r="DB20" s="657"/>
      <c r="DC20" s="657"/>
      <c r="DD20" s="621">
        <v>4724336</v>
      </c>
      <c r="DE20" s="616"/>
      <c r="DF20" s="616"/>
      <c r="DG20" s="616"/>
      <c r="DH20" s="616"/>
      <c r="DI20" s="616"/>
      <c r="DJ20" s="616"/>
      <c r="DK20" s="616"/>
      <c r="DL20" s="616"/>
      <c r="DM20" s="616"/>
      <c r="DN20" s="616"/>
      <c r="DO20" s="616"/>
      <c r="DP20" s="617"/>
      <c r="DQ20" s="621">
        <v>35180535</v>
      </c>
      <c r="DR20" s="616"/>
      <c r="DS20" s="616"/>
      <c r="DT20" s="616"/>
      <c r="DU20" s="616"/>
      <c r="DV20" s="616"/>
      <c r="DW20" s="616"/>
      <c r="DX20" s="616"/>
      <c r="DY20" s="616"/>
      <c r="DZ20" s="616"/>
      <c r="EA20" s="616"/>
      <c r="EB20" s="616"/>
      <c r="EC20" s="656"/>
    </row>
    <row r="21" spans="2:133" ht="11.25" customHeight="1" x14ac:dyDescent="0.2">
      <c r="B21" s="612" t="s">
        <v>208</v>
      </c>
      <c r="C21" s="613"/>
      <c r="D21" s="613"/>
      <c r="E21" s="613"/>
      <c r="F21" s="613"/>
      <c r="G21" s="613"/>
      <c r="H21" s="613"/>
      <c r="I21" s="613"/>
      <c r="J21" s="613"/>
      <c r="K21" s="613"/>
      <c r="L21" s="613"/>
      <c r="M21" s="613"/>
      <c r="N21" s="613"/>
      <c r="O21" s="613"/>
      <c r="P21" s="613"/>
      <c r="Q21" s="614"/>
      <c r="R21" s="615">
        <v>6611255</v>
      </c>
      <c r="S21" s="616"/>
      <c r="T21" s="616"/>
      <c r="U21" s="616"/>
      <c r="V21" s="616"/>
      <c r="W21" s="616"/>
      <c r="X21" s="616"/>
      <c r="Y21" s="617"/>
      <c r="Z21" s="657">
        <v>11.5</v>
      </c>
      <c r="AA21" s="657"/>
      <c r="AB21" s="657"/>
      <c r="AC21" s="657"/>
      <c r="AD21" s="658">
        <v>5787219</v>
      </c>
      <c r="AE21" s="658"/>
      <c r="AF21" s="658"/>
      <c r="AG21" s="658"/>
      <c r="AH21" s="658"/>
      <c r="AI21" s="658"/>
      <c r="AJ21" s="658"/>
      <c r="AK21" s="658"/>
      <c r="AL21" s="618">
        <v>20.2</v>
      </c>
      <c r="AM21" s="619"/>
      <c r="AN21" s="619"/>
      <c r="AO21" s="659"/>
      <c r="AP21" s="612" t="s">
        <v>209</v>
      </c>
      <c r="AQ21" s="693"/>
      <c r="AR21" s="693"/>
      <c r="AS21" s="693"/>
      <c r="AT21" s="693"/>
      <c r="AU21" s="693"/>
      <c r="AV21" s="693"/>
      <c r="AW21" s="693"/>
      <c r="AX21" s="693"/>
      <c r="AY21" s="693"/>
      <c r="AZ21" s="693"/>
      <c r="BA21" s="693"/>
      <c r="BB21" s="693"/>
      <c r="BC21" s="693"/>
      <c r="BD21" s="693"/>
      <c r="BE21" s="693"/>
      <c r="BF21" s="694"/>
      <c r="BG21" s="615">
        <v>113232</v>
      </c>
      <c r="BH21" s="616"/>
      <c r="BI21" s="616"/>
      <c r="BJ21" s="616"/>
      <c r="BK21" s="616"/>
      <c r="BL21" s="616"/>
      <c r="BM21" s="616"/>
      <c r="BN21" s="617"/>
      <c r="BO21" s="657">
        <v>0.6</v>
      </c>
      <c r="BP21" s="657"/>
      <c r="BQ21" s="657"/>
      <c r="BR21" s="657"/>
      <c r="BS21" s="658" t="s">
        <v>63</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2">
      <c r="B22" s="612" t="s">
        <v>210</v>
      </c>
      <c r="C22" s="613"/>
      <c r="D22" s="613"/>
      <c r="E22" s="613"/>
      <c r="F22" s="613"/>
      <c r="G22" s="613"/>
      <c r="H22" s="613"/>
      <c r="I22" s="613"/>
      <c r="J22" s="613"/>
      <c r="K22" s="613"/>
      <c r="L22" s="613"/>
      <c r="M22" s="613"/>
      <c r="N22" s="613"/>
      <c r="O22" s="613"/>
      <c r="P22" s="613"/>
      <c r="Q22" s="614"/>
      <c r="R22" s="615">
        <v>5787219</v>
      </c>
      <c r="S22" s="616"/>
      <c r="T22" s="616"/>
      <c r="U22" s="616"/>
      <c r="V22" s="616"/>
      <c r="W22" s="616"/>
      <c r="X22" s="616"/>
      <c r="Y22" s="617"/>
      <c r="Z22" s="657">
        <v>10.1</v>
      </c>
      <c r="AA22" s="657"/>
      <c r="AB22" s="657"/>
      <c r="AC22" s="657"/>
      <c r="AD22" s="658">
        <v>5787219</v>
      </c>
      <c r="AE22" s="658"/>
      <c r="AF22" s="658"/>
      <c r="AG22" s="658"/>
      <c r="AH22" s="658"/>
      <c r="AI22" s="658"/>
      <c r="AJ22" s="658"/>
      <c r="AK22" s="658"/>
      <c r="AL22" s="618">
        <v>20.2</v>
      </c>
      <c r="AM22" s="619"/>
      <c r="AN22" s="619"/>
      <c r="AO22" s="659"/>
      <c r="AP22" s="612" t="s">
        <v>211</v>
      </c>
      <c r="AQ22" s="693"/>
      <c r="AR22" s="693"/>
      <c r="AS22" s="693"/>
      <c r="AT22" s="693"/>
      <c r="AU22" s="693"/>
      <c r="AV22" s="693"/>
      <c r="AW22" s="693"/>
      <c r="AX22" s="693"/>
      <c r="AY22" s="693"/>
      <c r="AZ22" s="693"/>
      <c r="BA22" s="693"/>
      <c r="BB22" s="693"/>
      <c r="BC22" s="693"/>
      <c r="BD22" s="693"/>
      <c r="BE22" s="693"/>
      <c r="BF22" s="694"/>
      <c r="BG22" s="615" t="s">
        <v>63</v>
      </c>
      <c r="BH22" s="616"/>
      <c r="BI22" s="616"/>
      <c r="BJ22" s="616"/>
      <c r="BK22" s="616"/>
      <c r="BL22" s="616"/>
      <c r="BM22" s="616"/>
      <c r="BN22" s="617"/>
      <c r="BO22" s="657" t="s">
        <v>63</v>
      </c>
      <c r="BP22" s="657"/>
      <c r="BQ22" s="657"/>
      <c r="BR22" s="657"/>
      <c r="BS22" s="658" t="s">
        <v>63</v>
      </c>
      <c r="BT22" s="658"/>
      <c r="BU22" s="658"/>
      <c r="BV22" s="658"/>
      <c r="BW22" s="658"/>
      <c r="BX22" s="658"/>
      <c r="BY22" s="658"/>
      <c r="BZ22" s="658"/>
      <c r="CA22" s="658"/>
      <c r="CB22" s="692"/>
      <c r="CD22" s="673" t="s">
        <v>212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2" t="s">
        <v>213</v>
      </c>
      <c r="C23" s="613"/>
      <c r="D23" s="613"/>
      <c r="E23" s="613"/>
      <c r="F23" s="613"/>
      <c r="G23" s="613"/>
      <c r="H23" s="613"/>
      <c r="I23" s="613"/>
      <c r="J23" s="613"/>
      <c r="K23" s="613"/>
      <c r="L23" s="613"/>
      <c r="M23" s="613"/>
      <c r="N23" s="613"/>
      <c r="O23" s="613"/>
      <c r="P23" s="613"/>
      <c r="Q23" s="614"/>
      <c r="R23" s="615">
        <v>783520</v>
      </c>
      <c r="S23" s="616"/>
      <c r="T23" s="616"/>
      <c r="U23" s="616"/>
      <c r="V23" s="616"/>
      <c r="W23" s="616"/>
      <c r="X23" s="616"/>
      <c r="Y23" s="617"/>
      <c r="Z23" s="657">
        <v>1.4</v>
      </c>
      <c r="AA23" s="657"/>
      <c r="AB23" s="657"/>
      <c r="AC23" s="657"/>
      <c r="AD23" s="658" t="s">
        <v>63</v>
      </c>
      <c r="AE23" s="658"/>
      <c r="AF23" s="658"/>
      <c r="AG23" s="658"/>
      <c r="AH23" s="658"/>
      <c r="AI23" s="658"/>
      <c r="AJ23" s="658"/>
      <c r="AK23" s="658"/>
      <c r="AL23" s="618" t="s">
        <v>63</v>
      </c>
      <c r="AM23" s="619"/>
      <c r="AN23" s="619"/>
      <c r="AO23" s="659"/>
      <c r="AP23" s="612" t="s">
        <v>214</v>
      </c>
      <c r="AQ23" s="693"/>
      <c r="AR23" s="693"/>
      <c r="AS23" s="693"/>
      <c r="AT23" s="693"/>
      <c r="AU23" s="693"/>
      <c r="AV23" s="693"/>
      <c r="AW23" s="693"/>
      <c r="AX23" s="693"/>
      <c r="AY23" s="693"/>
      <c r="AZ23" s="693"/>
      <c r="BA23" s="693"/>
      <c r="BB23" s="693"/>
      <c r="BC23" s="693"/>
      <c r="BD23" s="693"/>
      <c r="BE23" s="693"/>
      <c r="BF23" s="694"/>
      <c r="BG23" s="615">
        <v>471829</v>
      </c>
      <c r="BH23" s="616"/>
      <c r="BI23" s="616"/>
      <c r="BJ23" s="616"/>
      <c r="BK23" s="616"/>
      <c r="BL23" s="616"/>
      <c r="BM23" s="616"/>
      <c r="BN23" s="617"/>
      <c r="BO23" s="657">
        <v>2.5</v>
      </c>
      <c r="BP23" s="657"/>
      <c r="BQ23" s="657"/>
      <c r="BR23" s="657"/>
      <c r="BS23" s="658" t="s">
        <v>63</v>
      </c>
      <c r="BT23" s="658"/>
      <c r="BU23" s="658"/>
      <c r="BV23" s="658"/>
      <c r="BW23" s="658"/>
      <c r="BX23" s="658"/>
      <c r="BY23" s="658"/>
      <c r="BZ23" s="658"/>
      <c r="CA23" s="658"/>
      <c r="CB23" s="692"/>
      <c r="CD23" s="673" t="s">
        <v>154</v>
      </c>
      <c r="CE23" s="674"/>
      <c r="CF23" s="674"/>
      <c r="CG23" s="674"/>
      <c r="CH23" s="674"/>
      <c r="CI23" s="674"/>
      <c r="CJ23" s="674"/>
      <c r="CK23" s="674"/>
      <c r="CL23" s="674"/>
      <c r="CM23" s="674"/>
      <c r="CN23" s="674"/>
      <c r="CO23" s="674"/>
      <c r="CP23" s="674"/>
      <c r="CQ23" s="675"/>
      <c r="CR23" s="673" t="s">
        <v>215</v>
      </c>
      <c r="CS23" s="674"/>
      <c r="CT23" s="674"/>
      <c r="CU23" s="674"/>
      <c r="CV23" s="674"/>
      <c r="CW23" s="674"/>
      <c r="CX23" s="674"/>
      <c r="CY23" s="675"/>
      <c r="CZ23" s="673" t="s">
        <v>216</v>
      </c>
      <c r="DA23" s="674"/>
      <c r="DB23" s="674"/>
      <c r="DC23" s="675"/>
      <c r="DD23" s="673" t="s">
        <v>217</v>
      </c>
      <c r="DE23" s="674"/>
      <c r="DF23" s="674"/>
      <c r="DG23" s="674"/>
      <c r="DH23" s="674"/>
      <c r="DI23" s="674"/>
      <c r="DJ23" s="674"/>
      <c r="DK23" s="675"/>
      <c r="DL23" s="700" t="s">
        <v>218</v>
      </c>
      <c r="DM23" s="701"/>
      <c r="DN23" s="701"/>
      <c r="DO23" s="701"/>
      <c r="DP23" s="701"/>
      <c r="DQ23" s="701"/>
      <c r="DR23" s="701"/>
      <c r="DS23" s="701"/>
      <c r="DT23" s="701"/>
      <c r="DU23" s="701"/>
      <c r="DV23" s="702"/>
      <c r="DW23" s="673" t="s">
        <v>219</v>
      </c>
      <c r="DX23" s="674"/>
      <c r="DY23" s="674"/>
      <c r="DZ23" s="674"/>
      <c r="EA23" s="674"/>
      <c r="EB23" s="674"/>
      <c r="EC23" s="675"/>
    </row>
    <row r="24" spans="2:133" ht="11.25" customHeight="1" x14ac:dyDescent="0.2">
      <c r="B24" s="612" t="s">
        <v>220</v>
      </c>
      <c r="C24" s="613"/>
      <c r="D24" s="613"/>
      <c r="E24" s="613"/>
      <c r="F24" s="613"/>
      <c r="G24" s="613"/>
      <c r="H24" s="613"/>
      <c r="I24" s="613"/>
      <c r="J24" s="613"/>
      <c r="K24" s="613"/>
      <c r="L24" s="613"/>
      <c r="M24" s="613"/>
      <c r="N24" s="613"/>
      <c r="O24" s="613"/>
      <c r="P24" s="613"/>
      <c r="Q24" s="614"/>
      <c r="R24" s="615">
        <v>40516</v>
      </c>
      <c r="S24" s="616"/>
      <c r="T24" s="616"/>
      <c r="U24" s="616"/>
      <c r="V24" s="616"/>
      <c r="W24" s="616"/>
      <c r="X24" s="616"/>
      <c r="Y24" s="617"/>
      <c r="Z24" s="657">
        <v>0.1</v>
      </c>
      <c r="AA24" s="657"/>
      <c r="AB24" s="657"/>
      <c r="AC24" s="657"/>
      <c r="AD24" s="658" t="s">
        <v>63</v>
      </c>
      <c r="AE24" s="658"/>
      <c r="AF24" s="658"/>
      <c r="AG24" s="658"/>
      <c r="AH24" s="658"/>
      <c r="AI24" s="658"/>
      <c r="AJ24" s="658"/>
      <c r="AK24" s="658"/>
      <c r="AL24" s="618" t="s">
        <v>63</v>
      </c>
      <c r="AM24" s="619"/>
      <c r="AN24" s="619"/>
      <c r="AO24" s="659"/>
      <c r="AP24" s="612" t="s">
        <v>221</v>
      </c>
      <c r="AQ24" s="693"/>
      <c r="AR24" s="693"/>
      <c r="AS24" s="693"/>
      <c r="AT24" s="693"/>
      <c r="AU24" s="693"/>
      <c r="AV24" s="693"/>
      <c r="AW24" s="693"/>
      <c r="AX24" s="693"/>
      <c r="AY24" s="693"/>
      <c r="AZ24" s="693"/>
      <c r="BA24" s="693"/>
      <c r="BB24" s="693"/>
      <c r="BC24" s="693"/>
      <c r="BD24" s="693"/>
      <c r="BE24" s="693"/>
      <c r="BF24" s="694"/>
      <c r="BG24" s="615" t="s">
        <v>63</v>
      </c>
      <c r="BH24" s="616"/>
      <c r="BI24" s="616"/>
      <c r="BJ24" s="616"/>
      <c r="BK24" s="616"/>
      <c r="BL24" s="616"/>
      <c r="BM24" s="616"/>
      <c r="BN24" s="617"/>
      <c r="BO24" s="657" t="s">
        <v>63</v>
      </c>
      <c r="BP24" s="657"/>
      <c r="BQ24" s="657"/>
      <c r="BR24" s="657"/>
      <c r="BS24" s="658" t="s">
        <v>63</v>
      </c>
      <c r="BT24" s="658"/>
      <c r="BU24" s="658"/>
      <c r="BV24" s="658"/>
      <c r="BW24" s="658"/>
      <c r="BX24" s="658"/>
      <c r="BY24" s="658"/>
      <c r="BZ24" s="658"/>
      <c r="CA24" s="658"/>
      <c r="CB24" s="692"/>
      <c r="CD24" s="670" t="s">
        <v>222</v>
      </c>
      <c r="CE24" s="671"/>
      <c r="CF24" s="671"/>
      <c r="CG24" s="671"/>
      <c r="CH24" s="671"/>
      <c r="CI24" s="671"/>
      <c r="CJ24" s="671"/>
      <c r="CK24" s="671"/>
      <c r="CL24" s="671"/>
      <c r="CM24" s="671"/>
      <c r="CN24" s="671"/>
      <c r="CO24" s="671"/>
      <c r="CP24" s="671"/>
      <c r="CQ24" s="672"/>
      <c r="CR24" s="667">
        <v>25036749</v>
      </c>
      <c r="CS24" s="668"/>
      <c r="CT24" s="668"/>
      <c r="CU24" s="668"/>
      <c r="CV24" s="668"/>
      <c r="CW24" s="668"/>
      <c r="CX24" s="668"/>
      <c r="CY24" s="696"/>
      <c r="CZ24" s="697">
        <v>46.2</v>
      </c>
      <c r="DA24" s="680"/>
      <c r="DB24" s="680"/>
      <c r="DC24" s="699"/>
      <c r="DD24" s="695">
        <v>15567509</v>
      </c>
      <c r="DE24" s="668"/>
      <c r="DF24" s="668"/>
      <c r="DG24" s="668"/>
      <c r="DH24" s="668"/>
      <c r="DI24" s="668"/>
      <c r="DJ24" s="668"/>
      <c r="DK24" s="696"/>
      <c r="DL24" s="695">
        <v>15377489</v>
      </c>
      <c r="DM24" s="668"/>
      <c r="DN24" s="668"/>
      <c r="DO24" s="668"/>
      <c r="DP24" s="668"/>
      <c r="DQ24" s="668"/>
      <c r="DR24" s="668"/>
      <c r="DS24" s="668"/>
      <c r="DT24" s="668"/>
      <c r="DU24" s="668"/>
      <c r="DV24" s="696"/>
      <c r="DW24" s="697">
        <v>52.4</v>
      </c>
      <c r="DX24" s="680"/>
      <c r="DY24" s="680"/>
      <c r="DZ24" s="680"/>
      <c r="EA24" s="680"/>
      <c r="EB24" s="680"/>
      <c r="EC24" s="698"/>
    </row>
    <row r="25" spans="2:133" ht="11.25" customHeight="1" x14ac:dyDescent="0.2">
      <c r="B25" s="612" t="s">
        <v>223</v>
      </c>
      <c r="C25" s="613"/>
      <c r="D25" s="613"/>
      <c r="E25" s="613"/>
      <c r="F25" s="613"/>
      <c r="G25" s="613"/>
      <c r="H25" s="613"/>
      <c r="I25" s="613"/>
      <c r="J25" s="613"/>
      <c r="K25" s="613"/>
      <c r="L25" s="613"/>
      <c r="M25" s="613"/>
      <c r="N25" s="613"/>
      <c r="O25" s="613"/>
      <c r="P25" s="613"/>
      <c r="Q25" s="614"/>
      <c r="R25" s="615">
        <v>29783463</v>
      </c>
      <c r="S25" s="616"/>
      <c r="T25" s="616"/>
      <c r="U25" s="616"/>
      <c r="V25" s="616"/>
      <c r="W25" s="616"/>
      <c r="X25" s="616"/>
      <c r="Y25" s="617"/>
      <c r="Z25" s="657">
        <v>51.9</v>
      </c>
      <c r="AA25" s="657"/>
      <c r="AB25" s="657"/>
      <c r="AC25" s="657"/>
      <c r="AD25" s="658">
        <v>28487598</v>
      </c>
      <c r="AE25" s="658"/>
      <c r="AF25" s="658"/>
      <c r="AG25" s="658"/>
      <c r="AH25" s="658"/>
      <c r="AI25" s="658"/>
      <c r="AJ25" s="658"/>
      <c r="AK25" s="658"/>
      <c r="AL25" s="618">
        <v>99.4</v>
      </c>
      <c r="AM25" s="619"/>
      <c r="AN25" s="619"/>
      <c r="AO25" s="659"/>
      <c r="AP25" s="612" t="s">
        <v>224</v>
      </c>
      <c r="AQ25" s="693"/>
      <c r="AR25" s="693"/>
      <c r="AS25" s="693"/>
      <c r="AT25" s="693"/>
      <c r="AU25" s="693"/>
      <c r="AV25" s="693"/>
      <c r="AW25" s="693"/>
      <c r="AX25" s="693"/>
      <c r="AY25" s="693"/>
      <c r="AZ25" s="693"/>
      <c r="BA25" s="693"/>
      <c r="BB25" s="693"/>
      <c r="BC25" s="693"/>
      <c r="BD25" s="693"/>
      <c r="BE25" s="693"/>
      <c r="BF25" s="694"/>
      <c r="BG25" s="615" t="s">
        <v>63</v>
      </c>
      <c r="BH25" s="616"/>
      <c r="BI25" s="616"/>
      <c r="BJ25" s="616"/>
      <c r="BK25" s="616"/>
      <c r="BL25" s="616"/>
      <c r="BM25" s="616"/>
      <c r="BN25" s="617"/>
      <c r="BO25" s="657" t="s">
        <v>63</v>
      </c>
      <c r="BP25" s="657"/>
      <c r="BQ25" s="657"/>
      <c r="BR25" s="657"/>
      <c r="BS25" s="658" t="s">
        <v>63</v>
      </c>
      <c r="BT25" s="658"/>
      <c r="BU25" s="658"/>
      <c r="BV25" s="658"/>
      <c r="BW25" s="658"/>
      <c r="BX25" s="658"/>
      <c r="BY25" s="658"/>
      <c r="BZ25" s="658"/>
      <c r="CA25" s="658"/>
      <c r="CB25" s="692"/>
      <c r="CD25" s="612" t="s">
        <v>225</v>
      </c>
      <c r="CE25" s="613"/>
      <c r="CF25" s="613"/>
      <c r="CG25" s="613"/>
      <c r="CH25" s="613"/>
      <c r="CI25" s="613"/>
      <c r="CJ25" s="613"/>
      <c r="CK25" s="613"/>
      <c r="CL25" s="613"/>
      <c r="CM25" s="613"/>
      <c r="CN25" s="613"/>
      <c r="CO25" s="613"/>
      <c r="CP25" s="613"/>
      <c r="CQ25" s="614"/>
      <c r="CR25" s="615">
        <v>7679414</v>
      </c>
      <c r="CS25" s="628"/>
      <c r="CT25" s="628"/>
      <c r="CU25" s="628"/>
      <c r="CV25" s="628"/>
      <c r="CW25" s="628"/>
      <c r="CX25" s="628"/>
      <c r="CY25" s="629"/>
      <c r="CZ25" s="618">
        <v>14.2</v>
      </c>
      <c r="DA25" s="630"/>
      <c r="DB25" s="630"/>
      <c r="DC25" s="631"/>
      <c r="DD25" s="621">
        <v>7190559</v>
      </c>
      <c r="DE25" s="628"/>
      <c r="DF25" s="628"/>
      <c r="DG25" s="628"/>
      <c r="DH25" s="628"/>
      <c r="DI25" s="628"/>
      <c r="DJ25" s="628"/>
      <c r="DK25" s="629"/>
      <c r="DL25" s="621">
        <v>7028167</v>
      </c>
      <c r="DM25" s="628"/>
      <c r="DN25" s="628"/>
      <c r="DO25" s="628"/>
      <c r="DP25" s="628"/>
      <c r="DQ25" s="628"/>
      <c r="DR25" s="628"/>
      <c r="DS25" s="628"/>
      <c r="DT25" s="628"/>
      <c r="DU25" s="628"/>
      <c r="DV25" s="629"/>
      <c r="DW25" s="618">
        <v>23.9</v>
      </c>
      <c r="DX25" s="630"/>
      <c r="DY25" s="630"/>
      <c r="DZ25" s="630"/>
      <c r="EA25" s="630"/>
      <c r="EB25" s="630"/>
      <c r="EC25" s="646"/>
    </row>
    <row r="26" spans="2:133" ht="11.25" customHeight="1" x14ac:dyDescent="0.2">
      <c r="B26" s="612" t="s">
        <v>226</v>
      </c>
      <c r="C26" s="613"/>
      <c r="D26" s="613"/>
      <c r="E26" s="613"/>
      <c r="F26" s="613"/>
      <c r="G26" s="613"/>
      <c r="H26" s="613"/>
      <c r="I26" s="613"/>
      <c r="J26" s="613"/>
      <c r="K26" s="613"/>
      <c r="L26" s="613"/>
      <c r="M26" s="613"/>
      <c r="N26" s="613"/>
      <c r="O26" s="613"/>
      <c r="P26" s="613"/>
      <c r="Q26" s="614"/>
      <c r="R26" s="615">
        <v>10535</v>
      </c>
      <c r="S26" s="616"/>
      <c r="T26" s="616"/>
      <c r="U26" s="616"/>
      <c r="V26" s="616"/>
      <c r="W26" s="616"/>
      <c r="X26" s="616"/>
      <c r="Y26" s="617"/>
      <c r="Z26" s="657">
        <v>0</v>
      </c>
      <c r="AA26" s="657"/>
      <c r="AB26" s="657"/>
      <c r="AC26" s="657"/>
      <c r="AD26" s="658">
        <v>10535</v>
      </c>
      <c r="AE26" s="658"/>
      <c r="AF26" s="658"/>
      <c r="AG26" s="658"/>
      <c r="AH26" s="658"/>
      <c r="AI26" s="658"/>
      <c r="AJ26" s="658"/>
      <c r="AK26" s="658"/>
      <c r="AL26" s="618">
        <v>0</v>
      </c>
      <c r="AM26" s="619"/>
      <c r="AN26" s="619"/>
      <c r="AO26" s="659"/>
      <c r="AP26" s="612" t="s">
        <v>227</v>
      </c>
      <c r="AQ26" s="693"/>
      <c r="AR26" s="693"/>
      <c r="AS26" s="693"/>
      <c r="AT26" s="693"/>
      <c r="AU26" s="693"/>
      <c r="AV26" s="693"/>
      <c r="AW26" s="693"/>
      <c r="AX26" s="693"/>
      <c r="AY26" s="693"/>
      <c r="AZ26" s="693"/>
      <c r="BA26" s="693"/>
      <c r="BB26" s="693"/>
      <c r="BC26" s="693"/>
      <c r="BD26" s="693"/>
      <c r="BE26" s="693"/>
      <c r="BF26" s="694"/>
      <c r="BG26" s="615" t="s">
        <v>63</v>
      </c>
      <c r="BH26" s="616"/>
      <c r="BI26" s="616"/>
      <c r="BJ26" s="616"/>
      <c r="BK26" s="616"/>
      <c r="BL26" s="616"/>
      <c r="BM26" s="616"/>
      <c r="BN26" s="617"/>
      <c r="BO26" s="657" t="s">
        <v>63</v>
      </c>
      <c r="BP26" s="657"/>
      <c r="BQ26" s="657"/>
      <c r="BR26" s="657"/>
      <c r="BS26" s="658" t="s">
        <v>63</v>
      </c>
      <c r="BT26" s="658"/>
      <c r="BU26" s="658"/>
      <c r="BV26" s="658"/>
      <c r="BW26" s="658"/>
      <c r="BX26" s="658"/>
      <c r="BY26" s="658"/>
      <c r="BZ26" s="658"/>
      <c r="CA26" s="658"/>
      <c r="CB26" s="692"/>
      <c r="CD26" s="612" t="s">
        <v>228</v>
      </c>
      <c r="CE26" s="613"/>
      <c r="CF26" s="613"/>
      <c r="CG26" s="613"/>
      <c r="CH26" s="613"/>
      <c r="CI26" s="613"/>
      <c r="CJ26" s="613"/>
      <c r="CK26" s="613"/>
      <c r="CL26" s="613"/>
      <c r="CM26" s="613"/>
      <c r="CN26" s="613"/>
      <c r="CO26" s="613"/>
      <c r="CP26" s="613"/>
      <c r="CQ26" s="614"/>
      <c r="CR26" s="615">
        <v>4879701</v>
      </c>
      <c r="CS26" s="616"/>
      <c r="CT26" s="616"/>
      <c r="CU26" s="616"/>
      <c r="CV26" s="616"/>
      <c r="CW26" s="616"/>
      <c r="CX26" s="616"/>
      <c r="CY26" s="617"/>
      <c r="CZ26" s="618">
        <v>9</v>
      </c>
      <c r="DA26" s="630"/>
      <c r="DB26" s="630"/>
      <c r="DC26" s="631"/>
      <c r="DD26" s="621">
        <v>4511872</v>
      </c>
      <c r="DE26" s="616"/>
      <c r="DF26" s="616"/>
      <c r="DG26" s="616"/>
      <c r="DH26" s="616"/>
      <c r="DI26" s="616"/>
      <c r="DJ26" s="616"/>
      <c r="DK26" s="617"/>
      <c r="DL26" s="621" t="s">
        <v>63</v>
      </c>
      <c r="DM26" s="616"/>
      <c r="DN26" s="616"/>
      <c r="DO26" s="616"/>
      <c r="DP26" s="616"/>
      <c r="DQ26" s="616"/>
      <c r="DR26" s="616"/>
      <c r="DS26" s="616"/>
      <c r="DT26" s="616"/>
      <c r="DU26" s="616"/>
      <c r="DV26" s="617"/>
      <c r="DW26" s="618" t="s">
        <v>63</v>
      </c>
      <c r="DX26" s="630"/>
      <c r="DY26" s="630"/>
      <c r="DZ26" s="630"/>
      <c r="EA26" s="630"/>
      <c r="EB26" s="630"/>
      <c r="EC26" s="646"/>
    </row>
    <row r="27" spans="2:133" ht="11.25" customHeight="1" x14ac:dyDescent="0.2">
      <c r="B27" s="612" t="s">
        <v>229</v>
      </c>
      <c r="C27" s="613"/>
      <c r="D27" s="613"/>
      <c r="E27" s="613"/>
      <c r="F27" s="613"/>
      <c r="G27" s="613"/>
      <c r="H27" s="613"/>
      <c r="I27" s="613"/>
      <c r="J27" s="613"/>
      <c r="K27" s="613"/>
      <c r="L27" s="613"/>
      <c r="M27" s="613"/>
      <c r="N27" s="613"/>
      <c r="O27" s="613"/>
      <c r="P27" s="613"/>
      <c r="Q27" s="614"/>
      <c r="R27" s="615">
        <v>215935</v>
      </c>
      <c r="S27" s="616"/>
      <c r="T27" s="616"/>
      <c r="U27" s="616"/>
      <c r="V27" s="616"/>
      <c r="W27" s="616"/>
      <c r="X27" s="616"/>
      <c r="Y27" s="617"/>
      <c r="Z27" s="657">
        <v>0.4</v>
      </c>
      <c r="AA27" s="657"/>
      <c r="AB27" s="657"/>
      <c r="AC27" s="657"/>
      <c r="AD27" s="658" t="s">
        <v>63</v>
      </c>
      <c r="AE27" s="658"/>
      <c r="AF27" s="658"/>
      <c r="AG27" s="658"/>
      <c r="AH27" s="658"/>
      <c r="AI27" s="658"/>
      <c r="AJ27" s="658"/>
      <c r="AK27" s="658"/>
      <c r="AL27" s="618" t="s">
        <v>63</v>
      </c>
      <c r="AM27" s="619"/>
      <c r="AN27" s="619"/>
      <c r="AO27" s="659"/>
      <c r="AP27" s="612" t="s">
        <v>230</v>
      </c>
      <c r="AQ27" s="613"/>
      <c r="AR27" s="613"/>
      <c r="AS27" s="613"/>
      <c r="AT27" s="613"/>
      <c r="AU27" s="613"/>
      <c r="AV27" s="613"/>
      <c r="AW27" s="613"/>
      <c r="AX27" s="613"/>
      <c r="AY27" s="613"/>
      <c r="AZ27" s="613"/>
      <c r="BA27" s="613"/>
      <c r="BB27" s="613"/>
      <c r="BC27" s="613"/>
      <c r="BD27" s="613"/>
      <c r="BE27" s="613"/>
      <c r="BF27" s="614"/>
      <c r="BG27" s="615">
        <v>19094018</v>
      </c>
      <c r="BH27" s="616"/>
      <c r="BI27" s="616"/>
      <c r="BJ27" s="616"/>
      <c r="BK27" s="616"/>
      <c r="BL27" s="616"/>
      <c r="BM27" s="616"/>
      <c r="BN27" s="617"/>
      <c r="BO27" s="657">
        <v>100</v>
      </c>
      <c r="BP27" s="657"/>
      <c r="BQ27" s="657"/>
      <c r="BR27" s="657"/>
      <c r="BS27" s="658">
        <v>274989</v>
      </c>
      <c r="BT27" s="658"/>
      <c r="BU27" s="658"/>
      <c r="BV27" s="658"/>
      <c r="BW27" s="658"/>
      <c r="BX27" s="658"/>
      <c r="BY27" s="658"/>
      <c r="BZ27" s="658"/>
      <c r="CA27" s="658"/>
      <c r="CB27" s="692"/>
      <c r="CD27" s="612" t="s">
        <v>231</v>
      </c>
      <c r="CE27" s="613"/>
      <c r="CF27" s="613"/>
      <c r="CG27" s="613"/>
      <c r="CH27" s="613"/>
      <c r="CI27" s="613"/>
      <c r="CJ27" s="613"/>
      <c r="CK27" s="613"/>
      <c r="CL27" s="613"/>
      <c r="CM27" s="613"/>
      <c r="CN27" s="613"/>
      <c r="CO27" s="613"/>
      <c r="CP27" s="613"/>
      <c r="CQ27" s="614"/>
      <c r="CR27" s="615">
        <v>13034279</v>
      </c>
      <c r="CS27" s="628"/>
      <c r="CT27" s="628"/>
      <c r="CU27" s="628"/>
      <c r="CV27" s="628"/>
      <c r="CW27" s="628"/>
      <c r="CX27" s="628"/>
      <c r="CY27" s="629"/>
      <c r="CZ27" s="618">
        <v>24</v>
      </c>
      <c r="DA27" s="630"/>
      <c r="DB27" s="630"/>
      <c r="DC27" s="631"/>
      <c r="DD27" s="621">
        <v>4095026</v>
      </c>
      <c r="DE27" s="628"/>
      <c r="DF27" s="628"/>
      <c r="DG27" s="628"/>
      <c r="DH27" s="628"/>
      <c r="DI27" s="628"/>
      <c r="DJ27" s="628"/>
      <c r="DK27" s="629"/>
      <c r="DL27" s="621">
        <v>4067398</v>
      </c>
      <c r="DM27" s="628"/>
      <c r="DN27" s="628"/>
      <c r="DO27" s="628"/>
      <c r="DP27" s="628"/>
      <c r="DQ27" s="628"/>
      <c r="DR27" s="628"/>
      <c r="DS27" s="628"/>
      <c r="DT27" s="628"/>
      <c r="DU27" s="628"/>
      <c r="DV27" s="629"/>
      <c r="DW27" s="618">
        <v>13.9</v>
      </c>
      <c r="DX27" s="630"/>
      <c r="DY27" s="630"/>
      <c r="DZ27" s="630"/>
      <c r="EA27" s="630"/>
      <c r="EB27" s="630"/>
      <c r="EC27" s="646"/>
    </row>
    <row r="28" spans="2:133" ht="11.25" customHeight="1" x14ac:dyDescent="0.2">
      <c r="B28" s="612" t="s">
        <v>232</v>
      </c>
      <c r="C28" s="613"/>
      <c r="D28" s="613"/>
      <c r="E28" s="613"/>
      <c r="F28" s="613"/>
      <c r="G28" s="613"/>
      <c r="H28" s="613"/>
      <c r="I28" s="613"/>
      <c r="J28" s="613"/>
      <c r="K28" s="613"/>
      <c r="L28" s="613"/>
      <c r="M28" s="613"/>
      <c r="N28" s="613"/>
      <c r="O28" s="613"/>
      <c r="P28" s="613"/>
      <c r="Q28" s="614"/>
      <c r="R28" s="615">
        <v>322023</v>
      </c>
      <c r="S28" s="616"/>
      <c r="T28" s="616"/>
      <c r="U28" s="616"/>
      <c r="V28" s="616"/>
      <c r="W28" s="616"/>
      <c r="X28" s="616"/>
      <c r="Y28" s="617"/>
      <c r="Z28" s="657">
        <v>0.6</v>
      </c>
      <c r="AA28" s="657"/>
      <c r="AB28" s="657"/>
      <c r="AC28" s="657"/>
      <c r="AD28" s="658">
        <v>34825</v>
      </c>
      <c r="AE28" s="658"/>
      <c r="AF28" s="658"/>
      <c r="AG28" s="658"/>
      <c r="AH28" s="658"/>
      <c r="AI28" s="658"/>
      <c r="AJ28" s="658"/>
      <c r="AK28" s="658"/>
      <c r="AL28" s="618">
        <v>0.1</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233</v>
      </c>
      <c r="CE28" s="613"/>
      <c r="CF28" s="613"/>
      <c r="CG28" s="613"/>
      <c r="CH28" s="613"/>
      <c r="CI28" s="613"/>
      <c r="CJ28" s="613"/>
      <c r="CK28" s="613"/>
      <c r="CL28" s="613"/>
      <c r="CM28" s="613"/>
      <c r="CN28" s="613"/>
      <c r="CO28" s="613"/>
      <c r="CP28" s="613"/>
      <c r="CQ28" s="614"/>
      <c r="CR28" s="615">
        <v>4323056</v>
      </c>
      <c r="CS28" s="616"/>
      <c r="CT28" s="616"/>
      <c r="CU28" s="616"/>
      <c r="CV28" s="616"/>
      <c r="CW28" s="616"/>
      <c r="CX28" s="616"/>
      <c r="CY28" s="617"/>
      <c r="CZ28" s="618">
        <v>8</v>
      </c>
      <c r="DA28" s="630"/>
      <c r="DB28" s="630"/>
      <c r="DC28" s="631"/>
      <c r="DD28" s="621">
        <v>4281924</v>
      </c>
      <c r="DE28" s="616"/>
      <c r="DF28" s="616"/>
      <c r="DG28" s="616"/>
      <c r="DH28" s="616"/>
      <c r="DI28" s="616"/>
      <c r="DJ28" s="616"/>
      <c r="DK28" s="617"/>
      <c r="DL28" s="621">
        <v>4281924</v>
      </c>
      <c r="DM28" s="616"/>
      <c r="DN28" s="616"/>
      <c r="DO28" s="616"/>
      <c r="DP28" s="616"/>
      <c r="DQ28" s="616"/>
      <c r="DR28" s="616"/>
      <c r="DS28" s="616"/>
      <c r="DT28" s="616"/>
      <c r="DU28" s="616"/>
      <c r="DV28" s="617"/>
      <c r="DW28" s="618">
        <v>14.6</v>
      </c>
      <c r="DX28" s="630"/>
      <c r="DY28" s="630"/>
      <c r="DZ28" s="630"/>
      <c r="EA28" s="630"/>
      <c r="EB28" s="630"/>
      <c r="EC28" s="646"/>
    </row>
    <row r="29" spans="2:133" ht="11.25" customHeight="1" x14ac:dyDescent="0.2">
      <c r="B29" s="612" t="s">
        <v>234</v>
      </c>
      <c r="C29" s="613"/>
      <c r="D29" s="613"/>
      <c r="E29" s="613"/>
      <c r="F29" s="613"/>
      <c r="G29" s="613"/>
      <c r="H29" s="613"/>
      <c r="I29" s="613"/>
      <c r="J29" s="613"/>
      <c r="K29" s="613"/>
      <c r="L29" s="613"/>
      <c r="M29" s="613"/>
      <c r="N29" s="613"/>
      <c r="O29" s="613"/>
      <c r="P29" s="613"/>
      <c r="Q29" s="614"/>
      <c r="R29" s="615">
        <v>506765</v>
      </c>
      <c r="S29" s="616"/>
      <c r="T29" s="616"/>
      <c r="U29" s="616"/>
      <c r="V29" s="616"/>
      <c r="W29" s="616"/>
      <c r="X29" s="616"/>
      <c r="Y29" s="617"/>
      <c r="Z29" s="657">
        <v>0.9</v>
      </c>
      <c r="AA29" s="657"/>
      <c r="AB29" s="657"/>
      <c r="AC29" s="657"/>
      <c r="AD29" s="658" t="s">
        <v>63</v>
      </c>
      <c r="AE29" s="658"/>
      <c r="AF29" s="658"/>
      <c r="AG29" s="658"/>
      <c r="AH29" s="658"/>
      <c r="AI29" s="658"/>
      <c r="AJ29" s="658"/>
      <c r="AK29" s="658"/>
      <c r="AL29" s="618" t="s">
        <v>63</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235</v>
      </c>
      <c r="CE29" s="635"/>
      <c r="CF29" s="612" t="s">
        <v>236</v>
      </c>
      <c r="CG29" s="613"/>
      <c r="CH29" s="613"/>
      <c r="CI29" s="613"/>
      <c r="CJ29" s="613"/>
      <c r="CK29" s="613"/>
      <c r="CL29" s="613"/>
      <c r="CM29" s="613"/>
      <c r="CN29" s="613"/>
      <c r="CO29" s="613"/>
      <c r="CP29" s="613"/>
      <c r="CQ29" s="614"/>
      <c r="CR29" s="615">
        <v>4323056</v>
      </c>
      <c r="CS29" s="628"/>
      <c r="CT29" s="628"/>
      <c r="CU29" s="628"/>
      <c r="CV29" s="628"/>
      <c r="CW29" s="628"/>
      <c r="CX29" s="628"/>
      <c r="CY29" s="629"/>
      <c r="CZ29" s="618">
        <v>8</v>
      </c>
      <c r="DA29" s="630"/>
      <c r="DB29" s="630"/>
      <c r="DC29" s="631"/>
      <c r="DD29" s="621">
        <v>4281924</v>
      </c>
      <c r="DE29" s="628"/>
      <c r="DF29" s="628"/>
      <c r="DG29" s="628"/>
      <c r="DH29" s="628"/>
      <c r="DI29" s="628"/>
      <c r="DJ29" s="628"/>
      <c r="DK29" s="629"/>
      <c r="DL29" s="621">
        <v>4281924</v>
      </c>
      <c r="DM29" s="628"/>
      <c r="DN29" s="628"/>
      <c r="DO29" s="628"/>
      <c r="DP29" s="628"/>
      <c r="DQ29" s="628"/>
      <c r="DR29" s="628"/>
      <c r="DS29" s="628"/>
      <c r="DT29" s="628"/>
      <c r="DU29" s="628"/>
      <c r="DV29" s="629"/>
      <c r="DW29" s="618">
        <v>14.6</v>
      </c>
      <c r="DX29" s="630"/>
      <c r="DY29" s="630"/>
      <c r="DZ29" s="630"/>
      <c r="EA29" s="630"/>
      <c r="EB29" s="630"/>
      <c r="EC29" s="646"/>
    </row>
    <row r="30" spans="2:133" ht="11.25" customHeight="1" x14ac:dyDescent="0.2">
      <c r="B30" s="612" t="s">
        <v>237</v>
      </c>
      <c r="C30" s="613"/>
      <c r="D30" s="613"/>
      <c r="E30" s="613"/>
      <c r="F30" s="613"/>
      <c r="G30" s="613"/>
      <c r="H30" s="613"/>
      <c r="I30" s="613"/>
      <c r="J30" s="613"/>
      <c r="K30" s="613"/>
      <c r="L30" s="613"/>
      <c r="M30" s="613"/>
      <c r="N30" s="613"/>
      <c r="O30" s="613"/>
      <c r="P30" s="613"/>
      <c r="Q30" s="614"/>
      <c r="R30" s="615">
        <v>10387171</v>
      </c>
      <c r="S30" s="616"/>
      <c r="T30" s="616"/>
      <c r="U30" s="616"/>
      <c r="V30" s="616"/>
      <c r="W30" s="616"/>
      <c r="X30" s="616"/>
      <c r="Y30" s="617"/>
      <c r="Z30" s="657">
        <v>18.100000000000001</v>
      </c>
      <c r="AA30" s="657"/>
      <c r="AB30" s="657"/>
      <c r="AC30" s="657"/>
      <c r="AD30" s="658" t="s">
        <v>63</v>
      </c>
      <c r="AE30" s="658"/>
      <c r="AF30" s="658"/>
      <c r="AG30" s="658"/>
      <c r="AH30" s="658"/>
      <c r="AI30" s="658"/>
      <c r="AJ30" s="658"/>
      <c r="AK30" s="658"/>
      <c r="AL30" s="618" t="s">
        <v>63</v>
      </c>
      <c r="AM30" s="619"/>
      <c r="AN30" s="619"/>
      <c r="AO30" s="659"/>
      <c r="AP30" s="673" t="s">
        <v>154</v>
      </c>
      <c r="AQ30" s="674"/>
      <c r="AR30" s="674"/>
      <c r="AS30" s="674"/>
      <c r="AT30" s="674"/>
      <c r="AU30" s="674"/>
      <c r="AV30" s="674"/>
      <c r="AW30" s="674"/>
      <c r="AX30" s="674"/>
      <c r="AY30" s="674"/>
      <c r="AZ30" s="674"/>
      <c r="BA30" s="674"/>
      <c r="BB30" s="674"/>
      <c r="BC30" s="674"/>
      <c r="BD30" s="674"/>
      <c r="BE30" s="674"/>
      <c r="BF30" s="675"/>
      <c r="BG30" s="673" t="s">
        <v>238</v>
      </c>
      <c r="BH30" s="690"/>
      <c r="BI30" s="690"/>
      <c r="BJ30" s="690"/>
      <c r="BK30" s="690"/>
      <c r="BL30" s="690"/>
      <c r="BM30" s="690"/>
      <c r="BN30" s="690"/>
      <c r="BO30" s="690"/>
      <c r="BP30" s="690"/>
      <c r="BQ30" s="691"/>
      <c r="BR30" s="673" t="s">
        <v>239</v>
      </c>
      <c r="BS30" s="690"/>
      <c r="BT30" s="690"/>
      <c r="BU30" s="690"/>
      <c r="BV30" s="690"/>
      <c r="BW30" s="690"/>
      <c r="BX30" s="690"/>
      <c r="BY30" s="690"/>
      <c r="BZ30" s="690"/>
      <c r="CA30" s="690"/>
      <c r="CB30" s="691"/>
      <c r="CD30" s="636"/>
      <c r="CE30" s="637"/>
      <c r="CF30" s="612" t="s">
        <v>240</v>
      </c>
      <c r="CG30" s="613"/>
      <c r="CH30" s="613"/>
      <c r="CI30" s="613"/>
      <c r="CJ30" s="613"/>
      <c r="CK30" s="613"/>
      <c r="CL30" s="613"/>
      <c r="CM30" s="613"/>
      <c r="CN30" s="613"/>
      <c r="CO30" s="613"/>
      <c r="CP30" s="613"/>
      <c r="CQ30" s="614"/>
      <c r="CR30" s="615">
        <v>4234210</v>
      </c>
      <c r="CS30" s="616"/>
      <c r="CT30" s="616"/>
      <c r="CU30" s="616"/>
      <c r="CV30" s="616"/>
      <c r="CW30" s="616"/>
      <c r="CX30" s="616"/>
      <c r="CY30" s="617"/>
      <c r="CZ30" s="618">
        <v>7.8</v>
      </c>
      <c r="DA30" s="630"/>
      <c r="DB30" s="630"/>
      <c r="DC30" s="631"/>
      <c r="DD30" s="621">
        <v>4193241</v>
      </c>
      <c r="DE30" s="616"/>
      <c r="DF30" s="616"/>
      <c r="DG30" s="616"/>
      <c r="DH30" s="616"/>
      <c r="DI30" s="616"/>
      <c r="DJ30" s="616"/>
      <c r="DK30" s="617"/>
      <c r="DL30" s="621">
        <v>4193241</v>
      </c>
      <c r="DM30" s="616"/>
      <c r="DN30" s="616"/>
      <c r="DO30" s="616"/>
      <c r="DP30" s="616"/>
      <c r="DQ30" s="616"/>
      <c r="DR30" s="616"/>
      <c r="DS30" s="616"/>
      <c r="DT30" s="616"/>
      <c r="DU30" s="616"/>
      <c r="DV30" s="617"/>
      <c r="DW30" s="618">
        <v>14.3</v>
      </c>
      <c r="DX30" s="630"/>
      <c r="DY30" s="630"/>
      <c r="DZ30" s="630"/>
      <c r="EA30" s="630"/>
      <c r="EB30" s="630"/>
      <c r="EC30" s="646"/>
    </row>
    <row r="31" spans="2:133" ht="11.25" customHeight="1" x14ac:dyDescent="0.2">
      <c r="B31" s="682" t="s">
        <v>241</v>
      </c>
      <c r="C31" s="683"/>
      <c r="D31" s="683"/>
      <c r="E31" s="683"/>
      <c r="F31" s="683"/>
      <c r="G31" s="683"/>
      <c r="H31" s="683"/>
      <c r="I31" s="683"/>
      <c r="J31" s="683"/>
      <c r="K31" s="683"/>
      <c r="L31" s="683"/>
      <c r="M31" s="683"/>
      <c r="N31" s="683"/>
      <c r="O31" s="683"/>
      <c r="P31" s="683"/>
      <c r="Q31" s="684"/>
      <c r="R31" s="615" t="s">
        <v>63</v>
      </c>
      <c r="S31" s="616"/>
      <c r="T31" s="616"/>
      <c r="U31" s="616"/>
      <c r="V31" s="616"/>
      <c r="W31" s="616"/>
      <c r="X31" s="616"/>
      <c r="Y31" s="617"/>
      <c r="Z31" s="657" t="s">
        <v>63</v>
      </c>
      <c r="AA31" s="657"/>
      <c r="AB31" s="657"/>
      <c r="AC31" s="657"/>
      <c r="AD31" s="658" t="s">
        <v>63</v>
      </c>
      <c r="AE31" s="658"/>
      <c r="AF31" s="658"/>
      <c r="AG31" s="658"/>
      <c r="AH31" s="658"/>
      <c r="AI31" s="658"/>
      <c r="AJ31" s="658"/>
      <c r="AK31" s="658"/>
      <c r="AL31" s="618" t="s">
        <v>63</v>
      </c>
      <c r="AM31" s="619"/>
      <c r="AN31" s="619"/>
      <c r="AO31" s="659"/>
      <c r="AP31" s="685" t="s">
        <v>242</v>
      </c>
      <c r="AQ31" s="686"/>
      <c r="AR31" s="686"/>
      <c r="AS31" s="686"/>
      <c r="AT31" s="687" t="s">
        <v>243</v>
      </c>
      <c r="AU31" s="77"/>
      <c r="AV31" s="77"/>
      <c r="AW31" s="77"/>
      <c r="AX31" s="670" t="s">
        <v>119</v>
      </c>
      <c r="AY31" s="671"/>
      <c r="AZ31" s="671"/>
      <c r="BA31" s="671"/>
      <c r="BB31" s="671"/>
      <c r="BC31" s="671"/>
      <c r="BD31" s="671"/>
      <c r="BE31" s="671"/>
      <c r="BF31" s="672"/>
      <c r="BG31" s="678">
        <v>99</v>
      </c>
      <c r="BH31" s="679"/>
      <c r="BI31" s="679"/>
      <c r="BJ31" s="679"/>
      <c r="BK31" s="679"/>
      <c r="BL31" s="679"/>
      <c r="BM31" s="680">
        <v>97</v>
      </c>
      <c r="BN31" s="679"/>
      <c r="BO31" s="679"/>
      <c r="BP31" s="679"/>
      <c r="BQ31" s="681"/>
      <c r="BR31" s="678">
        <v>99.1</v>
      </c>
      <c r="BS31" s="679"/>
      <c r="BT31" s="679"/>
      <c r="BU31" s="679"/>
      <c r="BV31" s="679"/>
      <c r="BW31" s="679"/>
      <c r="BX31" s="680">
        <v>96.2</v>
      </c>
      <c r="BY31" s="679"/>
      <c r="BZ31" s="679"/>
      <c r="CA31" s="679"/>
      <c r="CB31" s="681"/>
      <c r="CD31" s="636"/>
      <c r="CE31" s="637"/>
      <c r="CF31" s="612" t="s">
        <v>244</v>
      </c>
      <c r="CG31" s="613"/>
      <c r="CH31" s="613"/>
      <c r="CI31" s="613"/>
      <c r="CJ31" s="613"/>
      <c r="CK31" s="613"/>
      <c r="CL31" s="613"/>
      <c r="CM31" s="613"/>
      <c r="CN31" s="613"/>
      <c r="CO31" s="613"/>
      <c r="CP31" s="613"/>
      <c r="CQ31" s="614"/>
      <c r="CR31" s="615">
        <v>88846</v>
      </c>
      <c r="CS31" s="628"/>
      <c r="CT31" s="628"/>
      <c r="CU31" s="628"/>
      <c r="CV31" s="628"/>
      <c r="CW31" s="628"/>
      <c r="CX31" s="628"/>
      <c r="CY31" s="629"/>
      <c r="CZ31" s="618">
        <v>0.2</v>
      </c>
      <c r="DA31" s="630"/>
      <c r="DB31" s="630"/>
      <c r="DC31" s="631"/>
      <c r="DD31" s="621">
        <v>88683</v>
      </c>
      <c r="DE31" s="628"/>
      <c r="DF31" s="628"/>
      <c r="DG31" s="628"/>
      <c r="DH31" s="628"/>
      <c r="DI31" s="628"/>
      <c r="DJ31" s="628"/>
      <c r="DK31" s="629"/>
      <c r="DL31" s="621">
        <v>88683</v>
      </c>
      <c r="DM31" s="628"/>
      <c r="DN31" s="628"/>
      <c r="DO31" s="628"/>
      <c r="DP31" s="628"/>
      <c r="DQ31" s="628"/>
      <c r="DR31" s="628"/>
      <c r="DS31" s="628"/>
      <c r="DT31" s="628"/>
      <c r="DU31" s="628"/>
      <c r="DV31" s="629"/>
      <c r="DW31" s="618">
        <v>0.3</v>
      </c>
      <c r="DX31" s="630"/>
      <c r="DY31" s="630"/>
      <c r="DZ31" s="630"/>
      <c r="EA31" s="630"/>
      <c r="EB31" s="630"/>
      <c r="EC31" s="646"/>
    </row>
    <row r="32" spans="2:133" ht="11.25" customHeight="1" x14ac:dyDescent="0.2">
      <c r="B32" s="612" t="s">
        <v>245</v>
      </c>
      <c r="C32" s="613"/>
      <c r="D32" s="613"/>
      <c r="E32" s="613"/>
      <c r="F32" s="613"/>
      <c r="G32" s="613"/>
      <c r="H32" s="613"/>
      <c r="I32" s="613"/>
      <c r="J32" s="613"/>
      <c r="K32" s="613"/>
      <c r="L32" s="613"/>
      <c r="M32" s="613"/>
      <c r="N32" s="613"/>
      <c r="O32" s="613"/>
      <c r="P32" s="613"/>
      <c r="Q32" s="614"/>
      <c r="R32" s="615">
        <v>4532542</v>
      </c>
      <c r="S32" s="616"/>
      <c r="T32" s="616"/>
      <c r="U32" s="616"/>
      <c r="V32" s="616"/>
      <c r="W32" s="616"/>
      <c r="X32" s="616"/>
      <c r="Y32" s="617"/>
      <c r="Z32" s="657">
        <v>7.9</v>
      </c>
      <c r="AA32" s="657"/>
      <c r="AB32" s="657"/>
      <c r="AC32" s="657"/>
      <c r="AD32" s="658" t="s">
        <v>63</v>
      </c>
      <c r="AE32" s="658"/>
      <c r="AF32" s="658"/>
      <c r="AG32" s="658"/>
      <c r="AH32" s="658"/>
      <c r="AI32" s="658"/>
      <c r="AJ32" s="658"/>
      <c r="AK32" s="658"/>
      <c r="AL32" s="618" t="s">
        <v>63</v>
      </c>
      <c r="AM32" s="619"/>
      <c r="AN32" s="619"/>
      <c r="AO32" s="659"/>
      <c r="AP32" s="660"/>
      <c r="AQ32" s="661"/>
      <c r="AR32" s="661"/>
      <c r="AS32" s="661"/>
      <c r="AT32" s="688"/>
      <c r="AU32" s="73" t="s">
        <v>246</v>
      </c>
      <c r="AX32" s="612" t="s">
        <v>247</v>
      </c>
      <c r="AY32" s="613"/>
      <c r="AZ32" s="613"/>
      <c r="BA32" s="613"/>
      <c r="BB32" s="613"/>
      <c r="BC32" s="613"/>
      <c r="BD32" s="613"/>
      <c r="BE32" s="613"/>
      <c r="BF32" s="614"/>
      <c r="BG32" s="677">
        <v>99.1</v>
      </c>
      <c r="BH32" s="628"/>
      <c r="BI32" s="628"/>
      <c r="BJ32" s="628"/>
      <c r="BK32" s="628"/>
      <c r="BL32" s="628"/>
      <c r="BM32" s="619">
        <v>97.3</v>
      </c>
      <c r="BN32" s="628"/>
      <c r="BO32" s="628"/>
      <c r="BP32" s="628"/>
      <c r="BQ32" s="655"/>
      <c r="BR32" s="677">
        <v>99.1</v>
      </c>
      <c r="BS32" s="628"/>
      <c r="BT32" s="628"/>
      <c r="BU32" s="628"/>
      <c r="BV32" s="628"/>
      <c r="BW32" s="628"/>
      <c r="BX32" s="619">
        <v>97.1</v>
      </c>
      <c r="BY32" s="628"/>
      <c r="BZ32" s="628"/>
      <c r="CA32" s="628"/>
      <c r="CB32" s="655"/>
      <c r="CD32" s="638"/>
      <c r="CE32" s="639"/>
      <c r="CF32" s="612" t="s">
        <v>248</v>
      </c>
      <c r="CG32" s="613"/>
      <c r="CH32" s="613"/>
      <c r="CI32" s="613"/>
      <c r="CJ32" s="613"/>
      <c r="CK32" s="613"/>
      <c r="CL32" s="613"/>
      <c r="CM32" s="613"/>
      <c r="CN32" s="613"/>
      <c r="CO32" s="613"/>
      <c r="CP32" s="613"/>
      <c r="CQ32" s="614"/>
      <c r="CR32" s="615" t="s">
        <v>63</v>
      </c>
      <c r="CS32" s="616"/>
      <c r="CT32" s="616"/>
      <c r="CU32" s="616"/>
      <c r="CV32" s="616"/>
      <c r="CW32" s="616"/>
      <c r="CX32" s="616"/>
      <c r="CY32" s="617"/>
      <c r="CZ32" s="618" t="s">
        <v>63</v>
      </c>
      <c r="DA32" s="630"/>
      <c r="DB32" s="630"/>
      <c r="DC32" s="631"/>
      <c r="DD32" s="621" t="s">
        <v>63</v>
      </c>
      <c r="DE32" s="616"/>
      <c r="DF32" s="616"/>
      <c r="DG32" s="616"/>
      <c r="DH32" s="616"/>
      <c r="DI32" s="616"/>
      <c r="DJ32" s="616"/>
      <c r="DK32" s="617"/>
      <c r="DL32" s="621" t="s">
        <v>63</v>
      </c>
      <c r="DM32" s="616"/>
      <c r="DN32" s="616"/>
      <c r="DO32" s="616"/>
      <c r="DP32" s="616"/>
      <c r="DQ32" s="616"/>
      <c r="DR32" s="616"/>
      <c r="DS32" s="616"/>
      <c r="DT32" s="616"/>
      <c r="DU32" s="616"/>
      <c r="DV32" s="617"/>
      <c r="DW32" s="618" t="s">
        <v>63</v>
      </c>
      <c r="DX32" s="630"/>
      <c r="DY32" s="630"/>
      <c r="DZ32" s="630"/>
      <c r="EA32" s="630"/>
      <c r="EB32" s="630"/>
      <c r="EC32" s="646"/>
    </row>
    <row r="33" spans="2:133" ht="11.25" customHeight="1" x14ac:dyDescent="0.2">
      <c r="B33" s="612" t="s">
        <v>249</v>
      </c>
      <c r="C33" s="613"/>
      <c r="D33" s="613"/>
      <c r="E33" s="613"/>
      <c r="F33" s="613"/>
      <c r="G33" s="613"/>
      <c r="H33" s="613"/>
      <c r="I33" s="613"/>
      <c r="J33" s="613"/>
      <c r="K33" s="613"/>
      <c r="L33" s="613"/>
      <c r="M33" s="613"/>
      <c r="N33" s="613"/>
      <c r="O33" s="613"/>
      <c r="P33" s="613"/>
      <c r="Q33" s="614"/>
      <c r="R33" s="615">
        <v>161404</v>
      </c>
      <c r="S33" s="616"/>
      <c r="T33" s="616"/>
      <c r="U33" s="616"/>
      <c r="V33" s="616"/>
      <c r="W33" s="616"/>
      <c r="X33" s="616"/>
      <c r="Y33" s="617"/>
      <c r="Z33" s="657">
        <v>0.3</v>
      </c>
      <c r="AA33" s="657"/>
      <c r="AB33" s="657"/>
      <c r="AC33" s="657"/>
      <c r="AD33" s="658">
        <v>35628</v>
      </c>
      <c r="AE33" s="658"/>
      <c r="AF33" s="658"/>
      <c r="AG33" s="658"/>
      <c r="AH33" s="658"/>
      <c r="AI33" s="658"/>
      <c r="AJ33" s="658"/>
      <c r="AK33" s="658"/>
      <c r="AL33" s="618">
        <v>0.1</v>
      </c>
      <c r="AM33" s="619"/>
      <c r="AN33" s="619"/>
      <c r="AO33" s="659"/>
      <c r="AP33" s="662"/>
      <c r="AQ33" s="663"/>
      <c r="AR33" s="663"/>
      <c r="AS33" s="663"/>
      <c r="AT33" s="689"/>
      <c r="AU33" s="78"/>
      <c r="AV33" s="78"/>
      <c r="AW33" s="78"/>
      <c r="AX33" s="596" t="s">
        <v>250</v>
      </c>
      <c r="AY33" s="597"/>
      <c r="AZ33" s="597"/>
      <c r="BA33" s="597"/>
      <c r="BB33" s="597"/>
      <c r="BC33" s="597"/>
      <c r="BD33" s="597"/>
      <c r="BE33" s="597"/>
      <c r="BF33" s="598"/>
      <c r="BG33" s="676">
        <v>98.9</v>
      </c>
      <c r="BH33" s="600"/>
      <c r="BI33" s="600"/>
      <c r="BJ33" s="600"/>
      <c r="BK33" s="600"/>
      <c r="BL33" s="600"/>
      <c r="BM33" s="650">
        <v>96.4</v>
      </c>
      <c r="BN33" s="600"/>
      <c r="BO33" s="600"/>
      <c r="BP33" s="600"/>
      <c r="BQ33" s="644"/>
      <c r="BR33" s="676">
        <v>99</v>
      </c>
      <c r="BS33" s="600"/>
      <c r="BT33" s="600"/>
      <c r="BU33" s="600"/>
      <c r="BV33" s="600"/>
      <c r="BW33" s="600"/>
      <c r="BX33" s="650">
        <v>95.3</v>
      </c>
      <c r="BY33" s="600"/>
      <c r="BZ33" s="600"/>
      <c r="CA33" s="600"/>
      <c r="CB33" s="644"/>
      <c r="CD33" s="612" t="s">
        <v>251</v>
      </c>
      <c r="CE33" s="613"/>
      <c r="CF33" s="613"/>
      <c r="CG33" s="613"/>
      <c r="CH33" s="613"/>
      <c r="CI33" s="613"/>
      <c r="CJ33" s="613"/>
      <c r="CK33" s="613"/>
      <c r="CL33" s="613"/>
      <c r="CM33" s="613"/>
      <c r="CN33" s="613"/>
      <c r="CO33" s="613"/>
      <c r="CP33" s="613"/>
      <c r="CQ33" s="614"/>
      <c r="CR33" s="615">
        <v>24477638</v>
      </c>
      <c r="CS33" s="628"/>
      <c r="CT33" s="628"/>
      <c r="CU33" s="628"/>
      <c r="CV33" s="628"/>
      <c r="CW33" s="628"/>
      <c r="CX33" s="628"/>
      <c r="CY33" s="629"/>
      <c r="CZ33" s="618">
        <v>45.1</v>
      </c>
      <c r="DA33" s="630"/>
      <c r="DB33" s="630"/>
      <c r="DC33" s="631"/>
      <c r="DD33" s="621">
        <v>18259094</v>
      </c>
      <c r="DE33" s="628"/>
      <c r="DF33" s="628"/>
      <c r="DG33" s="628"/>
      <c r="DH33" s="628"/>
      <c r="DI33" s="628"/>
      <c r="DJ33" s="628"/>
      <c r="DK33" s="629"/>
      <c r="DL33" s="621">
        <v>12061788</v>
      </c>
      <c r="DM33" s="628"/>
      <c r="DN33" s="628"/>
      <c r="DO33" s="628"/>
      <c r="DP33" s="628"/>
      <c r="DQ33" s="628"/>
      <c r="DR33" s="628"/>
      <c r="DS33" s="628"/>
      <c r="DT33" s="628"/>
      <c r="DU33" s="628"/>
      <c r="DV33" s="629"/>
      <c r="DW33" s="618">
        <v>41.1</v>
      </c>
      <c r="DX33" s="630"/>
      <c r="DY33" s="630"/>
      <c r="DZ33" s="630"/>
      <c r="EA33" s="630"/>
      <c r="EB33" s="630"/>
      <c r="EC33" s="646"/>
    </row>
    <row r="34" spans="2:133" ht="11.25" customHeight="1" x14ac:dyDescent="0.2">
      <c r="B34" s="612" t="s">
        <v>252</v>
      </c>
      <c r="C34" s="613"/>
      <c r="D34" s="613"/>
      <c r="E34" s="613"/>
      <c r="F34" s="613"/>
      <c r="G34" s="613"/>
      <c r="H34" s="613"/>
      <c r="I34" s="613"/>
      <c r="J34" s="613"/>
      <c r="K34" s="613"/>
      <c r="L34" s="613"/>
      <c r="M34" s="613"/>
      <c r="N34" s="613"/>
      <c r="O34" s="613"/>
      <c r="P34" s="613"/>
      <c r="Q34" s="614"/>
      <c r="R34" s="615">
        <v>611093</v>
      </c>
      <c r="S34" s="616"/>
      <c r="T34" s="616"/>
      <c r="U34" s="616"/>
      <c r="V34" s="616"/>
      <c r="W34" s="616"/>
      <c r="X34" s="616"/>
      <c r="Y34" s="617"/>
      <c r="Z34" s="657">
        <v>1.1000000000000001</v>
      </c>
      <c r="AA34" s="657"/>
      <c r="AB34" s="657"/>
      <c r="AC34" s="657"/>
      <c r="AD34" s="658" t="s">
        <v>63</v>
      </c>
      <c r="AE34" s="658"/>
      <c r="AF34" s="658"/>
      <c r="AG34" s="658"/>
      <c r="AH34" s="658"/>
      <c r="AI34" s="658"/>
      <c r="AJ34" s="658"/>
      <c r="AK34" s="658"/>
      <c r="AL34" s="618" t="s">
        <v>63</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253</v>
      </c>
      <c r="CE34" s="613"/>
      <c r="CF34" s="613"/>
      <c r="CG34" s="613"/>
      <c r="CH34" s="613"/>
      <c r="CI34" s="613"/>
      <c r="CJ34" s="613"/>
      <c r="CK34" s="613"/>
      <c r="CL34" s="613"/>
      <c r="CM34" s="613"/>
      <c r="CN34" s="613"/>
      <c r="CO34" s="613"/>
      <c r="CP34" s="613"/>
      <c r="CQ34" s="614"/>
      <c r="CR34" s="615">
        <v>8394780</v>
      </c>
      <c r="CS34" s="616"/>
      <c r="CT34" s="616"/>
      <c r="CU34" s="616"/>
      <c r="CV34" s="616"/>
      <c r="CW34" s="616"/>
      <c r="CX34" s="616"/>
      <c r="CY34" s="617"/>
      <c r="CZ34" s="618">
        <v>15.5</v>
      </c>
      <c r="DA34" s="630"/>
      <c r="DB34" s="630"/>
      <c r="DC34" s="631"/>
      <c r="DD34" s="621">
        <v>5702663</v>
      </c>
      <c r="DE34" s="616"/>
      <c r="DF34" s="616"/>
      <c r="DG34" s="616"/>
      <c r="DH34" s="616"/>
      <c r="DI34" s="616"/>
      <c r="DJ34" s="616"/>
      <c r="DK34" s="617"/>
      <c r="DL34" s="621">
        <v>5059615</v>
      </c>
      <c r="DM34" s="616"/>
      <c r="DN34" s="616"/>
      <c r="DO34" s="616"/>
      <c r="DP34" s="616"/>
      <c r="DQ34" s="616"/>
      <c r="DR34" s="616"/>
      <c r="DS34" s="616"/>
      <c r="DT34" s="616"/>
      <c r="DU34" s="616"/>
      <c r="DV34" s="617"/>
      <c r="DW34" s="618">
        <v>17.2</v>
      </c>
      <c r="DX34" s="630"/>
      <c r="DY34" s="630"/>
      <c r="DZ34" s="630"/>
      <c r="EA34" s="630"/>
      <c r="EB34" s="630"/>
      <c r="EC34" s="646"/>
    </row>
    <row r="35" spans="2:133" ht="11.25" customHeight="1" x14ac:dyDescent="0.2">
      <c r="B35" s="612" t="s">
        <v>254</v>
      </c>
      <c r="C35" s="613"/>
      <c r="D35" s="613"/>
      <c r="E35" s="613"/>
      <c r="F35" s="613"/>
      <c r="G35" s="613"/>
      <c r="H35" s="613"/>
      <c r="I35" s="613"/>
      <c r="J35" s="613"/>
      <c r="K35" s="613"/>
      <c r="L35" s="613"/>
      <c r="M35" s="613"/>
      <c r="N35" s="613"/>
      <c r="O35" s="613"/>
      <c r="P35" s="613"/>
      <c r="Q35" s="614"/>
      <c r="R35" s="615">
        <v>2679241</v>
      </c>
      <c r="S35" s="616"/>
      <c r="T35" s="616"/>
      <c r="U35" s="616"/>
      <c r="V35" s="616"/>
      <c r="W35" s="616"/>
      <c r="X35" s="616"/>
      <c r="Y35" s="617"/>
      <c r="Z35" s="657">
        <v>4.7</v>
      </c>
      <c r="AA35" s="657"/>
      <c r="AB35" s="657"/>
      <c r="AC35" s="657"/>
      <c r="AD35" s="658" t="s">
        <v>63</v>
      </c>
      <c r="AE35" s="658"/>
      <c r="AF35" s="658"/>
      <c r="AG35" s="658"/>
      <c r="AH35" s="658"/>
      <c r="AI35" s="658"/>
      <c r="AJ35" s="658"/>
      <c r="AK35" s="658"/>
      <c r="AL35" s="618" t="s">
        <v>63</v>
      </c>
      <c r="AM35" s="619"/>
      <c r="AN35" s="619"/>
      <c r="AO35" s="659"/>
      <c r="AP35" s="81"/>
      <c r="AQ35" s="673" t="s">
        <v>255</v>
      </c>
      <c r="AR35" s="674"/>
      <c r="AS35" s="674"/>
      <c r="AT35" s="674"/>
      <c r="AU35" s="674"/>
      <c r="AV35" s="674"/>
      <c r="AW35" s="674"/>
      <c r="AX35" s="674"/>
      <c r="AY35" s="674"/>
      <c r="AZ35" s="674"/>
      <c r="BA35" s="674"/>
      <c r="BB35" s="674"/>
      <c r="BC35" s="674"/>
      <c r="BD35" s="674"/>
      <c r="BE35" s="674"/>
      <c r="BF35" s="675"/>
      <c r="BG35" s="673" t="s">
        <v>256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257</v>
      </c>
      <c r="CE35" s="613"/>
      <c r="CF35" s="613"/>
      <c r="CG35" s="613"/>
      <c r="CH35" s="613"/>
      <c r="CI35" s="613"/>
      <c r="CJ35" s="613"/>
      <c r="CK35" s="613"/>
      <c r="CL35" s="613"/>
      <c r="CM35" s="613"/>
      <c r="CN35" s="613"/>
      <c r="CO35" s="613"/>
      <c r="CP35" s="613"/>
      <c r="CQ35" s="614"/>
      <c r="CR35" s="615">
        <v>382230</v>
      </c>
      <c r="CS35" s="628"/>
      <c r="CT35" s="628"/>
      <c r="CU35" s="628"/>
      <c r="CV35" s="628"/>
      <c r="CW35" s="628"/>
      <c r="CX35" s="628"/>
      <c r="CY35" s="629"/>
      <c r="CZ35" s="618">
        <v>0.7</v>
      </c>
      <c r="DA35" s="630"/>
      <c r="DB35" s="630"/>
      <c r="DC35" s="631"/>
      <c r="DD35" s="621">
        <v>355486</v>
      </c>
      <c r="DE35" s="628"/>
      <c r="DF35" s="628"/>
      <c r="DG35" s="628"/>
      <c r="DH35" s="628"/>
      <c r="DI35" s="628"/>
      <c r="DJ35" s="628"/>
      <c r="DK35" s="629"/>
      <c r="DL35" s="621">
        <v>318226</v>
      </c>
      <c r="DM35" s="628"/>
      <c r="DN35" s="628"/>
      <c r="DO35" s="628"/>
      <c r="DP35" s="628"/>
      <c r="DQ35" s="628"/>
      <c r="DR35" s="628"/>
      <c r="DS35" s="628"/>
      <c r="DT35" s="628"/>
      <c r="DU35" s="628"/>
      <c r="DV35" s="629"/>
      <c r="DW35" s="618">
        <v>1.1000000000000001</v>
      </c>
      <c r="DX35" s="630"/>
      <c r="DY35" s="630"/>
      <c r="DZ35" s="630"/>
      <c r="EA35" s="630"/>
      <c r="EB35" s="630"/>
      <c r="EC35" s="646"/>
    </row>
    <row r="36" spans="2:133" ht="11.25" customHeight="1" x14ac:dyDescent="0.2">
      <c r="B36" s="612" t="s">
        <v>258</v>
      </c>
      <c r="C36" s="613"/>
      <c r="D36" s="613"/>
      <c r="E36" s="613"/>
      <c r="F36" s="613"/>
      <c r="G36" s="613"/>
      <c r="H36" s="613"/>
      <c r="I36" s="613"/>
      <c r="J36" s="613"/>
      <c r="K36" s="613"/>
      <c r="L36" s="613"/>
      <c r="M36" s="613"/>
      <c r="N36" s="613"/>
      <c r="O36" s="613"/>
      <c r="P36" s="613"/>
      <c r="Q36" s="614"/>
      <c r="R36" s="615">
        <v>4207258</v>
      </c>
      <c r="S36" s="616"/>
      <c r="T36" s="616"/>
      <c r="U36" s="616"/>
      <c r="V36" s="616"/>
      <c r="W36" s="616"/>
      <c r="X36" s="616"/>
      <c r="Y36" s="617"/>
      <c r="Z36" s="657">
        <v>7.3</v>
      </c>
      <c r="AA36" s="657"/>
      <c r="AB36" s="657"/>
      <c r="AC36" s="657"/>
      <c r="AD36" s="658" t="s">
        <v>63</v>
      </c>
      <c r="AE36" s="658"/>
      <c r="AF36" s="658"/>
      <c r="AG36" s="658"/>
      <c r="AH36" s="658"/>
      <c r="AI36" s="658"/>
      <c r="AJ36" s="658"/>
      <c r="AK36" s="658"/>
      <c r="AL36" s="618" t="s">
        <v>63</v>
      </c>
      <c r="AM36" s="619"/>
      <c r="AN36" s="619"/>
      <c r="AO36" s="659"/>
      <c r="AP36" s="81"/>
      <c r="AQ36" s="664" t="s">
        <v>259</v>
      </c>
      <c r="AR36" s="665"/>
      <c r="AS36" s="665"/>
      <c r="AT36" s="665"/>
      <c r="AU36" s="665"/>
      <c r="AV36" s="665"/>
      <c r="AW36" s="665"/>
      <c r="AX36" s="665"/>
      <c r="AY36" s="666"/>
      <c r="AZ36" s="667">
        <v>4947468</v>
      </c>
      <c r="BA36" s="668"/>
      <c r="BB36" s="668"/>
      <c r="BC36" s="668"/>
      <c r="BD36" s="668"/>
      <c r="BE36" s="668"/>
      <c r="BF36" s="669"/>
      <c r="BG36" s="670" t="s">
        <v>260</v>
      </c>
      <c r="BH36" s="671"/>
      <c r="BI36" s="671"/>
      <c r="BJ36" s="671"/>
      <c r="BK36" s="671"/>
      <c r="BL36" s="671"/>
      <c r="BM36" s="671"/>
      <c r="BN36" s="671"/>
      <c r="BO36" s="671"/>
      <c r="BP36" s="671"/>
      <c r="BQ36" s="671"/>
      <c r="BR36" s="671"/>
      <c r="BS36" s="671"/>
      <c r="BT36" s="671"/>
      <c r="BU36" s="672"/>
      <c r="BV36" s="667">
        <v>173979</v>
      </c>
      <c r="BW36" s="668"/>
      <c r="BX36" s="668"/>
      <c r="BY36" s="668"/>
      <c r="BZ36" s="668"/>
      <c r="CA36" s="668"/>
      <c r="CB36" s="669"/>
      <c r="CD36" s="612" t="s">
        <v>261</v>
      </c>
      <c r="CE36" s="613"/>
      <c r="CF36" s="613"/>
      <c r="CG36" s="613"/>
      <c r="CH36" s="613"/>
      <c r="CI36" s="613"/>
      <c r="CJ36" s="613"/>
      <c r="CK36" s="613"/>
      <c r="CL36" s="613"/>
      <c r="CM36" s="613"/>
      <c r="CN36" s="613"/>
      <c r="CO36" s="613"/>
      <c r="CP36" s="613"/>
      <c r="CQ36" s="614"/>
      <c r="CR36" s="615">
        <v>7031507</v>
      </c>
      <c r="CS36" s="616"/>
      <c r="CT36" s="616"/>
      <c r="CU36" s="616"/>
      <c r="CV36" s="616"/>
      <c r="CW36" s="616"/>
      <c r="CX36" s="616"/>
      <c r="CY36" s="617"/>
      <c r="CZ36" s="618">
        <v>13</v>
      </c>
      <c r="DA36" s="630"/>
      <c r="DB36" s="630"/>
      <c r="DC36" s="631"/>
      <c r="DD36" s="621">
        <v>6301753</v>
      </c>
      <c r="DE36" s="616"/>
      <c r="DF36" s="616"/>
      <c r="DG36" s="616"/>
      <c r="DH36" s="616"/>
      <c r="DI36" s="616"/>
      <c r="DJ36" s="616"/>
      <c r="DK36" s="617"/>
      <c r="DL36" s="621">
        <v>3879998</v>
      </c>
      <c r="DM36" s="616"/>
      <c r="DN36" s="616"/>
      <c r="DO36" s="616"/>
      <c r="DP36" s="616"/>
      <c r="DQ36" s="616"/>
      <c r="DR36" s="616"/>
      <c r="DS36" s="616"/>
      <c r="DT36" s="616"/>
      <c r="DU36" s="616"/>
      <c r="DV36" s="617"/>
      <c r="DW36" s="618">
        <v>13.2</v>
      </c>
      <c r="DX36" s="630"/>
      <c r="DY36" s="630"/>
      <c r="DZ36" s="630"/>
      <c r="EA36" s="630"/>
      <c r="EB36" s="630"/>
      <c r="EC36" s="646"/>
    </row>
    <row r="37" spans="2:133" ht="11.25" customHeight="1" x14ac:dyDescent="0.2">
      <c r="B37" s="612" t="s">
        <v>262</v>
      </c>
      <c r="C37" s="613"/>
      <c r="D37" s="613"/>
      <c r="E37" s="613"/>
      <c r="F37" s="613"/>
      <c r="G37" s="613"/>
      <c r="H37" s="613"/>
      <c r="I37" s="613"/>
      <c r="J37" s="613"/>
      <c r="K37" s="613"/>
      <c r="L37" s="613"/>
      <c r="M37" s="613"/>
      <c r="N37" s="613"/>
      <c r="O37" s="613"/>
      <c r="P37" s="613"/>
      <c r="Q37" s="614"/>
      <c r="R37" s="615">
        <v>2221172</v>
      </c>
      <c r="S37" s="616"/>
      <c r="T37" s="616"/>
      <c r="U37" s="616"/>
      <c r="V37" s="616"/>
      <c r="W37" s="616"/>
      <c r="X37" s="616"/>
      <c r="Y37" s="617"/>
      <c r="Z37" s="657">
        <v>3.9</v>
      </c>
      <c r="AA37" s="657"/>
      <c r="AB37" s="657"/>
      <c r="AC37" s="657"/>
      <c r="AD37" s="658">
        <v>76942</v>
      </c>
      <c r="AE37" s="658"/>
      <c r="AF37" s="658"/>
      <c r="AG37" s="658"/>
      <c r="AH37" s="658"/>
      <c r="AI37" s="658"/>
      <c r="AJ37" s="658"/>
      <c r="AK37" s="658"/>
      <c r="AL37" s="618">
        <v>0.3</v>
      </c>
      <c r="AM37" s="619"/>
      <c r="AN37" s="619"/>
      <c r="AO37" s="659"/>
      <c r="AQ37" s="652" t="s">
        <v>263</v>
      </c>
      <c r="AR37" s="653"/>
      <c r="AS37" s="653"/>
      <c r="AT37" s="653"/>
      <c r="AU37" s="653"/>
      <c r="AV37" s="653"/>
      <c r="AW37" s="653"/>
      <c r="AX37" s="653"/>
      <c r="AY37" s="654"/>
      <c r="AZ37" s="615">
        <v>1048414</v>
      </c>
      <c r="BA37" s="616"/>
      <c r="BB37" s="616"/>
      <c r="BC37" s="616"/>
      <c r="BD37" s="628"/>
      <c r="BE37" s="628"/>
      <c r="BF37" s="655"/>
      <c r="BG37" s="612" t="s">
        <v>264</v>
      </c>
      <c r="BH37" s="613"/>
      <c r="BI37" s="613"/>
      <c r="BJ37" s="613"/>
      <c r="BK37" s="613"/>
      <c r="BL37" s="613"/>
      <c r="BM37" s="613"/>
      <c r="BN37" s="613"/>
      <c r="BO37" s="613"/>
      <c r="BP37" s="613"/>
      <c r="BQ37" s="613"/>
      <c r="BR37" s="613"/>
      <c r="BS37" s="613"/>
      <c r="BT37" s="613"/>
      <c r="BU37" s="614"/>
      <c r="BV37" s="615">
        <v>143342</v>
      </c>
      <c r="BW37" s="616"/>
      <c r="BX37" s="616"/>
      <c r="BY37" s="616"/>
      <c r="BZ37" s="616"/>
      <c r="CA37" s="616"/>
      <c r="CB37" s="656"/>
      <c r="CD37" s="612" t="s">
        <v>265</v>
      </c>
      <c r="CE37" s="613"/>
      <c r="CF37" s="613"/>
      <c r="CG37" s="613"/>
      <c r="CH37" s="613"/>
      <c r="CI37" s="613"/>
      <c r="CJ37" s="613"/>
      <c r="CK37" s="613"/>
      <c r="CL37" s="613"/>
      <c r="CM37" s="613"/>
      <c r="CN37" s="613"/>
      <c r="CO37" s="613"/>
      <c r="CP37" s="613"/>
      <c r="CQ37" s="614"/>
      <c r="CR37" s="615">
        <v>1940296</v>
      </c>
      <c r="CS37" s="628"/>
      <c r="CT37" s="628"/>
      <c r="CU37" s="628"/>
      <c r="CV37" s="628"/>
      <c r="CW37" s="628"/>
      <c r="CX37" s="628"/>
      <c r="CY37" s="629"/>
      <c r="CZ37" s="618">
        <v>3.6</v>
      </c>
      <c r="DA37" s="630"/>
      <c r="DB37" s="630"/>
      <c r="DC37" s="631"/>
      <c r="DD37" s="621">
        <v>1940296</v>
      </c>
      <c r="DE37" s="628"/>
      <c r="DF37" s="628"/>
      <c r="DG37" s="628"/>
      <c r="DH37" s="628"/>
      <c r="DI37" s="628"/>
      <c r="DJ37" s="628"/>
      <c r="DK37" s="629"/>
      <c r="DL37" s="621">
        <v>1912925</v>
      </c>
      <c r="DM37" s="628"/>
      <c r="DN37" s="628"/>
      <c r="DO37" s="628"/>
      <c r="DP37" s="628"/>
      <c r="DQ37" s="628"/>
      <c r="DR37" s="628"/>
      <c r="DS37" s="628"/>
      <c r="DT37" s="628"/>
      <c r="DU37" s="628"/>
      <c r="DV37" s="629"/>
      <c r="DW37" s="618">
        <v>6.5</v>
      </c>
      <c r="DX37" s="630"/>
      <c r="DY37" s="630"/>
      <c r="DZ37" s="630"/>
      <c r="EA37" s="630"/>
      <c r="EB37" s="630"/>
      <c r="EC37" s="646"/>
    </row>
    <row r="38" spans="2:133" ht="11.25" customHeight="1" x14ac:dyDescent="0.2">
      <c r="B38" s="612" t="s">
        <v>266</v>
      </c>
      <c r="C38" s="613"/>
      <c r="D38" s="613"/>
      <c r="E38" s="613"/>
      <c r="F38" s="613"/>
      <c r="G38" s="613"/>
      <c r="H38" s="613"/>
      <c r="I38" s="613"/>
      <c r="J38" s="613"/>
      <c r="K38" s="613"/>
      <c r="L38" s="613"/>
      <c r="M38" s="613"/>
      <c r="N38" s="613"/>
      <c r="O38" s="613"/>
      <c r="P38" s="613"/>
      <c r="Q38" s="614"/>
      <c r="R38" s="615">
        <v>1721800</v>
      </c>
      <c r="S38" s="616"/>
      <c r="T38" s="616"/>
      <c r="U38" s="616"/>
      <c r="V38" s="616"/>
      <c r="W38" s="616"/>
      <c r="X38" s="616"/>
      <c r="Y38" s="617"/>
      <c r="Z38" s="657">
        <v>3</v>
      </c>
      <c r="AA38" s="657"/>
      <c r="AB38" s="657"/>
      <c r="AC38" s="657"/>
      <c r="AD38" s="658" t="s">
        <v>63</v>
      </c>
      <c r="AE38" s="658"/>
      <c r="AF38" s="658"/>
      <c r="AG38" s="658"/>
      <c r="AH38" s="658"/>
      <c r="AI38" s="658"/>
      <c r="AJ38" s="658"/>
      <c r="AK38" s="658"/>
      <c r="AL38" s="618" t="s">
        <v>63</v>
      </c>
      <c r="AM38" s="619"/>
      <c r="AN38" s="619"/>
      <c r="AO38" s="659"/>
      <c r="AQ38" s="652" t="s">
        <v>267</v>
      </c>
      <c r="AR38" s="653"/>
      <c r="AS38" s="653"/>
      <c r="AT38" s="653"/>
      <c r="AU38" s="653"/>
      <c r="AV38" s="653"/>
      <c r="AW38" s="653"/>
      <c r="AX38" s="653"/>
      <c r="AY38" s="654"/>
      <c r="AZ38" s="615">
        <v>81882</v>
      </c>
      <c r="BA38" s="616"/>
      <c r="BB38" s="616"/>
      <c r="BC38" s="616"/>
      <c r="BD38" s="628"/>
      <c r="BE38" s="628"/>
      <c r="BF38" s="655"/>
      <c r="BG38" s="612" t="s">
        <v>268</v>
      </c>
      <c r="BH38" s="613"/>
      <c r="BI38" s="613"/>
      <c r="BJ38" s="613"/>
      <c r="BK38" s="613"/>
      <c r="BL38" s="613"/>
      <c r="BM38" s="613"/>
      <c r="BN38" s="613"/>
      <c r="BO38" s="613"/>
      <c r="BP38" s="613"/>
      <c r="BQ38" s="613"/>
      <c r="BR38" s="613"/>
      <c r="BS38" s="613"/>
      <c r="BT38" s="613"/>
      <c r="BU38" s="614"/>
      <c r="BV38" s="615">
        <v>16647</v>
      </c>
      <c r="BW38" s="616"/>
      <c r="BX38" s="616"/>
      <c r="BY38" s="616"/>
      <c r="BZ38" s="616"/>
      <c r="CA38" s="616"/>
      <c r="CB38" s="656"/>
      <c r="CD38" s="612" t="s">
        <v>269</v>
      </c>
      <c r="CE38" s="613"/>
      <c r="CF38" s="613"/>
      <c r="CG38" s="613"/>
      <c r="CH38" s="613"/>
      <c r="CI38" s="613"/>
      <c r="CJ38" s="613"/>
      <c r="CK38" s="613"/>
      <c r="CL38" s="613"/>
      <c r="CM38" s="613"/>
      <c r="CN38" s="613"/>
      <c r="CO38" s="613"/>
      <c r="CP38" s="613"/>
      <c r="CQ38" s="614"/>
      <c r="CR38" s="615">
        <v>3817172</v>
      </c>
      <c r="CS38" s="616"/>
      <c r="CT38" s="616"/>
      <c r="CU38" s="616"/>
      <c r="CV38" s="616"/>
      <c r="CW38" s="616"/>
      <c r="CX38" s="616"/>
      <c r="CY38" s="617"/>
      <c r="CZ38" s="618">
        <v>7</v>
      </c>
      <c r="DA38" s="630"/>
      <c r="DB38" s="630"/>
      <c r="DC38" s="631"/>
      <c r="DD38" s="621">
        <v>3126347</v>
      </c>
      <c r="DE38" s="616"/>
      <c r="DF38" s="616"/>
      <c r="DG38" s="616"/>
      <c r="DH38" s="616"/>
      <c r="DI38" s="616"/>
      <c r="DJ38" s="616"/>
      <c r="DK38" s="617"/>
      <c r="DL38" s="621">
        <v>2803949</v>
      </c>
      <c r="DM38" s="616"/>
      <c r="DN38" s="616"/>
      <c r="DO38" s="616"/>
      <c r="DP38" s="616"/>
      <c r="DQ38" s="616"/>
      <c r="DR38" s="616"/>
      <c r="DS38" s="616"/>
      <c r="DT38" s="616"/>
      <c r="DU38" s="616"/>
      <c r="DV38" s="617"/>
      <c r="DW38" s="618">
        <v>9.6</v>
      </c>
      <c r="DX38" s="630"/>
      <c r="DY38" s="630"/>
      <c r="DZ38" s="630"/>
      <c r="EA38" s="630"/>
      <c r="EB38" s="630"/>
      <c r="EC38" s="646"/>
    </row>
    <row r="39" spans="2:133" ht="11.25" customHeight="1" x14ac:dyDescent="0.2">
      <c r="B39" s="612" t="s">
        <v>270</v>
      </c>
      <c r="C39" s="613"/>
      <c r="D39" s="613"/>
      <c r="E39" s="613"/>
      <c r="F39" s="613"/>
      <c r="G39" s="613"/>
      <c r="H39" s="613"/>
      <c r="I39" s="613"/>
      <c r="J39" s="613"/>
      <c r="K39" s="613"/>
      <c r="L39" s="613"/>
      <c r="M39" s="613"/>
      <c r="N39" s="613"/>
      <c r="O39" s="613"/>
      <c r="P39" s="613"/>
      <c r="Q39" s="614"/>
      <c r="R39" s="615" t="s">
        <v>63</v>
      </c>
      <c r="S39" s="616"/>
      <c r="T39" s="616"/>
      <c r="U39" s="616"/>
      <c r="V39" s="616"/>
      <c r="W39" s="616"/>
      <c r="X39" s="616"/>
      <c r="Y39" s="617"/>
      <c r="Z39" s="657" t="s">
        <v>63</v>
      </c>
      <c r="AA39" s="657"/>
      <c r="AB39" s="657"/>
      <c r="AC39" s="657"/>
      <c r="AD39" s="658" t="s">
        <v>63</v>
      </c>
      <c r="AE39" s="658"/>
      <c r="AF39" s="658"/>
      <c r="AG39" s="658"/>
      <c r="AH39" s="658"/>
      <c r="AI39" s="658"/>
      <c r="AJ39" s="658"/>
      <c r="AK39" s="658"/>
      <c r="AL39" s="618" t="s">
        <v>63</v>
      </c>
      <c r="AM39" s="619"/>
      <c r="AN39" s="619"/>
      <c r="AO39" s="659"/>
      <c r="AQ39" s="652" t="s">
        <v>271</v>
      </c>
      <c r="AR39" s="653"/>
      <c r="AS39" s="653"/>
      <c r="AT39" s="653"/>
      <c r="AU39" s="653"/>
      <c r="AV39" s="653"/>
      <c r="AW39" s="653"/>
      <c r="AX39" s="653"/>
      <c r="AY39" s="654"/>
      <c r="AZ39" s="615">
        <v>34082</v>
      </c>
      <c r="BA39" s="616"/>
      <c r="BB39" s="616"/>
      <c r="BC39" s="616"/>
      <c r="BD39" s="628"/>
      <c r="BE39" s="628"/>
      <c r="BF39" s="655"/>
      <c r="BG39" s="612" t="s">
        <v>272</v>
      </c>
      <c r="BH39" s="613"/>
      <c r="BI39" s="613"/>
      <c r="BJ39" s="613"/>
      <c r="BK39" s="613"/>
      <c r="BL39" s="613"/>
      <c r="BM39" s="613"/>
      <c r="BN39" s="613"/>
      <c r="BO39" s="613"/>
      <c r="BP39" s="613"/>
      <c r="BQ39" s="613"/>
      <c r="BR39" s="613"/>
      <c r="BS39" s="613"/>
      <c r="BT39" s="613"/>
      <c r="BU39" s="614"/>
      <c r="BV39" s="615">
        <v>26268</v>
      </c>
      <c r="BW39" s="616"/>
      <c r="BX39" s="616"/>
      <c r="BY39" s="616"/>
      <c r="BZ39" s="616"/>
      <c r="CA39" s="616"/>
      <c r="CB39" s="656"/>
      <c r="CD39" s="612" t="s">
        <v>273</v>
      </c>
      <c r="CE39" s="613"/>
      <c r="CF39" s="613"/>
      <c r="CG39" s="613"/>
      <c r="CH39" s="613"/>
      <c r="CI39" s="613"/>
      <c r="CJ39" s="613"/>
      <c r="CK39" s="613"/>
      <c r="CL39" s="613"/>
      <c r="CM39" s="613"/>
      <c r="CN39" s="613"/>
      <c r="CO39" s="613"/>
      <c r="CP39" s="613"/>
      <c r="CQ39" s="614"/>
      <c r="CR39" s="615">
        <v>3746601</v>
      </c>
      <c r="CS39" s="628"/>
      <c r="CT39" s="628"/>
      <c r="CU39" s="628"/>
      <c r="CV39" s="628"/>
      <c r="CW39" s="628"/>
      <c r="CX39" s="628"/>
      <c r="CY39" s="629"/>
      <c r="CZ39" s="618">
        <v>6.9</v>
      </c>
      <c r="DA39" s="630"/>
      <c r="DB39" s="630"/>
      <c r="DC39" s="631"/>
      <c r="DD39" s="621">
        <v>2767835</v>
      </c>
      <c r="DE39" s="628"/>
      <c r="DF39" s="628"/>
      <c r="DG39" s="628"/>
      <c r="DH39" s="628"/>
      <c r="DI39" s="628"/>
      <c r="DJ39" s="628"/>
      <c r="DK39" s="629"/>
      <c r="DL39" s="621" t="s">
        <v>63</v>
      </c>
      <c r="DM39" s="628"/>
      <c r="DN39" s="628"/>
      <c r="DO39" s="628"/>
      <c r="DP39" s="628"/>
      <c r="DQ39" s="628"/>
      <c r="DR39" s="628"/>
      <c r="DS39" s="628"/>
      <c r="DT39" s="628"/>
      <c r="DU39" s="628"/>
      <c r="DV39" s="629"/>
      <c r="DW39" s="618" t="s">
        <v>63</v>
      </c>
      <c r="DX39" s="630"/>
      <c r="DY39" s="630"/>
      <c r="DZ39" s="630"/>
      <c r="EA39" s="630"/>
      <c r="EB39" s="630"/>
      <c r="EC39" s="646"/>
    </row>
    <row r="40" spans="2:133" ht="11.25" customHeight="1" x14ac:dyDescent="0.2">
      <c r="B40" s="612" t="s">
        <v>274</v>
      </c>
      <c r="C40" s="613"/>
      <c r="D40" s="613"/>
      <c r="E40" s="613"/>
      <c r="F40" s="613"/>
      <c r="G40" s="613"/>
      <c r="H40" s="613"/>
      <c r="I40" s="613"/>
      <c r="J40" s="613"/>
      <c r="K40" s="613"/>
      <c r="L40" s="613"/>
      <c r="M40" s="613"/>
      <c r="N40" s="613"/>
      <c r="O40" s="613"/>
      <c r="P40" s="613"/>
      <c r="Q40" s="614"/>
      <c r="R40" s="615">
        <v>700000</v>
      </c>
      <c r="S40" s="616"/>
      <c r="T40" s="616"/>
      <c r="U40" s="616"/>
      <c r="V40" s="616"/>
      <c r="W40" s="616"/>
      <c r="X40" s="616"/>
      <c r="Y40" s="617"/>
      <c r="Z40" s="657">
        <v>1.2</v>
      </c>
      <c r="AA40" s="657"/>
      <c r="AB40" s="657"/>
      <c r="AC40" s="657"/>
      <c r="AD40" s="658" t="s">
        <v>63</v>
      </c>
      <c r="AE40" s="658"/>
      <c r="AF40" s="658"/>
      <c r="AG40" s="658"/>
      <c r="AH40" s="658"/>
      <c r="AI40" s="658"/>
      <c r="AJ40" s="658"/>
      <c r="AK40" s="658"/>
      <c r="AL40" s="618" t="s">
        <v>63</v>
      </c>
      <c r="AM40" s="619"/>
      <c r="AN40" s="619"/>
      <c r="AO40" s="659"/>
      <c r="AQ40" s="652" t="s">
        <v>275</v>
      </c>
      <c r="AR40" s="653"/>
      <c r="AS40" s="653"/>
      <c r="AT40" s="653"/>
      <c r="AU40" s="653"/>
      <c r="AV40" s="653"/>
      <c r="AW40" s="653"/>
      <c r="AX40" s="653"/>
      <c r="AY40" s="654"/>
      <c r="AZ40" s="615">
        <v>19117</v>
      </c>
      <c r="BA40" s="616"/>
      <c r="BB40" s="616"/>
      <c r="BC40" s="616"/>
      <c r="BD40" s="628"/>
      <c r="BE40" s="628"/>
      <c r="BF40" s="655"/>
      <c r="BG40" s="660" t="s">
        <v>276</v>
      </c>
      <c r="BH40" s="661"/>
      <c r="BI40" s="661"/>
      <c r="BJ40" s="661"/>
      <c r="BK40" s="661"/>
      <c r="BL40" s="82"/>
      <c r="BM40" s="613" t="s">
        <v>277</v>
      </c>
      <c r="BN40" s="613"/>
      <c r="BO40" s="613"/>
      <c r="BP40" s="613"/>
      <c r="BQ40" s="613"/>
      <c r="BR40" s="613"/>
      <c r="BS40" s="613"/>
      <c r="BT40" s="613"/>
      <c r="BU40" s="614"/>
      <c r="BV40" s="615">
        <v>98</v>
      </c>
      <c r="BW40" s="616"/>
      <c r="BX40" s="616"/>
      <c r="BY40" s="616"/>
      <c r="BZ40" s="616"/>
      <c r="CA40" s="616"/>
      <c r="CB40" s="656"/>
      <c r="CD40" s="612" t="s">
        <v>278</v>
      </c>
      <c r="CE40" s="613"/>
      <c r="CF40" s="613"/>
      <c r="CG40" s="613"/>
      <c r="CH40" s="613"/>
      <c r="CI40" s="613"/>
      <c r="CJ40" s="613"/>
      <c r="CK40" s="613"/>
      <c r="CL40" s="613"/>
      <c r="CM40" s="613"/>
      <c r="CN40" s="613"/>
      <c r="CO40" s="613"/>
      <c r="CP40" s="613"/>
      <c r="CQ40" s="614"/>
      <c r="CR40" s="615">
        <v>1105348</v>
      </c>
      <c r="CS40" s="616"/>
      <c r="CT40" s="616"/>
      <c r="CU40" s="616"/>
      <c r="CV40" s="616"/>
      <c r="CW40" s="616"/>
      <c r="CX40" s="616"/>
      <c r="CY40" s="617"/>
      <c r="CZ40" s="618">
        <v>2</v>
      </c>
      <c r="DA40" s="630"/>
      <c r="DB40" s="630"/>
      <c r="DC40" s="631"/>
      <c r="DD40" s="621">
        <v>5010</v>
      </c>
      <c r="DE40" s="616"/>
      <c r="DF40" s="616"/>
      <c r="DG40" s="616"/>
      <c r="DH40" s="616"/>
      <c r="DI40" s="616"/>
      <c r="DJ40" s="616"/>
      <c r="DK40" s="617"/>
      <c r="DL40" s="621" t="s">
        <v>63</v>
      </c>
      <c r="DM40" s="616"/>
      <c r="DN40" s="616"/>
      <c r="DO40" s="616"/>
      <c r="DP40" s="616"/>
      <c r="DQ40" s="616"/>
      <c r="DR40" s="616"/>
      <c r="DS40" s="616"/>
      <c r="DT40" s="616"/>
      <c r="DU40" s="616"/>
      <c r="DV40" s="617"/>
      <c r="DW40" s="618" t="s">
        <v>63</v>
      </c>
      <c r="DX40" s="630"/>
      <c r="DY40" s="630"/>
      <c r="DZ40" s="630"/>
      <c r="EA40" s="630"/>
      <c r="EB40" s="630"/>
      <c r="EC40" s="646"/>
    </row>
    <row r="41" spans="2:133" ht="11.25" customHeight="1" x14ac:dyDescent="0.2">
      <c r="B41" s="596" t="s">
        <v>279</v>
      </c>
      <c r="C41" s="597"/>
      <c r="D41" s="597"/>
      <c r="E41" s="597"/>
      <c r="F41" s="597"/>
      <c r="G41" s="597"/>
      <c r="H41" s="597"/>
      <c r="I41" s="597"/>
      <c r="J41" s="597"/>
      <c r="K41" s="597"/>
      <c r="L41" s="597"/>
      <c r="M41" s="597"/>
      <c r="N41" s="597"/>
      <c r="O41" s="597"/>
      <c r="P41" s="597"/>
      <c r="Q41" s="598"/>
      <c r="R41" s="599">
        <v>57360402</v>
      </c>
      <c r="S41" s="643"/>
      <c r="T41" s="643"/>
      <c r="U41" s="643"/>
      <c r="V41" s="643"/>
      <c r="W41" s="643"/>
      <c r="X41" s="643"/>
      <c r="Y41" s="647"/>
      <c r="Z41" s="648">
        <v>100</v>
      </c>
      <c r="AA41" s="648"/>
      <c r="AB41" s="648"/>
      <c r="AC41" s="648"/>
      <c r="AD41" s="649">
        <v>28645528</v>
      </c>
      <c r="AE41" s="649"/>
      <c r="AF41" s="649"/>
      <c r="AG41" s="649"/>
      <c r="AH41" s="649"/>
      <c r="AI41" s="649"/>
      <c r="AJ41" s="649"/>
      <c r="AK41" s="649"/>
      <c r="AL41" s="602">
        <v>100</v>
      </c>
      <c r="AM41" s="650"/>
      <c r="AN41" s="650"/>
      <c r="AO41" s="651"/>
      <c r="AQ41" s="652" t="s">
        <v>280</v>
      </c>
      <c r="AR41" s="653"/>
      <c r="AS41" s="653"/>
      <c r="AT41" s="653"/>
      <c r="AU41" s="653"/>
      <c r="AV41" s="653"/>
      <c r="AW41" s="653"/>
      <c r="AX41" s="653"/>
      <c r="AY41" s="654"/>
      <c r="AZ41" s="615">
        <v>857071</v>
      </c>
      <c r="BA41" s="616"/>
      <c r="BB41" s="616"/>
      <c r="BC41" s="616"/>
      <c r="BD41" s="628"/>
      <c r="BE41" s="628"/>
      <c r="BF41" s="655"/>
      <c r="BG41" s="660"/>
      <c r="BH41" s="661"/>
      <c r="BI41" s="661"/>
      <c r="BJ41" s="661"/>
      <c r="BK41" s="661"/>
      <c r="BL41" s="82"/>
      <c r="BM41" s="613" t="s">
        <v>281</v>
      </c>
      <c r="BN41" s="613"/>
      <c r="BO41" s="613"/>
      <c r="BP41" s="613"/>
      <c r="BQ41" s="613"/>
      <c r="BR41" s="613"/>
      <c r="BS41" s="613"/>
      <c r="BT41" s="613"/>
      <c r="BU41" s="614"/>
      <c r="BV41" s="615" t="s">
        <v>63</v>
      </c>
      <c r="BW41" s="616"/>
      <c r="BX41" s="616"/>
      <c r="BY41" s="616"/>
      <c r="BZ41" s="616"/>
      <c r="CA41" s="616"/>
      <c r="CB41" s="656"/>
      <c r="CD41" s="612" t="s">
        <v>282</v>
      </c>
      <c r="CE41" s="613"/>
      <c r="CF41" s="613"/>
      <c r="CG41" s="613"/>
      <c r="CH41" s="613"/>
      <c r="CI41" s="613"/>
      <c r="CJ41" s="613"/>
      <c r="CK41" s="613"/>
      <c r="CL41" s="613"/>
      <c r="CM41" s="613"/>
      <c r="CN41" s="613"/>
      <c r="CO41" s="613"/>
      <c r="CP41" s="613"/>
      <c r="CQ41" s="614"/>
      <c r="CR41" s="615" t="s">
        <v>63</v>
      </c>
      <c r="CS41" s="628"/>
      <c r="CT41" s="628"/>
      <c r="CU41" s="628"/>
      <c r="CV41" s="628"/>
      <c r="CW41" s="628"/>
      <c r="CX41" s="628"/>
      <c r="CY41" s="629"/>
      <c r="CZ41" s="618" t="s">
        <v>63</v>
      </c>
      <c r="DA41" s="630"/>
      <c r="DB41" s="630"/>
      <c r="DC41" s="631"/>
      <c r="DD41" s="621" t="s">
        <v>63</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2">
      <c r="AQ42" s="640" t="s">
        <v>283</v>
      </c>
      <c r="AR42" s="641"/>
      <c r="AS42" s="641"/>
      <c r="AT42" s="641"/>
      <c r="AU42" s="641"/>
      <c r="AV42" s="641"/>
      <c r="AW42" s="641"/>
      <c r="AX42" s="641"/>
      <c r="AY42" s="642"/>
      <c r="AZ42" s="599">
        <v>2906902</v>
      </c>
      <c r="BA42" s="643"/>
      <c r="BB42" s="643"/>
      <c r="BC42" s="643"/>
      <c r="BD42" s="600"/>
      <c r="BE42" s="600"/>
      <c r="BF42" s="644"/>
      <c r="BG42" s="662"/>
      <c r="BH42" s="663"/>
      <c r="BI42" s="663"/>
      <c r="BJ42" s="663"/>
      <c r="BK42" s="663"/>
      <c r="BL42" s="83"/>
      <c r="BM42" s="597" t="s">
        <v>284</v>
      </c>
      <c r="BN42" s="597"/>
      <c r="BO42" s="597"/>
      <c r="BP42" s="597"/>
      <c r="BQ42" s="597"/>
      <c r="BR42" s="597"/>
      <c r="BS42" s="597"/>
      <c r="BT42" s="597"/>
      <c r="BU42" s="598"/>
      <c r="BV42" s="599">
        <v>310</v>
      </c>
      <c r="BW42" s="643"/>
      <c r="BX42" s="643"/>
      <c r="BY42" s="643"/>
      <c r="BZ42" s="643"/>
      <c r="CA42" s="643"/>
      <c r="CB42" s="645"/>
      <c r="CD42" s="612" t="s">
        <v>285</v>
      </c>
      <c r="CE42" s="613"/>
      <c r="CF42" s="613"/>
      <c r="CG42" s="613"/>
      <c r="CH42" s="613"/>
      <c r="CI42" s="613"/>
      <c r="CJ42" s="613"/>
      <c r="CK42" s="613"/>
      <c r="CL42" s="613"/>
      <c r="CM42" s="613"/>
      <c r="CN42" s="613"/>
      <c r="CO42" s="613"/>
      <c r="CP42" s="613"/>
      <c r="CQ42" s="614"/>
      <c r="CR42" s="615">
        <v>4728989</v>
      </c>
      <c r="CS42" s="628"/>
      <c r="CT42" s="628"/>
      <c r="CU42" s="628"/>
      <c r="CV42" s="628"/>
      <c r="CW42" s="628"/>
      <c r="CX42" s="628"/>
      <c r="CY42" s="629"/>
      <c r="CZ42" s="618">
        <v>8.6999999999999993</v>
      </c>
      <c r="DA42" s="630"/>
      <c r="DB42" s="630"/>
      <c r="DC42" s="631"/>
      <c r="DD42" s="621">
        <v>1353932</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2">
      <c r="B43" s="73" t="s">
        <v>286</v>
      </c>
      <c r="CD43" s="612" t="s">
        <v>287</v>
      </c>
      <c r="CE43" s="613"/>
      <c r="CF43" s="613"/>
      <c r="CG43" s="613"/>
      <c r="CH43" s="613"/>
      <c r="CI43" s="613"/>
      <c r="CJ43" s="613"/>
      <c r="CK43" s="613"/>
      <c r="CL43" s="613"/>
      <c r="CM43" s="613"/>
      <c r="CN43" s="613"/>
      <c r="CO43" s="613"/>
      <c r="CP43" s="613"/>
      <c r="CQ43" s="614"/>
      <c r="CR43" s="615">
        <v>92079</v>
      </c>
      <c r="CS43" s="628"/>
      <c r="CT43" s="628"/>
      <c r="CU43" s="628"/>
      <c r="CV43" s="628"/>
      <c r="CW43" s="628"/>
      <c r="CX43" s="628"/>
      <c r="CY43" s="629"/>
      <c r="CZ43" s="618">
        <v>0.2</v>
      </c>
      <c r="DA43" s="630"/>
      <c r="DB43" s="630"/>
      <c r="DC43" s="631"/>
      <c r="DD43" s="621">
        <v>92079</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2">
      <c r="B44" s="632" t="s">
        <v>288</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235</v>
      </c>
      <c r="CE44" s="635"/>
      <c r="CF44" s="612" t="s">
        <v>289</v>
      </c>
      <c r="CG44" s="613"/>
      <c r="CH44" s="613"/>
      <c r="CI44" s="613"/>
      <c r="CJ44" s="613"/>
      <c r="CK44" s="613"/>
      <c r="CL44" s="613"/>
      <c r="CM44" s="613"/>
      <c r="CN44" s="613"/>
      <c r="CO44" s="613"/>
      <c r="CP44" s="613"/>
      <c r="CQ44" s="614"/>
      <c r="CR44" s="615">
        <v>4724336</v>
      </c>
      <c r="CS44" s="616"/>
      <c r="CT44" s="616"/>
      <c r="CU44" s="616"/>
      <c r="CV44" s="616"/>
      <c r="CW44" s="616"/>
      <c r="CX44" s="616"/>
      <c r="CY44" s="617"/>
      <c r="CZ44" s="618">
        <v>8.6999999999999993</v>
      </c>
      <c r="DA44" s="619"/>
      <c r="DB44" s="619"/>
      <c r="DC44" s="620"/>
      <c r="DD44" s="621">
        <v>1350774</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2">
      <c r="B45" s="632" t="s">
        <v>290</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291</v>
      </c>
      <c r="CG45" s="613"/>
      <c r="CH45" s="613"/>
      <c r="CI45" s="613"/>
      <c r="CJ45" s="613"/>
      <c r="CK45" s="613"/>
      <c r="CL45" s="613"/>
      <c r="CM45" s="613"/>
      <c r="CN45" s="613"/>
      <c r="CO45" s="613"/>
      <c r="CP45" s="613"/>
      <c r="CQ45" s="614"/>
      <c r="CR45" s="615">
        <v>2847569</v>
      </c>
      <c r="CS45" s="628"/>
      <c r="CT45" s="628"/>
      <c r="CU45" s="628"/>
      <c r="CV45" s="628"/>
      <c r="CW45" s="628"/>
      <c r="CX45" s="628"/>
      <c r="CY45" s="629"/>
      <c r="CZ45" s="618">
        <v>5.2</v>
      </c>
      <c r="DA45" s="630"/>
      <c r="DB45" s="630"/>
      <c r="DC45" s="631"/>
      <c r="DD45" s="621">
        <v>417810</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2">
      <c r="B46" s="84"/>
      <c r="CD46" s="636"/>
      <c r="CE46" s="637"/>
      <c r="CF46" s="612" t="s">
        <v>292</v>
      </c>
      <c r="CG46" s="613"/>
      <c r="CH46" s="613"/>
      <c r="CI46" s="613"/>
      <c r="CJ46" s="613"/>
      <c r="CK46" s="613"/>
      <c r="CL46" s="613"/>
      <c r="CM46" s="613"/>
      <c r="CN46" s="613"/>
      <c r="CO46" s="613"/>
      <c r="CP46" s="613"/>
      <c r="CQ46" s="614"/>
      <c r="CR46" s="615">
        <v>1859805</v>
      </c>
      <c r="CS46" s="616"/>
      <c r="CT46" s="616"/>
      <c r="CU46" s="616"/>
      <c r="CV46" s="616"/>
      <c r="CW46" s="616"/>
      <c r="CX46" s="616"/>
      <c r="CY46" s="617"/>
      <c r="CZ46" s="618">
        <v>3.4</v>
      </c>
      <c r="DA46" s="619"/>
      <c r="DB46" s="619"/>
      <c r="DC46" s="620"/>
      <c r="DD46" s="621">
        <v>916002</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2">
      <c r="B47" s="84"/>
      <c r="CD47" s="636"/>
      <c r="CE47" s="637"/>
      <c r="CF47" s="612" t="s">
        <v>293</v>
      </c>
      <c r="CG47" s="613"/>
      <c r="CH47" s="613"/>
      <c r="CI47" s="613"/>
      <c r="CJ47" s="613"/>
      <c r="CK47" s="613"/>
      <c r="CL47" s="613"/>
      <c r="CM47" s="613"/>
      <c r="CN47" s="613"/>
      <c r="CO47" s="613"/>
      <c r="CP47" s="613"/>
      <c r="CQ47" s="614"/>
      <c r="CR47" s="615">
        <v>4653</v>
      </c>
      <c r="CS47" s="628"/>
      <c r="CT47" s="628"/>
      <c r="CU47" s="628"/>
      <c r="CV47" s="628"/>
      <c r="CW47" s="628"/>
      <c r="CX47" s="628"/>
      <c r="CY47" s="629"/>
      <c r="CZ47" s="618">
        <v>0</v>
      </c>
      <c r="DA47" s="630"/>
      <c r="DB47" s="630"/>
      <c r="DC47" s="631"/>
      <c r="DD47" s="621">
        <v>3158</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ht="10.8" x14ac:dyDescent="0.2">
      <c r="B48" s="84"/>
      <c r="CD48" s="638"/>
      <c r="CE48" s="639"/>
      <c r="CF48" s="612" t="s">
        <v>294</v>
      </c>
      <c r="CG48" s="613"/>
      <c r="CH48" s="613"/>
      <c r="CI48" s="613"/>
      <c r="CJ48" s="613"/>
      <c r="CK48" s="613"/>
      <c r="CL48" s="613"/>
      <c r="CM48" s="613"/>
      <c r="CN48" s="613"/>
      <c r="CO48" s="613"/>
      <c r="CP48" s="613"/>
      <c r="CQ48" s="614"/>
      <c r="CR48" s="615" t="s">
        <v>63</v>
      </c>
      <c r="CS48" s="616"/>
      <c r="CT48" s="616"/>
      <c r="CU48" s="616"/>
      <c r="CV48" s="616"/>
      <c r="CW48" s="616"/>
      <c r="CX48" s="616"/>
      <c r="CY48" s="617"/>
      <c r="CZ48" s="618" t="s">
        <v>63</v>
      </c>
      <c r="DA48" s="619"/>
      <c r="DB48" s="619"/>
      <c r="DC48" s="620"/>
      <c r="DD48" s="621" t="s">
        <v>63</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2">
      <c r="B49" s="84"/>
      <c r="CD49" s="596" t="s">
        <v>295</v>
      </c>
      <c r="CE49" s="597"/>
      <c r="CF49" s="597"/>
      <c r="CG49" s="597"/>
      <c r="CH49" s="597"/>
      <c r="CI49" s="597"/>
      <c r="CJ49" s="597"/>
      <c r="CK49" s="597"/>
      <c r="CL49" s="597"/>
      <c r="CM49" s="597"/>
      <c r="CN49" s="597"/>
      <c r="CO49" s="597"/>
      <c r="CP49" s="597"/>
      <c r="CQ49" s="598"/>
      <c r="CR49" s="599">
        <v>54243376</v>
      </c>
      <c r="CS49" s="600"/>
      <c r="CT49" s="600"/>
      <c r="CU49" s="600"/>
      <c r="CV49" s="600"/>
      <c r="CW49" s="600"/>
      <c r="CX49" s="600"/>
      <c r="CY49" s="601"/>
      <c r="CZ49" s="602">
        <v>100</v>
      </c>
      <c r="DA49" s="603"/>
      <c r="DB49" s="603"/>
      <c r="DC49" s="604"/>
      <c r="DD49" s="605">
        <v>35180535</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KXf9sNuUW3/9OLN7b1WlIfdOPO4oDzDpheKfrrYTVSvDBZ4oRrSeM0pzYRb0Ssm4nuMm+UAqd8M6yuIUU8uQ4w==" saltValue="w+c0xOSzYY0YXI8eThR6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L12" sqref="AL12:BF12"/>
    </sheetView>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101" t="s">
        <v>296</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2" t="s">
        <v>297</v>
      </c>
      <c r="DK2" s="1103"/>
      <c r="DL2" s="1103"/>
      <c r="DM2" s="1103"/>
      <c r="DN2" s="1103"/>
      <c r="DO2" s="1104"/>
      <c r="DP2" s="87"/>
      <c r="DQ2" s="1102" t="s">
        <v>298</v>
      </c>
      <c r="DR2" s="1103"/>
      <c r="DS2" s="1103"/>
      <c r="DT2" s="1103"/>
      <c r="DU2" s="1103"/>
      <c r="DV2" s="1103"/>
      <c r="DW2" s="1103"/>
      <c r="DX2" s="1103"/>
      <c r="DY2" s="1103"/>
      <c r="DZ2" s="1104"/>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53" t="s">
        <v>299</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300</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2">
      <c r="A5" s="997" t="s">
        <v>301</v>
      </c>
      <c r="B5" s="998"/>
      <c r="C5" s="998"/>
      <c r="D5" s="998"/>
      <c r="E5" s="998"/>
      <c r="F5" s="998"/>
      <c r="G5" s="998"/>
      <c r="H5" s="998"/>
      <c r="I5" s="998"/>
      <c r="J5" s="998"/>
      <c r="K5" s="998"/>
      <c r="L5" s="998"/>
      <c r="M5" s="998"/>
      <c r="N5" s="998"/>
      <c r="O5" s="998"/>
      <c r="P5" s="999"/>
      <c r="Q5" s="983" t="s">
        <v>302</v>
      </c>
      <c r="R5" s="984"/>
      <c r="S5" s="984"/>
      <c r="T5" s="984"/>
      <c r="U5" s="985"/>
      <c r="V5" s="983" t="s">
        <v>303</v>
      </c>
      <c r="W5" s="984"/>
      <c r="X5" s="984"/>
      <c r="Y5" s="984"/>
      <c r="Z5" s="985"/>
      <c r="AA5" s="983" t="s">
        <v>304</v>
      </c>
      <c r="AB5" s="984"/>
      <c r="AC5" s="984"/>
      <c r="AD5" s="984"/>
      <c r="AE5" s="984"/>
      <c r="AF5" s="1105" t="s">
        <v>305</v>
      </c>
      <c r="AG5" s="984"/>
      <c r="AH5" s="984"/>
      <c r="AI5" s="984"/>
      <c r="AJ5" s="989"/>
      <c r="AK5" s="984" t="s">
        <v>306</v>
      </c>
      <c r="AL5" s="984"/>
      <c r="AM5" s="984"/>
      <c r="AN5" s="984"/>
      <c r="AO5" s="985"/>
      <c r="AP5" s="983" t="s">
        <v>307</v>
      </c>
      <c r="AQ5" s="984"/>
      <c r="AR5" s="984"/>
      <c r="AS5" s="984"/>
      <c r="AT5" s="985"/>
      <c r="AU5" s="983" t="s">
        <v>308</v>
      </c>
      <c r="AV5" s="984"/>
      <c r="AW5" s="984"/>
      <c r="AX5" s="984"/>
      <c r="AY5" s="989"/>
      <c r="AZ5" s="91"/>
      <c r="BA5" s="91"/>
      <c r="BB5" s="91"/>
      <c r="BC5" s="91"/>
      <c r="BD5" s="91"/>
      <c r="BE5" s="92"/>
      <c r="BF5" s="92"/>
      <c r="BG5" s="92"/>
      <c r="BH5" s="92"/>
      <c r="BI5" s="92"/>
      <c r="BJ5" s="92"/>
      <c r="BK5" s="92"/>
      <c r="BL5" s="92"/>
      <c r="BM5" s="92"/>
      <c r="BN5" s="92"/>
      <c r="BO5" s="92"/>
      <c r="BP5" s="92"/>
      <c r="BQ5" s="997" t="s">
        <v>309</v>
      </c>
      <c r="BR5" s="998"/>
      <c r="BS5" s="998"/>
      <c r="BT5" s="998"/>
      <c r="BU5" s="998"/>
      <c r="BV5" s="998"/>
      <c r="BW5" s="998"/>
      <c r="BX5" s="998"/>
      <c r="BY5" s="998"/>
      <c r="BZ5" s="998"/>
      <c r="CA5" s="998"/>
      <c r="CB5" s="998"/>
      <c r="CC5" s="998"/>
      <c r="CD5" s="998"/>
      <c r="CE5" s="998"/>
      <c r="CF5" s="998"/>
      <c r="CG5" s="999"/>
      <c r="CH5" s="983" t="s">
        <v>310</v>
      </c>
      <c r="CI5" s="984"/>
      <c r="CJ5" s="984"/>
      <c r="CK5" s="984"/>
      <c r="CL5" s="985"/>
      <c r="CM5" s="983" t="s">
        <v>311</v>
      </c>
      <c r="CN5" s="984"/>
      <c r="CO5" s="984"/>
      <c r="CP5" s="984"/>
      <c r="CQ5" s="985"/>
      <c r="CR5" s="983" t="s">
        <v>312</v>
      </c>
      <c r="CS5" s="984"/>
      <c r="CT5" s="984"/>
      <c r="CU5" s="984"/>
      <c r="CV5" s="985"/>
      <c r="CW5" s="983" t="s">
        <v>313</v>
      </c>
      <c r="CX5" s="984"/>
      <c r="CY5" s="984"/>
      <c r="CZ5" s="984"/>
      <c r="DA5" s="985"/>
      <c r="DB5" s="983" t="s">
        <v>314</v>
      </c>
      <c r="DC5" s="984"/>
      <c r="DD5" s="984"/>
      <c r="DE5" s="984"/>
      <c r="DF5" s="985"/>
      <c r="DG5" s="1095" t="s">
        <v>315</v>
      </c>
      <c r="DH5" s="1096"/>
      <c r="DI5" s="1096"/>
      <c r="DJ5" s="1096"/>
      <c r="DK5" s="1097"/>
      <c r="DL5" s="1095" t="s">
        <v>316</v>
      </c>
      <c r="DM5" s="1096"/>
      <c r="DN5" s="1096"/>
      <c r="DO5" s="1096"/>
      <c r="DP5" s="1097"/>
      <c r="DQ5" s="983" t="s">
        <v>317</v>
      </c>
      <c r="DR5" s="984"/>
      <c r="DS5" s="984"/>
      <c r="DT5" s="984"/>
      <c r="DU5" s="985"/>
      <c r="DV5" s="983" t="s">
        <v>308</v>
      </c>
      <c r="DW5" s="984"/>
      <c r="DX5" s="984"/>
      <c r="DY5" s="984"/>
      <c r="DZ5" s="989"/>
      <c r="EA5" s="93"/>
    </row>
    <row r="6" spans="1:131" s="94" customFormat="1" ht="26.25" customHeight="1" thickBot="1" x14ac:dyDescent="0.25">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6"/>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8"/>
      <c r="DH6" s="1099"/>
      <c r="DI6" s="1099"/>
      <c r="DJ6" s="1099"/>
      <c r="DK6" s="1100"/>
      <c r="DL6" s="1098"/>
      <c r="DM6" s="1099"/>
      <c r="DN6" s="1099"/>
      <c r="DO6" s="1099"/>
      <c r="DP6" s="1100"/>
      <c r="DQ6" s="986"/>
      <c r="DR6" s="987"/>
      <c r="DS6" s="987"/>
      <c r="DT6" s="987"/>
      <c r="DU6" s="988"/>
      <c r="DV6" s="986"/>
      <c r="DW6" s="987"/>
      <c r="DX6" s="987"/>
      <c r="DY6" s="987"/>
      <c r="DZ6" s="990"/>
      <c r="EA6" s="93"/>
    </row>
    <row r="7" spans="1:131" s="94" customFormat="1" ht="26.25" customHeight="1" thickTop="1" x14ac:dyDescent="0.2">
      <c r="A7" s="95">
        <v>1</v>
      </c>
      <c r="B7" s="1038" t="s">
        <v>318</v>
      </c>
      <c r="C7" s="1039"/>
      <c r="D7" s="1039"/>
      <c r="E7" s="1039"/>
      <c r="F7" s="1039"/>
      <c r="G7" s="1039"/>
      <c r="H7" s="1039"/>
      <c r="I7" s="1039"/>
      <c r="J7" s="1039"/>
      <c r="K7" s="1039"/>
      <c r="L7" s="1039"/>
      <c r="M7" s="1039"/>
      <c r="N7" s="1039"/>
      <c r="O7" s="1039"/>
      <c r="P7" s="1040"/>
      <c r="Q7" s="1084">
        <v>57340</v>
      </c>
      <c r="R7" s="1085"/>
      <c r="S7" s="1085"/>
      <c r="T7" s="1085"/>
      <c r="U7" s="1085"/>
      <c r="V7" s="1085">
        <v>54227</v>
      </c>
      <c r="W7" s="1085"/>
      <c r="X7" s="1085"/>
      <c r="Y7" s="1085"/>
      <c r="Z7" s="1085"/>
      <c r="AA7" s="1085">
        <v>3113</v>
      </c>
      <c r="AB7" s="1085"/>
      <c r="AC7" s="1085"/>
      <c r="AD7" s="1085"/>
      <c r="AE7" s="1086"/>
      <c r="AF7" s="1087">
        <v>2498</v>
      </c>
      <c r="AG7" s="1088"/>
      <c r="AH7" s="1088"/>
      <c r="AI7" s="1088"/>
      <c r="AJ7" s="1089"/>
      <c r="AK7" s="1090">
        <v>2679</v>
      </c>
      <c r="AL7" s="1091"/>
      <c r="AM7" s="1091"/>
      <c r="AN7" s="1091"/>
      <c r="AO7" s="1091"/>
      <c r="AP7" s="1091">
        <v>30845</v>
      </c>
      <c r="AQ7" s="1091"/>
      <c r="AR7" s="1091"/>
      <c r="AS7" s="1091"/>
      <c r="AT7" s="1091"/>
      <c r="AU7" s="1092"/>
      <c r="AV7" s="1092"/>
      <c r="AW7" s="1092"/>
      <c r="AX7" s="1092"/>
      <c r="AY7" s="1093"/>
      <c r="AZ7" s="91"/>
      <c r="BA7" s="91"/>
      <c r="BB7" s="91"/>
      <c r="BC7" s="91"/>
      <c r="BD7" s="91"/>
      <c r="BE7" s="92"/>
      <c r="BF7" s="92"/>
      <c r="BG7" s="92"/>
      <c r="BH7" s="92"/>
      <c r="BI7" s="92"/>
      <c r="BJ7" s="92"/>
      <c r="BK7" s="92"/>
      <c r="BL7" s="92"/>
      <c r="BM7" s="92"/>
      <c r="BN7" s="92"/>
      <c r="BO7" s="92"/>
      <c r="BP7" s="92"/>
      <c r="BQ7" s="95">
        <v>1</v>
      </c>
      <c r="BR7" s="96"/>
      <c r="BS7" s="1081" t="s">
        <v>319</v>
      </c>
      <c r="BT7" s="1082"/>
      <c r="BU7" s="1082"/>
      <c r="BV7" s="1082"/>
      <c r="BW7" s="1082"/>
      <c r="BX7" s="1082"/>
      <c r="BY7" s="1082"/>
      <c r="BZ7" s="1082"/>
      <c r="CA7" s="1082"/>
      <c r="CB7" s="1082"/>
      <c r="CC7" s="1082"/>
      <c r="CD7" s="1082"/>
      <c r="CE7" s="1082"/>
      <c r="CF7" s="1082"/>
      <c r="CG7" s="1094"/>
      <c r="CH7" s="1078">
        <v>0</v>
      </c>
      <c r="CI7" s="1079"/>
      <c r="CJ7" s="1079"/>
      <c r="CK7" s="1079"/>
      <c r="CL7" s="1080"/>
      <c r="CM7" s="1078">
        <v>160</v>
      </c>
      <c r="CN7" s="1079"/>
      <c r="CO7" s="1079"/>
      <c r="CP7" s="1079"/>
      <c r="CQ7" s="1080"/>
      <c r="CR7" s="1078">
        <v>15</v>
      </c>
      <c r="CS7" s="1079"/>
      <c r="CT7" s="1079"/>
      <c r="CU7" s="1079"/>
      <c r="CV7" s="1080"/>
      <c r="CW7" s="1078">
        <v>34</v>
      </c>
      <c r="CX7" s="1079"/>
      <c r="CY7" s="1079"/>
      <c r="CZ7" s="1079"/>
      <c r="DA7" s="1080"/>
      <c r="DB7" s="1078" t="s">
        <v>320</v>
      </c>
      <c r="DC7" s="1079"/>
      <c r="DD7" s="1079"/>
      <c r="DE7" s="1079"/>
      <c r="DF7" s="1080"/>
      <c r="DG7" s="1078" t="s">
        <v>320</v>
      </c>
      <c r="DH7" s="1079"/>
      <c r="DI7" s="1079"/>
      <c r="DJ7" s="1079"/>
      <c r="DK7" s="1080"/>
      <c r="DL7" s="1078" t="s">
        <v>320</v>
      </c>
      <c r="DM7" s="1079"/>
      <c r="DN7" s="1079"/>
      <c r="DO7" s="1079"/>
      <c r="DP7" s="1080"/>
      <c r="DQ7" s="1078" t="s">
        <v>320</v>
      </c>
      <c r="DR7" s="1079"/>
      <c r="DS7" s="1079"/>
      <c r="DT7" s="1079"/>
      <c r="DU7" s="1080"/>
      <c r="DV7" s="1081"/>
      <c r="DW7" s="1082"/>
      <c r="DX7" s="1082"/>
      <c r="DY7" s="1082"/>
      <c r="DZ7" s="1083"/>
      <c r="EA7" s="93"/>
    </row>
    <row r="8" spans="1:131" s="94" customFormat="1" ht="26.25" customHeight="1" x14ac:dyDescent="0.2">
      <c r="A8" s="97">
        <v>2</v>
      </c>
      <c r="B8" s="1024" t="s">
        <v>321</v>
      </c>
      <c r="C8" s="1025"/>
      <c r="D8" s="1025"/>
      <c r="E8" s="1025"/>
      <c r="F8" s="1025"/>
      <c r="G8" s="1025"/>
      <c r="H8" s="1025"/>
      <c r="I8" s="1025"/>
      <c r="J8" s="1025"/>
      <c r="K8" s="1025"/>
      <c r="L8" s="1025"/>
      <c r="M8" s="1025"/>
      <c r="N8" s="1025"/>
      <c r="O8" s="1025"/>
      <c r="P8" s="1026"/>
      <c r="Q8" s="1032">
        <v>12</v>
      </c>
      <c r="R8" s="1033"/>
      <c r="S8" s="1033"/>
      <c r="T8" s="1033"/>
      <c r="U8" s="1033"/>
      <c r="V8" s="1033">
        <v>8</v>
      </c>
      <c r="W8" s="1033"/>
      <c r="X8" s="1033"/>
      <c r="Y8" s="1033"/>
      <c r="Z8" s="1033"/>
      <c r="AA8" s="1033">
        <v>4</v>
      </c>
      <c r="AB8" s="1033"/>
      <c r="AC8" s="1033"/>
      <c r="AD8" s="1033"/>
      <c r="AE8" s="1034"/>
      <c r="AF8" s="1029">
        <v>4</v>
      </c>
      <c r="AG8" s="1030"/>
      <c r="AH8" s="1030"/>
      <c r="AI8" s="1030"/>
      <c r="AJ8" s="1031"/>
      <c r="AK8" s="1074" t="s">
        <v>320</v>
      </c>
      <c r="AL8" s="1075"/>
      <c r="AM8" s="1075"/>
      <c r="AN8" s="1075"/>
      <c r="AO8" s="1075"/>
      <c r="AP8" s="1075" t="s">
        <v>320</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94" t="s">
        <v>322</v>
      </c>
      <c r="BT8" s="995"/>
      <c r="BU8" s="995"/>
      <c r="BV8" s="995"/>
      <c r="BW8" s="995"/>
      <c r="BX8" s="995"/>
      <c r="BY8" s="995"/>
      <c r="BZ8" s="995"/>
      <c r="CA8" s="995"/>
      <c r="CB8" s="995"/>
      <c r="CC8" s="995"/>
      <c r="CD8" s="995"/>
      <c r="CE8" s="995"/>
      <c r="CF8" s="995"/>
      <c r="CG8" s="1010"/>
      <c r="CH8" s="991" t="s">
        <v>320</v>
      </c>
      <c r="CI8" s="992"/>
      <c r="CJ8" s="992"/>
      <c r="CK8" s="992"/>
      <c r="CL8" s="993"/>
      <c r="CM8" s="991">
        <v>10</v>
      </c>
      <c r="CN8" s="992"/>
      <c r="CO8" s="992"/>
      <c r="CP8" s="992"/>
      <c r="CQ8" s="993"/>
      <c r="CR8" s="991" t="s">
        <v>320</v>
      </c>
      <c r="CS8" s="992"/>
      <c r="CT8" s="992"/>
      <c r="CU8" s="992"/>
      <c r="CV8" s="993"/>
      <c r="CW8" s="991" t="s">
        <v>320</v>
      </c>
      <c r="CX8" s="992"/>
      <c r="CY8" s="992"/>
      <c r="CZ8" s="992"/>
      <c r="DA8" s="993"/>
      <c r="DB8" s="991" t="s">
        <v>320</v>
      </c>
      <c r="DC8" s="992"/>
      <c r="DD8" s="992"/>
      <c r="DE8" s="992"/>
      <c r="DF8" s="993"/>
      <c r="DG8" s="991" t="s">
        <v>320</v>
      </c>
      <c r="DH8" s="992"/>
      <c r="DI8" s="992"/>
      <c r="DJ8" s="992"/>
      <c r="DK8" s="993"/>
      <c r="DL8" s="991" t="s">
        <v>320</v>
      </c>
      <c r="DM8" s="992"/>
      <c r="DN8" s="992"/>
      <c r="DO8" s="992"/>
      <c r="DP8" s="993"/>
      <c r="DQ8" s="991" t="s">
        <v>320</v>
      </c>
      <c r="DR8" s="992"/>
      <c r="DS8" s="992"/>
      <c r="DT8" s="992"/>
      <c r="DU8" s="993"/>
      <c r="DV8" s="994" t="s">
        <v>323</v>
      </c>
      <c r="DW8" s="995"/>
      <c r="DX8" s="995"/>
      <c r="DY8" s="995"/>
      <c r="DZ8" s="996"/>
      <c r="EA8" s="93"/>
    </row>
    <row r="9" spans="1:131" s="94" customFormat="1" ht="26.25" customHeight="1" x14ac:dyDescent="0.2">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94" t="s">
        <v>324</v>
      </c>
      <c r="BT9" s="995"/>
      <c r="BU9" s="995"/>
      <c r="BV9" s="995"/>
      <c r="BW9" s="995"/>
      <c r="BX9" s="995"/>
      <c r="BY9" s="995"/>
      <c r="BZ9" s="995"/>
      <c r="CA9" s="995"/>
      <c r="CB9" s="995"/>
      <c r="CC9" s="995"/>
      <c r="CD9" s="995"/>
      <c r="CE9" s="995"/>
      <c r="CF9" s="995"/>
      <c r="CG9" s="1010"/>
      <c r="CH9" s="991">
        <v>9</v>
      </c>
      <c r="CI9" s="992"/>
      <c r="CJ9" s="992"/>
      <c r="CK9" s="992"/>
      <c r="CL9" s="993"/>
      <c r="CM9" s="991">
        <v>146</v>
      </c>
      <c r="CN9" s="992"/>
      <c r="CO9" s="992"/>
      <c r="CP9" s="992"/>
      <c r="CQ9" s="993"/>
      <c r="CR9" s="991">
        <v>40</v>
      </c>
      <c r="CS9" s="992"/>
      <c r="CT9" s="992"/>
      <c r="CU9" s="992"/>
      <c r="CV9" s="993"/>
      <c r="CW9" s="991">
        <v>50</v>
      </c>
      <c r="CX9" s="992"/>
      <c r="CY9" s="992"/>
      <c r="CZ9" s="992"/>
      <c r="DA9" s="993"/>
      <c r="DB9" s="991" t="s">
        <v>320</v>
      </c>
      <c r="DC9" s="992"/>
      <c r="DD9" s="992"/>
      <c r="DE9" s="992"/>
      <c r="DF9" s="993"/>
      <c r="DG9" s="991" t="s">
        <v>320</v>
      </c>
      <c r="DH9" s="992"/>
      <c r="DI9" s="992"/>
      <c r="DJ9" s="992"/>
      <c r="DK9" s="993"/>
      <c r="DL9" s="991" t="s">
        <v>320</v>
      </c>
      <c r="DM9" s="992"/>
      <c r="DN9" s="992"/>
      <c r="DO9" s="992"/>
      <c r="DP9" s="993"/>
      <c r="DQ9" s="991" t="s">
        <v>320</v>
      </c>
      <c r="DR9" s="992"/>
      <c r="DS9" s="992"/>
      <c r="DT9" s="992"/>
      <c r="DU9" s="993"/>
      <c r="DV9" s="994"/>
      <c r="DW9" s="995"/>
      <c r="DX9" s="995"/>
      <c r="DY9" s="995"/>
      <c r="DZ9" s="996"/>
      <c r="EA9" s="93"/>
    </row>
    <row r="10" spans="1:131" s="94" customFormat="1" ht="26.25" customHeight="1" x14ac:dyDescent="0.2">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94" t="s">
        <v>325</v>
      </c>
      <c r="BT10" s="995"/>
      <c r="BU10" s="995"/>
      <c r="BV10" s="995"/>
      <c r="BW10" s="995"/>
      <c r="BX10" s="995"/>
      <c r="BY10" s="995"/>
      <c r="BZ10" s="995"/>
      <c r="CA10" s="995"/>
      <c r="CB10" s="995"/>
      <c r="CC10" s="995"/>
      <c r="CD10" s="995"/>
      <c r="CE10" s="995"/>
      <c r="CF10" s="995"/>
      <c r="CG10" s="1010"/>
      <c r="CH10" s="991">
        <v>-3</v>
      </c>
      <c r="CI10" s="992"/>
      <c r="CJ10" s="992"/>
      <c r="CK10" s="992"/>
      <c r="CL10" s="993"/>
      <c r="CM10" s="991">
        <v>100</v>
      </c>
      <c r="CN10" s="992"/>
      <c r="CO10" s="992"/>
      <c r="CP10" s="992"/>
      <c r="CQ10" s="993"/>
      <c r="CR10" s="991">
        <v>90</v>
      </c>
      <c r="CS10" s="992"/>
      <c r="CT10" s="992"/>
      <c r="CU10" s="992"/>
      <c r="CV10" s="993"/>
      <c r="CW10" s="991">
        <v>40</v>
      </c>
      <c r="CX10" s="992"/>
      <c r="CY10" s="992"/>
      <c r="CZ10" s="992"/>
      <c r="DA10" s="993"/>
      <c r="DB10" s="991" t="s">
        <v>320</v>
      </c>
      <c r="DC10" s="992"/>
      <c r="DD10" s="992"/>
      <c r="DE10" s="992"/>
      <c r="DF10" s="993"/>
      <c r="DG10" s="991" t="s">
        <v>320</v>
      </c>
      <c r="DH10" s="992"/>
      <c r="DI10" s="992"/>
      <c r="DJ10" s="992"/>
      <c r="DK10" s="993"/>
      <c r="DL10" s="991" t="s">
        <v>320</v>
      </c>
      <c r="DM10" s="992"/>
      <c r="DN10" s="992"/>
      <c r="DO10" s="992"/>
      <c r="DP10" s="993"/>
      <c r="DQ10" s="991" t="s">
        <v>320</v>
      </c>
      <c r="DR10" s="992"/>
      <c r="DS10" s="992"/>
      <c r="DT10" s="992"/>
      <c r="DU10" s="993"/>
      <c r="DV10" s="994"/>
      <c r="DW10" s="995"/>
      <c r="DX10" s="995"/>
      <c r="DY10" s="995"/>
      <c r="DZ10" s="996"/>
      <c r="EA10" s="93"/>
    </row>
    <row r="11" spans="1:131" s="94" customFormat="1" ht="26.25" customHeight="1" x14ac:dyDescent="0.2">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94" t="s">
        <v>326</v>
      </c>
      <c r="BT11" s="995"/>
      <c r="BU11" s="995"/>
      <c r="BV11" s="995"/>
      <c r="BW11" s="995"/>
      <c r="BX11" s="995"/>
      <c r="BY11" s="995"/>
      <c r="BZ11" s="995"/>
      <c r="CA11" s="995"/>
      <c r="CB11" s="995"/>
      <c r="CC11" s="995"/>
      <c r="CD11" s="995"/>
      <c r="CE11" s="995"/>
      <c r="CF11" s="995"/>
      <c r="CG11" s="1010"/>
      <c r="CH11" s="991">
        <v>-6</v>
      </c>
      <c r="CI11" s="992"/>
      <c r="CJ11" s="992"/>
      <c r="CK11" s="992"/>
      <c r="CL11" s="993"/>
      <c r="CM11" s="991">
        <v>79</v>
      </c>
      <c r="CN11" s="992"/>
      <c r="CO11" s="992"/>
      <c r="CP11" s="992"/>
      <c r="CQ11" s="993"/>
      <c r="CR11" s="991" t="s">
        <v>320</v>
      </c>
      <c r="CS11" s="992"/>
      <c r="CT11" s="992"/>
      <c r="CU11" s="992"/>
      <c r="CV11" s="993"/>
      <c r="CW11" s="991">
        <v>33</v>
      </c>
      <c r="CX11" s="992"/>
      <c r="CY11" s="992"/>
      <c r="CZ11" s="992"/>
      <c r="DA11" s="993"/>
      <c r="DB11" s="991" t="s">
        <v>320</v>
      </c>
      <c r="DC11" s="992"/>
      <c r="DD11" s="992"/>
      <c r="DE11" s="992"/>
      <c r="DF11" s="993"/>
      <c r="DG11" s="991" t="s">
        <v>320</v>
      </c>
      <c r="DH11" s="992"/>
      <c r="DI11" s="992"/>
      <c r="DJ11" s="992"/>
      <c r="DK11" s="993"/>
      <c r="DL11" s="991" t="s">
        <v>320</v>
      </c>
      <c r="DM11" s="992"/>
      <c r="DN11" s="992"/>
      <c r="DO11" s="992"/>
      <c r="DP11" s="993"/>
      <c r="DQ11" s="991" t="s">
        <v>320</v>
      </c>
      <c r="DR11" s="992"/>
      <c r="DS11" s="992"/>
      <c r="DT11" s="992"/>
      <c r="DU11" s="993"/>
      <c r="DV11" s="994"/>
      <c r="DW11" s="995"/>
      <c r="DX11" s="995"/>
      <c r="DY11" s="995"/>
      <c r="DZ11" s="996"/>
      <c r="EA11" s="93"/>
    </row>
    <row r="12" spans="1:131" s="94" customFormat="1" ht="26.25" customHeight="1" x14ac:dyDescent="0.2">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94" t="s">
        <v>327</v>
      </c>
      <c r="BT12" s="995"/>
      <c r="BU12" s="995"/>
      <c r="BV12" s="995"/>
      <c r="BW12" s="995"/>
      <c r="BX12" s="995"/>
      <c r="BY12" s="995"/>
      <c r="BZ12" s="995"/>
      <c r="CA12" s="995"/>
      <c r="CB12" s="995"/>
      <c r="CC12" s="995"/>
      <c r="CD12" s="995"/>
      <c r="CE12" s="995"/>
      <c r="CF12" s="995"/>
      <c r="CG12" s="1010"/>
      <c r="CH12" s="991">
        <v>2</v>
      </c>
      <c r="CI12" s="992"/>
      <c r="CJ12" s="992"/>
      <c r="CK12" s="992"/>
      <c r="CL12" s="993"/>
      <c r="CM12" s="991">
        <v>762</v>
      </c>
      <c r="CN12" s="992"/>
      <c r="CO12" s="992"/>
      <c r="CP12" s="992"/>
      <c r="CQ12" s="993"/>
      <c r="CR12" s="991" t="s">
        <v>320</v>
      </c>
      <c r="CS12" s="992"/>
      <c r="CT12" s="992"/>
      <c r="CU12" s="992"/>
      <c r="CV12" s="993"/>
      <c r="CW12" s="991">
        <v>160</v>
      </c>
      <c r="CX12" s="992"/>
      <c r="CY12" s="992"/>
      <c r="CZ12" s="992"/>
      <c r="DA12" s="993"/>
      <c r="DB12" s="991" t="s">
        <v>320</v>
      </c>
      <c r="DC12" s="992"/>
      <c r="DD12" s="992"/>
      <c r="DE12" s="992"/>
      <c r="DF12" s="993"/>
      <c r="DG12" s="991" t="s">
        <v>320</v>
      </c>
      <c r="DH12" s="992"/>
      <c r="DI12" s="992"/>
      <c r="DJ12" s="992"/>
      <c r="DK12" s="993"/>
      <c r="DL12" s="991" t="s">
        <v>320</v>
      </c>
      <c r="DM12" s="992"/>
      <c r="DN12" s="992"/>
      <c r="DO12" s="992"/>
      <c r="DP12" s="993"/>
      <c r="DQ12" s="991" t="s">
        <v>320</v>
      </c>
      <c r="DR12" s="992"/>
      <c r="DS12" s="992"/>
      <c r="DT12" s="992"/>
      <c r="DU12" s="993"/>
      <c r="DV12" s="994"/>
      <c r="DW12" s="995"/>
      <c r="DX12" s="995"/>
      <c r="DY12" s="995"/>
      <c r="DZ12" s="996"/>
      <c r="EA12" s="93"/>
    </row>
    <row r="13" spans="1:131" s="94" customFormat="1" ht="26.25" customHeight="1" x14ac:dyDescent="0.2">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94" t="s">
        <v>328</v>
      </c>
      <c r="BT13" s="995"/>
      <c r="BU13" s="995"/>
      <c r="BV13" s="995"/>
      <c r="BW13" s="995"/>
      <c r="BX13" s="995"/>
      <c r="BY13" s="995"/>
      <c r="BZ13" s="995"/>
      <c r="CA13" s="995"/>
      <c r="CB13" s="995"/>
      <c r="CC13" s="995"/>
      <c r="CD13" s="995"/>
      <c r="CE13" s="995"/>
      <c r="CF13" s="995"/>
      <c r="CG13" s="1010"/>
      <c r="CH13" s="991">
        <v>12</v>
      </c>
      <c r="CI13" s="992"/>
      <c r="CJ13" s="992"/>
      <c r="CK13" s="992"/>
      <c r="CL13" s="993"/>
      <c r="CM13" s="991">
        <v>46</v>
      </c>
      <c r="CN13" s="992"/>
      <c r="CO13" s="992"/>
      <c r="CP13" s="992"/>
      <c r="CQ13" s="993"/>
      <c r="CR13" s="991" t="s">
        <v>320</v>
      </c>
      <c r="CS13" s="992"/>
      <c r="CT13" s="992"/>
      <c r="CU13" s="992"/>
      <c r="CV13" s="993"/>
      <c r="CW13" s="991">
        <v>109</v>
      </c>
      <c r="CX13" s="992"/>
      <c r="CY13" s="992"/>
      <c r="CZ13" s="992"/>
      <c r="DA13" s="993"/>
      <c r="DB13" s="991" t="s">
        <v>320</v>
      </c>
      <c r="DC13" s="992"/>
      <c r="DD13" s="992"/>
      <c r="DE13" s="992"/>
      <c r="DF13" s="993"/>
      <c r="DG13" s="991" t="s">
        <v>320</v>
      </c>
      <c r="DH13" s="992"/>
      <c r="DI13" s="992"/>
      <c r="DJ13" s="992"/>
      <c r="DK13" s="993"/>
      <c r="DL13" s="991" t="s">
        <v>320</v>
      </c>
      <c r="DM13" s="992"/>
      <c r="DN13" s="992"/>
      <c r="DO13" s="992"/>
      <c r="DP13" s="993"/>
      <c r="DQ13" s="991" t="s">
        <v>320</v>
      </c>
      <c r="DR13" s="992"/>
      <c r="DS13" s="992"/>
      <c r="DT13" s="992"/>
      <c r="DU13" s="993"/>
      <c r="DV13" s="994"/>
      <c r="DW13" s="995"/>
      <c r="DX13" s="995"/>
      <c r="DY13" s="995"/>
      <c r="DZ13" s="996"/>
      <c r="EA13" s="93"/>
    </row>
    <row r="14" spans="1:131" s="94" customFormat="1" ht="26.25" customHeight="1" x14ac:dyDescent="0.2">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94" t="s">
        <v>329</v>
      </c>
      <c r="BT14" s="995"/>
      <c r="BU14" s="995"/>
      <c r="BV14" s="995"/>
      <c r="BW14" s="995"/>
      <c r="BX14" s="995"/>
      <c r="BY14" s="995"/>
      <c r="BZ14" s="995"/>
      <c r="CA14" s="995"/>
      <c r="CB14" s="995"/>
      <c r="CC14" s="995"/>
      <c r="CD14" s="995"/>
      <c r="CE14" s="995"/>
      <c r="CF14" s="995"/>
      <c r="CG14" s="1010"/>
      <c r="CH14" s="991">
        <v>2</v>
      </c>
      <c r="CI14" s="992"/>
      <c r="CJ14" s="992"/>
      <c r="CK14" s="992"/>
      <c r="CL14" s="993"/>
      <c r="CM14" s="991">
        <v>16</v>
      </c>
      <c r="CN14" s="992"/>
      <c r="CO14" s="992"/>
      <c r="CP14" s="992"/>
      <c r="CQ14" s="993"/>
      <c r="CR14" s="991">
        <v>5</v>
      </c>
      <c r="CS14" s="992"/>
      <c r="CT14" s="992"/>
      <c r="CU14" s="992"/>
      <c r="CV14" s="993"/>
      <c r="CW14" s="991" t="s">
        <v>320</v>
      </c>
      <c r="CX14" s="992"/>
      <c r="CY14" s="992"/>
      <c r="CZ14" s="992"/>
      <c r="DA14" s="993"/>
      <c r="DB14" s="991" t="s">
        <v>320</v>
      </c>
      <c r="DC14" s="992"/>
      <c r="DD14" s="992"/>
      <c r="DE14" s="992"/>
      <c r="DF14" s="993"/>
      <c r="DG14" s="991" t="s">
        <v>320</v>
      </c>
      <c r="DH14" s="992"/>
      <c r="DI14" s="992"/>
      <c r="DJ14" s="992"/>
      <c r="DK14" s="993"/>
      <c r="DL14" s="991" t="s">
        <v>320</v>
      </c>
      <c r="DM14" s="992"/>
      <c r="DN14" s="992"/>
      <c r="DO14" s="992"/>
      <c r="DP14" s="993"/>
      <c r="DQ14" s="991" t="s">
        <v>320</v>
      </c>
      <c r="DR14" s="992"/>
      <c r="DS14" s="992"/>
      <c r="DT14" s="992"/>
      <c r="DU14" s="993"/>
      <c r="DV14" s="994"/>
      <c r="DW14" s="995"/>
      <c r="DX14" s="995"/>
      <c r="DY14" s="995"/>
      <c r="DZ14" s="996"/>
      <c r="EA14" s="93"/>
    </row>
    <row r="15" spans="1:131" s="94" customFormat="1" ht="26.25" customHeight="1" x14ac:dyDescent="0.2">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2">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2">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2">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2">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2">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5">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2">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330</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5">
      <c r="A23" s="99" t="s">
        <v>331</v>
      </c>
      <c r="B23" s="931" t="s">
        <v>332</v>
      </c>
      <c r="C23" s="932"/>
      <c r="D23" s="932"/>
      <c r="E23" s="932"/>
      <c r="F23" s="932"/>
      <c r="G23" s="932"/>
      <c r="H23" s="932"/>
      <c r="I23" s="932"/>
      <c r="J23" s="932"/>
      <c r="K23" s="932"/>
      <c r="L23" s="932"/>
      <c r="M23" s="932"/>
      <c r="N23" s="932"/>
      <c r="O23" s="932"/>
      <c r="P23" s="942"/>
      <c r="Q23" s="1061">
        <v>57360</v>
      </c>
      <c r="R23" s="1055"/>
      <c r="S23" s="1055"/>
      <c r="T23" s="1055"/>
      <c r="U23" s="1055"/>
      <c r="V23" s="1055">
        <v>54243</v>
      </c>
      <c r="W23" s="1055"/>
      <c r="X23" s="1055"/>
      <c r="Y23" s="1055"/>
      <c r="Z23" s="1055"/>
      <c r="AA23" s="1055">
        <v>3117</v>
      </c>
      <c r="AB23" s="1055"/>
      <c r="AC23" s="1055"/>
      <c r="AD23" s="1055"/>
      <c r="AE23" s="1062"/>
      <c r="AF23" s="1063">
        <v>2502</v>
      </c>
      <c r="AG23" s="1055"/>
      <c r="AH23" s="1055"/>
      <c r="AI23" s="1055"/>
      <c r="AJ23" s="1064"/>
      <c r="AK23" s="1065"/>
      <c r="AL23" s="1066"/>
      <c r="AM23" s="1066"/>
      <c r="AN23" s="1066"/>
      <c r="AO23" s="1066"/>
      <c r="AP23" s="1055">
        <v>30845</v>
      </c>
      <c r="AQ23" s="1055"/>
      <c r="AR23" s="1055"/>
      <c r="AS23" s="1055"/>
      <c r="AT23" s="1055"/>
      <c r="AU23" s="1056"/>
      <c r="AV23" s="1056"/>
      <c r="AW23" s="1056"/>
      <c r="AX23" s="1056"/>
      <c r="AY23" s="1057"/>
      <c r="AZ23" s="1058" t="s">
        <v>63</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2">
      <c r="A24" s="1054" t="s">
        <v>333</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5">
      <c r="A25" s="1053" t="s">
        <v>334</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2">
      <c r="A26" s="997" t="s">
        <v>301</v>
      </c>
      <c r="B26" s="998"/>
      <c r="C26" s="998"/>
      <c r="D26" s="998"/>
      <c r="E26" s="998"/>
      <c r="F26" s="998"/>
      <c r="G26" s="998"/>
      <c r="H26" s="998"/>
      <c r="I26" s="998"/>
      <c r="J26" s="998"/>
      <c r="K26" s="998"/>
      <c r="L26" s="998"/>
      <c r="M26" s="998"/>
      <c r="N26" s="998"/>
      <c r="O26" s="998"/>
      <c r="P26" s="999"/>
      <c r="Q26" s="983" t="s">
        <v>335</v>
      </c>
      <c r="R26" s="984"/>
      <c r="S26" s="984"/>
      <c r="T26" s="984"/>
      <c r="U26" s="985"/>
      <c r="V26" s="983" t="s">
        <v>336</v>
      </c>
      <c r="W26" s="984"/>
      <c r="X26" s="984"/>
      <c r="Y26" s="984"/>
      <c r="Z26" s="985"/>
      <c r="AA26" s="983" t="s">
        <v>337</v>
      </c>
      <c r="AB26" s="984"/>
      <c r="AC26" s="984"/>
      <c r="AD26" s="984"/>
      <c r="AE26" s="984"/>
      <c r="AF26" s="1049" t="s">
        <v>338</v>
      </c>
      <c r="AG26" s="1004"/>
      <c r="AH26" s="1004"/>
      <c r="AI26" s="1004"/>
      <c r="AJ26" s="1050"/>
      <c r="AK26" s="984" t="s">
        <v>339</v>
      </c>
      <c r="AL26" s="984"/>
      <c r="AM26" s="984"/>
      <c r="AN26" s="984"/>
      <c r="AO26" s="985"/>
      <c r="AP26" s="983" t="s">
        <v>340</v>
      </c>
      <c r="AQ26" s="984"/>
      <c r="AR26" s="984"/>
      <c r="AS26" s="984"/>
      <c r="AT26" s="985"/>
      <c r="AU26" s="983" t="s">
        <v>341</v>
      </c>
      <c r="AV26" s="984"/>
      <c r="AW26" s="984"/>
      <c r="AX26" s="984"/>
      <c r="AY26" s="985"/>
      <c r="AZ26" s="983" t="s">
        <v>342</v>
      </c>
      <c r="BA26" s="984"/>
      <c r="BB26" s="984"/>
      <c r="BC26" s="984"/>
      <c r="BD26" s="985"/>
      <c r="BE26" s="983" t="s">
        <v>308</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2">
      <c r="A28" s="101">
        <v>1</v>
      </c>
      <c r="B28" s="1038" t="s">
        <v>343</v>
      </c>
      <c r="C28" s="1039"/>
      <c r="D28" s="1039"/>
      <c r="E28" s="1039"/>
      <c r="F28" s="1039"/>
      <c r="G28" s="1039"/>
      <c r="H28" s="1039"/>
      <c r="I28" s="1039"/>
      <c r="J28" s="1039"/>
      <c r="K28" s="1039"/>
      <c r="L28" s="1039"/>
      <c r="M28" s="1039"/>
      <c r="N28" s="1039"/>
      <c r="O28" s="1039"/>
      <c r="P28" s="1040"/>
      <c r="Q28" s="1041">
        <v>12174</v>
      </c>
      <c r="R28" s="1042"/>
      <c r="S28" s="1042"/>
      <c r="T28" s="1042"/>
      <c r="U28" s="1042"/>
      <c r="V28" s="1042">
        <v>12000</v>
      </c>
      <c r="W28" s="1042"/>
      <c r="X28" s="1042"/>
      <c r="Y28" s="1042"/>
      <c r="Z28" s="1042"/>
      <c r="AA28" s="1042">
        <v>174</v>
      </c>
      <c r="AB28" s="1042"/>
      <c r="AC28" s="1042"/>
      <c r="AD28" s="1042"/>
      <c r="AE28" s="1043"/>
      <c r="AF28" s="1044">
        <v>174</v>
      </c>
      <c r="AG28" s="1042"/>
      <c r="AH28" s="1042"/>
      <c r="AI28" s="1042"/>
      <c r="AJ28" s="1045"/>
      <c r="AK28" s="1046">
        <v>857</v>
      </c>
      <c r="AL28" s="1047"/>
      <c r="AM28" s="1047"/>
      <c r="AN28" s="1047"/>
      <c r="AO28" s="1047"/>
      <c r="AP28" s="1047" t="s">
        <v>320</v>
      </c>
      <c r="AQ28" s="1047"/>
      <c r="AR28" s="1047"/>
      <c r="AS28" s="1047"/>
      <c r="AT28" s="1047"/>
      <c r="AU28" s="1047" t="s">
        <v>320</v>
      </c>
      <c r="AV28" s="1047"/>
      <c r="AW28" s="1047"/>
      <c r="AX28" s="1047"/>
      <c r="AY28" s="1047"/>
      <c r="AZ28" s="1048" t="s">
        <v>320</v>
      </c>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2">
      <c r="A29" s="101">
        <v>2</v>
      </c>
      <c r="B29" s="1024" t="s">
        <v>344</v>
      </c>
      <c r="C29" s="1025"/>
      <c r="D29" s="1025"/>
      <c r="E29" s="1025"/>
      <c r="F29" s="1025"/>
      <c r="G29" s="1025"/>
      <c r="H29" s="1025"/>
      <c r="I29" s="1025"/>
      <c r="J29" s="1025"/>
      <c r="K29" s="1025"/>
      <c r="L29" s="1025"/>
      <c r="M29" s="1025"/>
      <c r="N29" s="1025"/>
      <c r="O29" s="1025"/>
      <c r="P29" s="1026"/>
      <c r="Q29" s="1032">
        <v>8841</v>
      </c>
      <c r="R29" s="1033"/>
      <c r="S29" s="1033"/>
      <c r="T29" s="1033"/>
      <c r="U29" s="1033"/>
      <c r="V29" s="1033">
        <v>8239</v>
      </c>
      <c r="W29" s="1033"/>
      <c r="X29" s="1033"/>
      <c r="Y29" s="1033"/>
      <c r="Z29" s="1033"/>
      <c r="AA29" s="1033">
        <v>603</v>
      </c>
      <c r="AB29" s="1033"/>
      <c r="AC29" s="1033"/>
      <c r="AD29" s="1033"/>
      <c r="AE29" s="1034"/>
      <c r="AF29" s="1029">
        <v>603</v>
      </c>
      <c r="AG29" s="1030"/>
      <c r="AH29" s="1030"/>
      <c r="AI29" s="1030"/>
      <c r="AJ29" s="1031"/>
      <c r="AK29" s="974">
        <v>1454</v>
      </c>
      <c r="AL29" s="965"/>
      <c r="AM29" s="965"/>
      <c r="AN29" s="965"/>
      <c r="AO29" s="965"/>
      <c r="AP29" s="965" t="s">
        <v>320</v>
      </c>
      <c r="AQ29" s="965"/>
      <c r="AR29" s="965"/>
      <c r="AS29" s="965"/>
      <c r="AT29" s="965"/>
      <c r="AU29" s="965" t="s">
        <v>320</v>
      </c>
      <c r="AV29" s="965"/>
      <c r="AW29" s="965"/>
      <c r="AX29" s="965"/>
      <c r="AY29" s="965"/>
      <c r="AZ29" s="1035" t="s">
        <v>320</v>
      </c>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2">
      <c r="A30" s="101">
        <v>3</v>
      </c>
      <c r="B30" s="1024" t="s">
        <v>345</v>
      </c>
      <c r="C30" s="1025"/>
      <c r="D30" s="1025"/>
      <c r="E30" s="1025"/>
      <c r="F30" s="1025"/>
      <c r="G30" s="1025"/>
      <c r="H30" s="1025"/>
      <c r="I30" s="1025"/>
      <c r="J30" s="1025"/>
      <c r="K30" s="1025"/>
      <c r="L30" s="1025"/>
      <c r="M30" s="1025"/>
      <c r="N30" s="1025"/>
      <c r="O30" s="1025"/>
      <c r="P30" s="1026"/>
      <c r="Q30" s="1032">
        <v>1384</v>
      </c>
      <c r="R30" s="1033"/>
      <c r="S30" s="1033"/>
      <c r="T30" s="1033"/>
      <c r="U30" s="1033"/>
      <c r="V30" s="1033">
        <v>1373</v>
      </c>
      <c r="W30" s="1033"/>
      <c r="X30" s="1033"/>
      <c r="Y30" s="1033"/>
      <c r="Z30" s="1033"/>
      <c r="AA30" s="1033">
        <v>11</v>
      </c>
      <c r="AB30" s="1033"/>
      <c r="AC30" s="1033"/>
      <c r="AD30" s="1033"/>
      <c r="AE30" s="1034"/>
      <c r="AF30" s="1029">
        <v>11</v>
      </c>
      <c r="AG30" s="1030"/>
      <c r="AH30" s="1030"/>
      <c r="AI30" s="1030"/>
      <c r="AJ30" s="1031"/>
      <c r="AK30" s="974">
        <v>270</v>
      </c>
      <c r="AL30" s="965"/>
      <c r="AM30" s="965"/>
      <c r="AN30" s="965"/>
      <c r="AO30" s="965"/>
      <c r="AP30" s="965" t="s">
        <v>320</v>
      </c>
      <c r="AQ30" s="965"/>
      <c r="AR30" s="965"/>
      <c r="AS30" s="965"/>
      <c r="AT30" s="965"/>
      <c r="AU30" s="965" t="s">
        <v>320</v>
      </c>
      <c r="AV30" s="965"/>
      <c r="AW30" s="965"/>
      <c r="AX30" s="965"/>
      <c r="AY30" s="965"/>
      <c r="AZ30" s="1035" t="s">
        <v>320</v>
      </c>
      <c r="BA30" s="1035"/>
      <c r="BB30" s="1035"/>
      <c r="BC30" s="1035"/>
      <c r="BD30" s="1035"/>
      <c r="BE30" s="966"/>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2">
      <c r="A31" s="101">
        <v>4</v>
      </c>
      <c r="B31" s="1024" t="s">
        <v>346</v>
      </c>
      <c r="C31" s="1025"/>
      <c r="D31" s="1025"/>
      <c r="E31" s="1025"/>
      <c r="F31" s="1025"/>
      <c r="G31" s="1025"/>
      <c r="H31" s="1025"/>
      <c r="I31" s="1025"/>
      <c r="J31" s="1025"/>
      <c r="K31" s="1025"/>
      <c r="L31" s="1025"/>
      <c r="M31" s="1025"/>
      <c r="N31" s="1025"/>
      <c r="O31" s="1025"/>
      <c r="P31" s="1026"/>
      <c r="Q31" s="1032">
        <v>2617</v>
      </c>
      <c r="R31" s="1033"/>
      <c r="S31" s="1033"/>
      <c r="T31" s="1033"/>
      <c r="U31" s="1033"/>
      <c r="V31" s="1033">
        <v>2378</v>
      </c>
      <c r="W31" s="1033"/>
      <c r="X31" s="1033"/>
      <c r="Y31" s="1033"/>
      <c r="Z31" s="1033"/>
      <c r="AA31" s="1033">
        <v>239</v>
      </c>
      <c r="AB31" s="1033"/>
      <c r="AC31" s="1033"/>
      <c r="AD31" s="1033"/>
      <c r="AE31" s="1034"/>
      <c r="AF31" s="1029">
        <v>1972</v>
      </c>
      <c r="AG31" s="1030"/>
      <c r="AH31" s="1030"/>
      <c r="AI31" s="1030"/>
      <c r="AJ31" s="1031"/>
      <c r="AK31" s="974">
        <v>82</v>
      </c>
      <c r="AL31" s="965"/>
      <c r="AM31" s="965"/>
      <c r="AN31" s="965"/>
      <c r="AO31" s="965"/>
      <c r="AP31" s="965">
        <v>8639</v>
      </c>
      <c r="AQ31" s="965"/>
      <c r="AR31" s="965"/>
      <c r="AS31" s="965"/>
      <c r="AT31" s="965"/>
      <c r="AU31" s="965">
        <v>786</v>
      </c>
      <c r="AV31" s="965"/>
      <c r="AW31" s="965"/>
      <c r="AX31" s="965"/>
      <c r="AY31" s="965"/>
      <c r="AZ31" s="1035" t="s">
        <v>320</v>
      </c>
      <c r="BA31" s="1035"/>
      <c r="BB31" s="1035"/>
      <c r="BC31" s="1035"/>
      <c r="BD31" s="1035"/>
      <c r="BE31" s="966" t="s">
        <v>347</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2">
      <c r="A32" s="101">
        <v>5</v>
      </c>
      <c r="B32" s="1024" t="s">
        <v>348</v>
      </c>
      <c r="C32" s="1025"/>
      <c r="D32" s="1025"/>
      <c r="E32" s="1025"/>
      <c r="F32" s="1025"/>
      <c r="G32" s="1025"/>
      <c r="H32" s="1025"/>
      <c r="I32" s="1025"/>
      <c r="J32" s="1025"/>
      <c r="K32" s="1025"/>
      <c r="L32" s="1025"/>
      <c r="M32" s="1025"/>
      <c r="N32" s="1025"/>
      <c r="O32" s="1025"/>
      <c r="P32" s="1026"/>
      <c r="Q32" s="1032">
        <v>3008</v>
      </c>
      <c r="R32" s="1033"/>
      <c r="S32" s="1033"/>
      <c r="T32" s="1033"/>
      <c r="U32" s="1033"/>
      <c r="V32" s="1033">
        <v>2649</v>
      </c>
      <c r="W32" s="1033"/>
      <c r="X32" s="1033"/>
      <c r="Y32" s="1033"/>
      <c r="Z32" s="1033"/>
      <c r="AA32" s="1033">
        <v>359</v>
      </c>
      <c r="AB32" s="1033"/>
      <c r="AC32" s="1033"/>
      <c r="AD32" s="1033"/>
      <c r="AE32" s="1034"/>
      <c r="AF32" s="1029">
        <v>426</v>
      </c>
      <c r="AG32" s="1030"/>
      <c r="AH32" s="1030"/>
      <c r="AI32" s="1030"/>
      <c r="AJ32" s="1031"/>
      <c r="AK32" s="974">
        <v>1048</v>
      </c>
      <c r="AL32" s="965"/>
      <c r="AM32" s="965"/>
      <c r="AN32" s="965"/>
      <c r="AO32" s="965"/>
      <c r="AP32" s="965">
        <v>10234</v>
      </c>
      <c r="AQ32" s="965"/>
      <c r="AR32" s="965"/>
      <c r="AS32" s="965"/>
      <c r="AT32" s="965"/>
      <c r="AU32" s="965">
        <v>5772</v>
      </c>
      <c r="AV32" s="965"/>
      <c r="AW32" s="965"/>
      <c r="AX32" s="965"/>
      <c r="AY32" s="965"/>
      <c r="AZ32" s="1035" t="s">
        <v>320</v>
      </c>
      <c r="BA32" s="1035"/>
      <c r="BB32" s="1035"/>
      <c r="BC32" s="1035"/>
      <c r="BD32" s="1035"/>
      <c r="BE32" s="966" t="s">
        <v>347</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2">
      <c r="A33" s="101">
        <v>6</v>
      </c>
      <c r="B33" s="1024" t="s">
        <v>349</v>
      </c>
      <c r="C33" s="1025"/>
      <c r="D33" s="1025"/>
      <c r="E33" s="1025"/>
      <c r="F33" s="1025"/>
      <c r="G33" s="1025"/>
      <c r="H33" s="1025"/>
      <c r="I33" s="1025"/>
      <c r="J33" s="1025"/>
      <c r="K33" s="1025"/>
      <c r="L33" s="1025"/>
      <c r="M33" s="1025"/>
      <c r="N33" s="1025"/>
      <c r="O33" s="1025"/>
      <c r="P33" s="1026"/>
      <c r="Q33" s="1032">
        <v>83</v>
      </c>
      <c r="R33" s="1033"/>
      <c r="S33" s="1033"/>
      <c r="T33" s="1033"/>
      <c r="U33" s="1033"/>
      <c r="V33" s="1033">
        <v>76</v>
      </c>
      <c r="W33" s="1033"/>
      <c r="X33" s="1033"/>
      <c r="Y33" s="1033"/>
      <c r="Z33" s="1033"/>
      <c r="AA33" s="1033">
        <v>7</v>
      </c>
      <c r="AB33" s="1033"/>
      <c r="AC33" s="1033"/>
      <c r="AD33" s="1033"/>
      <c r="AE33" s="1034"/>
      <c r="AF33" s="1029">
        <v>7</v>
      </c>
      <c r="AG33" s="1030"/>
      <c r="AH33" s="1030"/>
      <c r="AI33" s="1030"/>
      <c r="AJ33" s="1031"/>
      <c r="AK33" s="974" t="s">
        <v>320</v>
      </c>
      <c r="AL33" s="965"/>
      <c r="AM33" s="965"/>
      <c r="AN33" s="965"/>
      <c r="AO33" s="965"/>
      <c r="AP33" s="965">
        <v>121</v>
      </c>
      <c r="AQ33" s="965"/>
      <c r="AR33" s="965"/>
      <c r="AS33" s="965"/>
      <c r="AT33" s="965"/>
      <c r="AU33" s="965" t="s">
        <v>320</v>
      </c>
      <c r="AV33" s="965"/>
      <c r="AW33" s="965"/>
      <c r="AX33" s="965"/>
      <c r="AY33" s="965"/>
      <c r="AZ33" s="1035" t="s">
        <v>320</v>
      </c>
      <c r="BA33" s="1035"/>
      <c r="BB33" s="1035"/>
      <c r="BC33" s="1035"/>
      <c r="BD33" s="1035"/>
      <c r="BE33" s="966" t="s">
        <v>350</v>
      </c>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2">
      <c r="A34" s="101">
        <v>7</v>
      </c>
      <c r="B34" s="1024" t="s">
        <v>351</v>
      </c>
      <c r="C34" s="1025"/>
      <c r="D34" s="1025"/>
      <c r="E34" s="1025"/>
      <c r="F34" s="1025"/>
      <c r="G34" s="1025"/>
      <c r="H34" s="1025"/>
      <c r="I34" s="1025"/>
      <c r="J34" s="1025"/>
      <c r="K34" s="1025"/>
      <c r="L34" s="1025"/>
      <c r="M34" s="1025"/>
      <c r="N34" s="1025"/>
      <c r="O34" s="1025"/>
      <c r="P34" s="1026"/>
      <c r="Q34" s="1032">
        <v>493</v>
      </c>
      <c r="R34" s="1033"/>
      <c r="S34" s="1033"/>
      <c r="T34" s="1033"/>
      <c r="U34" s="1033"/>
      <c r="V34" s="1033">
        <v>478</v>
      </c>
      <c r="W34" s="1033"/>
      <c r="X34" s="1033"/>
      <c r="Y34" s="1033"/>
      <c r="Z34" s="1033"/>
      <c r="AA34" s="1033">
        <v>15</v>
      </c>
      <c r="AB34" s="1033"/>
      <c r="AC34" s="1033"/>
      <c r="AD34" s="1033"/>
      <c r="AE34" s="1034"/>
      <c r="AF34" s="1029">
        <v>805</v>
      </c>
      <c r="AG34" s="1030"/>
      <c r="AH34" s="1030"/>
      <c r="AI34" s="1030"/>
      <c r="AJ34" s="1031"/>
      <c r="AK34" s="974">
        <v>34</v>
      </c>
      <c r="AL34" s="965"/>
      <c r="AM34" s="965"/>
      <c r="AN34" s="965"/>
      <c r="AO34" s="965"/>
      <c r="AP34" s="965" t="s">
        <v>320</v>
      </c>
      <c r="AQ34" s="965"/>
      <c r="AR34" s="965"/>
      <c r="AS34" s="965"/>
      <c r="AT34" s="965"/>
      <c r="AU34" s="965" t="s">
        <v>320</v>
      </c>
      <c r="AV34" s="965"/>
      <c r="AW34" s="965"/>
      <c r="AX34" s="965"/>
      <c r="AY34" s="965"/>
      <c r="AZ34" s="1035" t="s">
        <v>320</v>
      </c>
      <c r="BA34" s="1035"/>
      <c r="BB34" s="1035"/>
      <c r="BC34" s="1035"/>
      <c r="BD34" s="1035"/>
      <c r="BE34" s="966" t="s">
        <v>350</v>
      </c>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2">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2">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2">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2">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2">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2">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2">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2">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2">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2">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2">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2">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2">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2">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2">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2">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2">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2">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2">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2">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2">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2">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2">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2">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2">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2">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5">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2">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352</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5">
      <c r="A63" s="99" t="s">
        <v>331</v>
      </c>
      <c r="B63" s="931" t="s">
        <v>353</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3997</v>
      </c>
      <c r="AG63" s="953"/>
      <c r="AH63" s="953"/>
      <c r="AI63" s="953"/>
      <c r="AJ63" s="1016"/>
      <c r="AK63" s="1017"/>
      <c r="AL63" s="957"/>
      <c r="AM63" s="957"/>
      <c r="AN63" s="957"/>
      <c r="AO63" s="957"/>
      <c r="AP63" s="953">
        <v>18994</v>
      </c>
      <c r="AQ63" s="953"/>
      <c r="AR63" s="953"/>
      <c r="AS63" s="953"/>
      <c r="AT63" s="953"/>
      <c r="AU63" s="953">
        <v>6558</v>
      </c>
      <c r="AV63" s="953"/>
      <c r="AW63" s="953"/>
      <c r="AX63" s="953"/>
      <c r="AY63" s="953"/>
      <c r="AZ63" s="1011"/>
      <c r="BA63" s="1011"/>
      <c r="BB63" s="1011"/>
      <c r="BC63" s="1011"/>
      <c r="BD63" s="1011"/>
      <c r="BE63" s="954"/>
      <c r="BF63" s="954"/>
      <c r="BG63" s="954"/>
      <c r="BH63" s="954"/>
      <c r="BI63" s="955"/>
      <c r="BJ63" s="1012" t="s">
        <v>63</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5">
      <c r="A65" s="91" t="s">
        <v>354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2">
      <c r="A66" s="997" t="s">
        <v>355</v>
      </c>
      <c r="B66" s="998"/>
      <c r="C66" s="998"/>
      <c r="D66" s="998"/>
      <c r="E66" s="998"/>
      <c r="F66" s="998"/>
      <c r="G66" s="998"/>
      <c r="H66" s="998"/>
      <c r="I66" s="998"/>
      <c r="J66" s="998"/>
      <c r="K66" s="998"/>
      <c r="L66" s="998"/>
      <c r="M66" s="998"/>
      <c r="N66" s="998"/>
      <c r="O66" s="998"/>
      <c r="P66" s="999"/>
      <c r="Q66" s="983" t="s">
        <v>335</v>
      </c>
      <c r="R66" s="984"/>
      <c r="S66" s="984"/>
      <c r="T66" s="984"/>
      <c r="U66" s="985"/>
      <c r="V66" s="983" t="s">
        <v>336</v>
      </c>
      <c r="W66" s="984"/>
      <c r="X66" s="984"/>
      <c r="Y66" s="984"/>
      <c r="Z66" s="985"/>
      <c r="AA66" s="983" t="s">
        <v>337</v>
      </c>
      <c r="AB66" s="984"/>
      <c r="AC66" s="984"/>
      <c r="AD66" s="984"/>
      <c r="AE66" s="985"/>
      <c r="AF66" s="1003" t="s">
        <v>338</v>
      </c>
      <c r="AG66" s="1004"/>
      <c r="AH66" s="1004"/>
      <c r="AI66" s="1004"/>
      <c r="AJ66" s="1005"/>
      <c r="AK66" s="983" t="s">
        <v>339</v>
      </c>
      <c r="AL66" s="998"/>
      <c r="AM66" s="998"/>
      <c r="AN66" s="998"/>
      <c r="AO66" s="999"/>
      <c r="AP66" s="983" t="s">
        <v>340</v>
      </c>
      <c r="AQ66" s="984"/>
      <c r="AR66" s="984"/>
      <c r="AS66" s="984"/>
      <c r="AT66" s="985"/>
      <c r="AU66" s="983" t="s">
        <v>356</v>
      </c>
      <c r="AV66" s="984"/>
      <c r="AW66" s="984"/>
      <c r="AX66" s="984"/>
      <c r="AY66" s="985"/>
      <c r="AZ66" s="983" t="s">
        <v>308</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2">
      <c r="A68" s="95">
        <v>1</v>
      </c>
      <c r="B68" s="979" t="s">
        <v>357</v>
      </c>
      <c r="C68" s="980"/>
      <c r="D68" s="980"/>
      <c r="E68" s="980"/>
      <c r="F68" s="980"/>
      <c r="G68" s="980"/>
      <c r="H68" s="980"/>
      <c r="I68" s="980"/>
      <c r="J68" s="980"/>
      <c r="K68" s="980"/>
      <c r="L68" s="980"/>
      <c r="M68" s="980"/>
      <c r="N68" s="980"/>
      <c r="O68" s="980"/>
      <c r="P68" s="981"/>
      <c r="Q68" s="982">
        <v>548</v>
      </c>
      <c r="R68" s="976"/>
      <c r="S68" s="976"/>
      <c r="T68" s="976"/>
      <c r="U68" s="976"/>
      <c r="V68" s="976">
        <v>518</v>
      </c>
      <c r="W68" s="976"/>
      <c r="X68" s="976"/>
      <c r="Y68" s="976"/>
      <c r="Z68" s="976"/>
      <c r="AA68" s="976">
        <v>30</v>
      </c>
      <c r="AB68" s="976"/>
      <c r="AC68" s="976"/>
      <c r="AD68" s="976"/>
      <c r="AE68" s="976"/>
      <c r="AF68" s="976">
        <v>27</v>
      </c>
      <c r="AG68" s="976"/>
      <c r="AH68" s="976"/>
      <c r="AI68" s="976"/>
      <c r="AJ68" s="976"/>
      <c r="AK68" s="976" t="s">
        <v>320</v>
      </c>
      <c r="AL68" s="976"/>
      <c r="AM68" s="976"/>
      <c r="AN68" s="976"/>
      <c r="AO68" s="976"/>
      <c r="AP68" s="976" t="s">
        <v>320</v>
      </c>
      <c r="AQ68" s="976"/>
      <c r="AR68" s="976"/>
      <c r="AS68" s="976"/>
      <c r="AT68" s="976"/>
      <c r="AU68" s="976" t="s">
        <v>320</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2">
      <c r="A69" s="97">
        <v>2</v>
      </c>
      <c r="B69" s="968" t="s">
        <v>358</v>
      </c>
      <c r="C69" s="969"/>
      <c r="D69" s="969"/>
      <c r="E69" s="969"/>
      <c r="F69" s="969"/>
      <c r="G69" s="969"/>
      <c r="H69" s="969"/>
      <c r="I69" s="969"/>
      <c r="J69" s="969"/>
      <c r="K69" s="969"/>
      <c r="L69" s="969"/>
      <c r="M69" s="969"/>
      <c r="N69" s="969"/>
      <c r="O69" s="969"/>
      <c r="P69" s="970"/>
      <c r="Q69" s="971">
        <v>1007</v>
      </c>
      <c r="R69" s="965"/>
      <c r="S69" s="965"/>
      <c r="T69" s="965"/>
      <c r="U69" s="965"/>
      <c r="V69" s="965">
        <v>852</v>
      </c>
      <c r="W69" s="965"/>
      <c r="X69" s="965"/>
      <c r="Y69" s="965"/>
      <c r="Z69" s="965"/>
      <c r="AA69" s="965">
        <v>155</v>
      </c>
      <c r="AB69" s="965"/>
      <c r="AC69" s="965"/>
      <c r="AD69" s="965"/>
      <c r="AE69" s="965"/>
      <c r="AF69" s="965">
        <v>155</v>
      </c>
      <c r="AG69" s="965"/>
      <c r="AH69" s="965"/>
      <c r="AI69" s="965"/>
      <c r="AJ69" s="965"/>
      <c r="AK69" s="965" t="s">
        <v>320</v>
      </c>
      <c r="AL69" s="965"/>
      <c r="AM69" s="965"/>
      <c r="AN69" s="965"/>
      <c r="AO69" s="965"/>
      <c r="AP69" s="965">
        <v>424</v>
      </c>
      <c r="AQ69" s="965"/>
      <c r="AR69" s="965"/>
      <c r="AS69" s="965"/>
      <c r="AT69" s="965"/>
      <c r="AU69" s="965" t="s">
        <v>320</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2">
      <c r="A70" s="97">
        <v>3</v>
      </c>
      <c r="B70" s="968" t="s">
        <v>359</v>
      </c>
      <c r="C70" s="969"/>
      <c r="D70" s="969"/>
      <c r="E70" s="969"/>
      <c r="F70" s="969"/>
      <c r="G70" s="969"/>
      <c r="H70" s="969"/>
      <c r="I70" s="969"/>
      <c r="J70" s="969"/>
      <c r="K70" s="969"/>
      <c r="L70" s="969"/>
      <c r="M70" s="969"/>
      <c r="N70" s="969"/>
      <c r="O70" s="969"/>
      <c r="P70" s="970"/>
      <c r="Q70" s="971">
        <v>44</v>
      </c>
      <c r="R70" s="965"/>
      <c r="S70" s="965"/>
      <c r="T70" s="965"/>
      <c r="U70" s="965"/>
      <c r="V70" s="965">
        <v>33</v>
      </c>
      <c r="W70" s="965"/>
      <c r="X70" s="965"/>
      <c r="Y70" s="965"/>
      <c r="Z70" s="965"/>
      <c r="AA70" s="965">
        <v>11</v>
      </c>
      <c r="AB70" s="965"/>
      <c r="AC70" s="965"/>
      <c r="AD70" s="965"/>
      <c r="AE70" s="965"/>
      <c r="AF70" s="965">
        <v>11</v>
      </c>
      <c r="AG70" s="965"/>
      <c r="AH70" s="965"/>
      <c r="AI70" s="965"/>
      <c r="AJ70" s="965"/>
      <c r="AK70" s="965" t="s">
        <v>320</v>
      </c>
      <c r="AL70" s="965"/>
      <c r="AM70" s="965"/>
      <c r="AN70" s="965"/>
      <c r="AO70" s="965"/>
      <c r="AP70" s="965" t="s">
        <v>320</v>
      </c>
      <c r="AQ70" s="965"/>
      <c r="AR70" s="965"/>
      <c r="AS70" s="965"/>
      <c r="AT70" s="965"/>
      <c r="AU70" s="965" t="s">
        <v>320</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2">
      <c r="A71" s="97">
        <v>4</v>
      </c>
      <c r="B71" s="968" t="s">
        <v>360</v>
      </c>
      <c r="C71" s="969"/>
      <c r="D71" s="969"/>
      <c r="E71" s="969"/>
      <c r="F71" s="969"/>
      <c r="G71" s="969"/>
      <c r="H71" s="969"/>
      <c r="I71" s="969"/>
      <c r="J71" s="969"/>
      <c r="K71" s="969"/>
      <c r="L71" s="969"/>
      <c r="M71" s="969"/>
      <c r="N71" s="969"/>
      <c r="O71" s="969"/>
      <c r="P71" s="970"/>
      <c r="Q71" s="971">
        <v>183</v>
      </c>
      <c r="R71" s="965"/>
      <c r="S71" s="965"/>
      <c r="T71" s="965"/>
      <c r="U71" s="965"/>
      <c r="V71" s="965">
        <v>97</v>
      </c>
      <c r="W71" s="965"/>
      <c r="X71" s="965"/>
      <c r="Y71" s="965"/>
      <c r="Z71" s="965"/>
      <c r="AA71" s="965">
        <v>86</v>
      </c>
      <c r="AB71" s="965"/>
      <c r="AC71" s="965"/>
      <c r="AD71" s="965"/>
      <c r="AE71" s="965"/>
      <c r="AF71" s="965">
        <v>86</v>
      </c>
      <c r="AG71" s="965"/>
      <c r="AH71" s="965"/>
      <c r="AI71" s="965"/>
      <c r="AJ71" s="965"/>
      <c r="AK71" s="965" t="s">
        <v>320</v>
      </c>
      <c r="AL71" s="965"/>
      <c r="AM71" s="965"/>
      <c r="AN71" s="965"/>
      <c r="AO71" s="965"/>
      <c r="AP71" s="965">
        <v>472</v>
      </c>
      <c r="AQ71" s="965"/>
      <c r="AR71" s="965"/>
      <c r="AS71" s="965"/>
      <c r="AT71" s="965"/>
      <c r="AU71" s="965" t="s">
        <v>320</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2">
      <c r="A72" s="97">
        <v>5</v>
      </c>
      <c r="B72" s="968" t="s">
        <v>361</v>
      </c>
      <c r="C72" s="969"/>
      <c r="D72" s="969"/>
      <c r="E72" s="969"/>
      <c r="F72" s="969"/>
      <c r="G72" s="969"/>
      <c r="H72" s="969"/>
      <c r="I72" s="969"/>
      <c r="J72" s="969"/>
      <c r="K72" s="969"/>
      <c r="L72" s="969"/>
      <c r="M72" s="969"/>
      <c r="N72" s="969"/>
      <c r="O72" s="969"/>
      <c r="P72" s="970"/>
      <c r="Q72" s="971">
        <v>3860</v>
      </c>
      <c r="R72" s="965"/>
      <c r="S72" s="965"/>
      <c r="T72" s="965"/>
      <c r="U72" s="965"/>
      <c r="V72" s="965">
        <v>3772</v>
      </c>
      <c r="W72" s="965"/>
      <c r="X72" s="965"/>
      <c r="Y72" s="965"/>
      <c r="Z72" s="965"/>
      <c r="AA72" s="965">
        <v>88</v>
      </c>
      <c r="AB72" s="965"/>
      <c r="AC72" s="965"/>
      <c r="AD72" s="965"/>
      <c r="AE72" s="965"/>
      <c r="AF72" s="965">
        <v>88</v>
      </c>
      <c r="AG72" s="965"/>
      <c r="AH72" s="965"/>
      <c r="AI72" s="965"/>
      <c r="AJ72" s="965"/>
      <c r="AK72" s="965" t="s">
        <v>320</v>
      </c>
      <c r="AL72" s="965"/>
      <c r="AM72" s="965"/>
      <c r="AN72" s="965"/>
      <c r="AO72" s="965"/>
      <c r="AP72" s="965">
        <v>3778</v>
      </c>
      <c r="AQ72" s="965"/>
      <c r="AR72" s="965"/>
      <c r="AS72" s="965"/>
      <c r="AT72" s="965"/>
      <c r="AU72" s="965">
        <v>1651</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2">
      <c r="A73" s="97">
        <v>6</v>
      </c>
      <c r="B73" s="968" t="s">
        <v>362</v>
      </c>
      <c r="C73" s="969"/>
      <c r="D73" s="969"/>
      <c r="E73" s="969"/>
      <c r="F73" s="969"/>
      <c r="G73" s="969"/>
      <c r="H73" s="969"/>
      <c r="I73" s="969"/>
      <c r="J73" s="969"/>
      <c r="K73" s="969"/>
      <c r="L73" s="969"/>
      <c r="M73" s="969"/>
      <c r="N73" s="969"/>
      <c r="O73" s="969"/>
      <c r="P73" s="970"/>
      <c r="Q73" s="971">
        <v>53</v>
      </c>
      <c r="R73" s="965"/>
      <c r="S73" s="965"/>
      <c r="T73" s="965"/>
      <c r="U73" s="965"/>
      <c r="V73" s="965">
        <v>50</v>
      </c>
      <c r="W73" s="965"/>
      <c r="X73" s="965"/>
      <c r="Y73" s="965"/>
      <c r="Z73" s="965"/>
      <c r="AA73" s="965">
        <v>3</v>
      </c>
      <c r="AB73" s="965"/>
      <c r="AC73" s="965"/>
      <c r="AD73" s="965"/>
      <c r="AE73" s="965"/>
      <c r="AF73" s="965">
        <v>3</v>
      </c>
      <c r="AG73" s="965"/>
      <c r="AH73" s="965"/>
      <c r="AI73" s="965"/>
      <c r="AJ73" s="965"/>
      <c r="AK73" s="965" t="s">
        <v>320</v>
      </c>
      <c r="AL73" s="965"/>
      <c r="AM73" s="965"/>
      <c r="AN73" s="965"/>
      <c r="AO73" s="965"/>
      <c r="AP73" s="965" t="s">
        <v>320</v>
      </c>
      <c r="AQ73" s="965"/>
      <c r="AR73" s="965"/>
      <c r="AS73" s="965"/>
      <c r="AT73" s="965"/>
      <c r="AU73" s="965" t="s">
        <v>320</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2">
      <c r="A74" s="97">
        <v>7</v>
      </c>
      <c r="B74" s="968" t="s">
        <v>363</v>
      </c>
      <c r="C74" s="969"/>
      <c r="D74" s="969"/>
      <c r="E74" s="969"/>
      <c r="F74" s="969"/>
      <c r="G74" s="969"/>
      <c r="H74" s="969"/>
      <c r="I74" s="969"/>
      <c r="J74" s="969"/>
      <c r="K74" s="969"/>
      <c r="L74" s="969"/>
      <c r="M74" s="969"/>
      <c r="N74" s="969"/>
      <c r="O74" s="969"/>
      <c r="P74" s="970"/>
      <c r="Q74" s="971">
        <v>29</v>
      </c>
      <c r="R74" s="965"/>
      <c r="S74" s="965"/>
      <c r="T74" s="965"/>
      <c r="U74" s="965"/>
      <c r="V74" s="965">
        <v>25</v>
      </c>
      <c r="W74" s="965"/>
      <c r="X74" s="965"/>
      <c r="Y74" s="965"/>
      <c r="Z74" s="965"/>
      <c r="AA74" s="965">
        <v>4</v>
      </c>
      <c r="AB74" s="965"/>
      <c r="AC74" s="965"/>
      <c r="AD74" s="965"/>
      <c r="AE74" s="965"/>
      <c r="AF74" s="965">
        <v>4</v>
      </c>
      <c r="AG74" s="965"/>
      <c r="AH74" s="965"/>
      <c r="AI74" s="965"/>
      <c r="AJ74" s="965"/>
      <c r="AK74" s="965" t="s">
        <v>320</v>
      </c>
      <c r="AL74" s="965"/>
      <c r="AM74" s="965"/>
      <c r="AN74" s="965"/>
      <c r="AO74" s="965"/>
      <c r="AP74" s="965">
        <v>111</v>
      </c>
      <c r="AQ74" s="965"/>
      <c r="AR74" s="965"/>
      <c r="AS74" s="965"/>
      <c r="AT74" s="965"/>
      <c r="AU74" s="965">
        <v>89</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2">
      <c r="A75" s="97">
        <v>8</v>
      </c>
      <c r="B75" s="968" t="s">
        <v>364</v>
      </c>
      <c r="C75" s="969"/>
      <c r="D75" s="969"/>
      <c r="E75" s="969"/>
      <c r="F75" s="969"/>
      <c r="G75" s="969"/>
      <c r="H75" s="969"/>
      <c r="I75" s="969"/>
      <c r="J75" s="969"/>
      <c r="K75" s="969"/>
      <c r="L75" s="969"/>
      <c r="M75" s="969"/>
      <c r="N75" s="969"/>
      <c r="O75" s="969"/>
      <c r="P75" s="970"/>
      <c r="Q75" s="972">
        <v>7703</v>
      </c>
      <c r="R75" s="973"/>
      <c r="S75" s="973"/>
      <c r="T75" s="973"/>
      <c r="U75" s="974"/>
      <c r="V75" s="975">
        <v>7520</v>
      </c>
      <c r="W75" s="973"/>
      <c r="X75" s="973"/>
      <c r="Y75" s="973"/>
      <c r="Z75" s="974"/>
      <c r="AA75" s="975">
        <v>182</v>
      </c>
      <c r="AB75" s="973"/>
      <c r="AC75" s="973"/>
      <c r="AD75" s="973"/>
      <c r="AE75" s="974"/>
      <c r="AF75" s="975">
        <v>182</v>
      </c>
      <c r="AG75" s="973"/>
      <c r="AH75" s="973"/>
      <c r="AI75" s="973"/>
      <c r="AJ75" s="974"/>
      <c r="AK75" s="975">
        <v>11</v>
      </c>
      <c r="AL75" s="973"/>
      <c r="AM75" s="973"/>
      <c r="AN75" s="973"/>
      <c r="AO75" s="974"/>
      <c r="AP75" s="975" t="s">
        <v>320</v>
      </c>
      <c r="AQ75" s="973"/>
      <c r="AR75" s="973"/>
      <c r="AS75" s="973"/>
      <c r="AT75" s="974"/>
      <c r="AU75" s="975" t="s">
        <v>320</v>
      </c>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2">
      <c r="A76" s="97">
        <v>9</v>
      </c>
      <c r="B76" s="968" t="s">
        <v>365</v>
      </c>
      <c r="C76" s="969"/>
      <c r="D76" s="969"/>
      <c r="E76" s="969"/>
      <c r="F76" s="969"/>
      <c r="G76" s="969"/>
      <c r="H76" s="969"/>
      <c r="I76" s="969"/>
      <c r="J76" s="969"/>
      <c r="K76" s="969"/>
      <c r="L76" s="969"/>
      <c r="M76" s="969"/>
      <c r="N76" s="969"/>
      <c r="O76" s="969"/>
      <c r="P76" s="970"/>
      <c r="Q76" s="972">
        <v>25</v>
      </c>
      <c r="R76" s="973"/>
      <c r="S76" s="973"/>
      <c r="T76" s="973"/>
      <c r="U76" s="974"/>
      <c r="V76" s="975">
        <v>20</v>
      </c>
      <c r="W76" s="973"/>
      <c r="X76" s="973"/>
      <c r="Y76" s="973"/>
      <c r="Z76" s="974"/>
      <c r="AA76" s="975">
        <v>5</v>
      </c>
      <c r="AB76" s="973"/>
      <c r="AC76" s="973"/>
      <c r="AD76" s="973"/>
      <c r="AE76" s="974"/>
      <c r="AF76" s="975">
        <v>5</v>
      </c>
      <c r="AG76" s="973"/>
      <c r="AH76" s="973"/>
      <c r="AI76" s="973"/>
      <c r="AJ76" s="974"/>
      <c r="AK76" s="975">
        <v>7</v>
      </c>
      <c r="AL76" s="973"/>
      <c r="AM76" s="973"/>
      <c r="AN76" s="973"/>
      <c r="AO76" s="974"/>
      <c r="AP76" s="975" t="s">
        <v>320</v>
      </c>
      <c r="AQ76" s="973"/>
      <c r="AR76" s="973"/>
      <c r="AS76" s="973"/>
      <c r="AT76" s="974"/>
      <c r="AU76" s="975" t="s">
        <v>320</v>
      </c>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2">
      <c r="A77" s="97">
        <v>10</v>
      </c>
      <c r="B77" s="968" t="s">
        <v>366</v>
      </c>
      <c r="C77" s="969"/>
      <c r="D77" s="969"/>
      <c r="E77" s="969"/>
      <c r="F77" s="969"/>
      <c r="G77" s="969"/>
      <c r="H77" s="969"/>
      <c r="I77" s="969"/>
      <c r="J77" s="969"/>
      <c r="K77" s="969"/>
      <c r="L77" s="969"/>
      <c r="M77" s="969"/>
      <c r="N77" s="969"/>
      <c r="O77" s="969"/>
      <c r="P77" s="970"/>
      <c r="Q77" s="972">
        <v>181</v>
      </c>
      <c r="R77" s="973"/>
      <c r="S77" s="973"/>
      <c r="T77" s="973"/>
      <c r="U77" s="974"/>
      <c r="V77" s="975">
        <v>172</v>
      </c>
      <c r="W77" s="973"/>
      <c r="X77" s="973"/>
      <c r="Y77" s="973"/>
      <c r="Z77" s="974"/>
      <c r="AA77" s="975">
        <v>9</v>
      </c>
      <c r="AB77" s="973"/>
      <c r="AC77" s="973"/>
      <c r="AD77" s="973"/>
      <c r="AE77" s="974"/>
      <c r="AF77" s="975">
        <v>9</v>
      </c>
      <c r="AG77" s="973"/>
      <c r="AH77" s="973"/>
      <c r="AI77" s="973"/>
      <c r="AJ77" s="974"/>
      <c r="AK77" s="975">
        <v>61</v>
      </c>
      <c r="AL77" s="973"/>
      <c r="AM77" s="973"/>
      <c r="AN77" s="973"/>
      <c r="AO77" s="974"/>
      <c r="AP77" s="975" t="s">
        <v>320</v>
      </c>
      <c r="AQ77" s="973"/>
      <c r="AR77" s="973"/>
      <c r="AS77" s="973"/>
      <c r="AT77" s="974"/>
      <c r="AU77" s="975" t="s">
        <v>320</v>
      </c>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2">
      <c r="A78" s="97">
        <v>11</v>
      </c>
      <c r="B78" s="968" t="s">
        <v>367</v>
      </c>
      <c r="C78" s="969"/>
      <c r="D78" s="969"/>
      <c r="E78" s="969"/>
      <c r="F78" s="969"/>
      <c r="G78" s="969"/>
      <c r="H78" s="969"/>
      <c r="I78" s="969"/>
      <c r="J78" s="969"/>
      <c r="K78" s="969"/>
      <c r="L78" s="969"/>
      <c r="M78" s="969"/>
      <c r="N78" s="969"/>
      <c r="O78" s="969"/>
      <c r="P78" s="970"/>
      <c r="Q78" s="971">
        <v>230672</v>
      </c>
      <c r="R78" s="965"/>
      <c r="S78" s="965"/>
      <c r="T78" s="965"/>
      <c r="U78" s="965"/>
      <c r="V78" s="965">
        <v>226071</v>
      </c>
      <c r="W78" s="965"/>
      <c r="X78" s="965"/>
      <c r="Y78" s="965"/>
      <c r="Z78" s="965"/>
      <c r="AA78" s="965">
        <v>4601</v>
      </c>
      <c r="AB78" s="965"/>
      <c r="AC78" s="965"/>
      <c r="AD78" s="965"/>
      <c r="AE78" s="965"/>
      <c r="AF78" s="965">
        <v>4601</v>
      </c>
      <c r="AG78" s="965"/>
      <c r="AH78" s="965"/>
      <c r="AI78" s="965"/>
      <c r="AJ78" s="965"/>
      <c r="AK78" s="965">
        <v>2777</v>
      </c>
      <c r="AL78" s="965"/>
      <c r="AM78" s="965"/>
      <c r="AN78" s="965"/>
      <c r="AO78" s="965"/>
      <c r="AP78" s="965" t="s">
        <v>320</v>
      </c>
      <c r="AQ78" s="965"/>
      <c r="AR78" s="965"/>
      <c r="AS78" s="965"/>
      <c r="AT78" s="965"/>
      <c r="AU78" s="965" t="s">
        <v>320</v>
      </c>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2">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2">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2">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2">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2">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2">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2">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2">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2">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5">
      <c r="A88" s="99" t="s">
        <v>331</v>
      </c>
      <c r="B88" s="931" t="s">
        <v>368</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5147</v>
      </c>
      <c r="AG88" s="953"/>
      <c r="AH88" s="953"/>
      <c r="AI88" s="953"/>
      <c r="AJ88" s="953"/>
      <c r="AK88" s="957"/>
      <c r="AL88" s="957"/>
      <c r="AM88" s="957"/>
      <c r="AN88" s="957"/>
      <c r="AO88" s="957"/>
      <c r="AP88" s="953">
        <v>4785</v>
      </c>
      <c r="AQ88" s="953"/>
      <c r="AR88" s="953"/>
      <c r="AS88" s="953"/>
      <c r="AT88" s="953"/>
      <c r="AU88" s="953">
        <v>1740</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331</v>
      </c>
      <c r="BR102" s="931" t="s">
        <v>369</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150</v>
      </c>
      <c r="CS102" s="947"/>
      <c r="CT102" s="947"/>
      <c r="CU102" s="947"/>
      <c r="CV102" s="948"/>
      <c r="CW102" s="946">
        <v>426</v>
      </c>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370</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371</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372</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373</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36" t="s">
        <v>374</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375</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2">
      <c r="A109" s="889" t="s">
        <v>376</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377</v>
      </c>
      <c r="AB109" s="890"/>
      <c r="AC109" s="890"/>
      <c r="AD109" s="890"/>
      <c r="AE109" s="891"/>
      <c r="AF109" s="892" t="s">
        <v>378</v>
      </c>
      <c r="AG109" s="890"/>
      <c r="AH109" s="890"/>
      <c r="AI109" s="890"/>
      <c r="AJ109" s="891"/>
      <c r="AK109" s="892" t="s">
        <v>238</v>
      </c>
      <c r="AL109" s="890"/>
      <c r="AM109" s="890"/>
      <c r="AN109" s="890"/>
      <c r="AO109" s="891"/>
      <c r="AP109" s="892" t="s">
        <v>379</v>
      </c>
      <c r="AQ109" s="890"/>
      <c r="AR109" s="890"/>
      <c r="AS109" s="890"/>
      <c r="AT109" s="923"/>
      <c r="AU109" s="889" t="s">
        <v>376</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377</v>
      </c>
      <c r="BR109" s="890"/>
      <c r="BS109" s="890"/>
      <c r="BT109" s="890"/>
      <c r="BU109" s="891"/>
      <c r="BV109" s="892" t="s">
        <v>378</v>
      </c>
      <c r="BW109" s="890"/>
      <c r="BX109" s="890"/>
      <c r="BY109" s="890"/>
      <c r="BZ109" s="891"/>
      <c r="CA109" s="892" t="s">
        <v>238</v>
      </c>
      <c r="CB109" s="890"/>
      <c r="CC109" s="890"/>
      <c r="CD109" s="890"/>
      <c r="CE109" s="891"/>
      <c r="CF109" s="930" t="s">
        <v>379</v>
      </c>
      <c r="CG109" s="930"/>
      <c r="CH109" s="930"/>
      <c r="CI109" s="930"/>
      <c r="CJ109" s="930"/>
      <c r="CK109" s="892" t="s">
        <v>380</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377</v>
      </c>
      <c r="DH109" s="890"/>
      <c r="DI109" s="890"/>
      <c r="DJ109" s="890"/>
      <c r="DK109" s="891"/>
      <c r="DL109" s="892" t="s">
        <v>378</v>
      </c>
      <c r="DM109" s="890"/>
      <c r="DN109" s="890"/>
      <c r="DO109" s="890"/>
      <c r="DP109" s="891"/>
      <c r="DQ109" s="892" t="s">
        <v>238</v>
      </c>
      <c r="DR109" s="890"/>
      <c r="DS109" s="890"/>
      <c r="DT109" s="890"/>
      <c r="DU109" s="891"/>
      <c r="DV109" s="892" t="s">
        <v>379</v>
      </c>
      <c r="DW109" s="890"/>
      <c r="DX109" s="890"/>
      <c r="DY109" s="890"/>
      <c r="DZ109" s="923"/>
    </row>
    <row r="110" spans="1:131" s="89" customFormat="1" ht="26.25" customHeight="1" x14ac:dyDescent="0.2">
      <c r="A110" s="801" t="s">
        <v>381</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4236875</v>
      </c>
      <c r="AB110" s="883"/>
      <c r="AC110" s="883"/>
      <c r="AD110" s="883"/>
      <c r="AE110" s="884"/>
      <c r="AF110" s="885">
        <v>4238902</v>
      </c>
      <c r="AG110" s="883"/>
      <c r="AH110" s="883"/>
      <c r="AI110" s="883"/>
      <c r="AJ110" s="884"/>
      <c r="AK110" s="885">
        <v>4323056</v>
      </c>
      <c r="AL110" s="883"/>
      <c r="AM110" s="883"/>
      <c r="AN110" s="883"/>
      <c r="AO110" s="884"/>
      <c r="AP110" s="886">
        <v>17.8</v>
      </c>
      <c r="AQ110" s="887"/>
      <c r="AR110" s="887"/>
      <c r="AS110" s="887"/>
      <c r="AT110" s="888"/>
      <c r="AU110" s="924" t="s">
        <v>382</v>
      </c>
      <c r="AV110" s="925"/>
      <c r="AW110" s="925"/>
      <c r="AX110" s="925"/>
      <c r="AY110" s="925"/>
      <c r="AZ110" s="834" t="s">
        <v>383</v>
      </c>
      <c r="BA110" s="802"/>
      <c r="BB110" s="802"/>
      <c r="BC110" s="802"/>
      <c r="BD110" s="802"/>
      <c r="BE110" s="802"/>
      <c r="BF110" s="802"/>
      <c r="BG110" s="802"/>
      <c r="BH110" s="802"/>
      <c r="BI110" s="802"/>
      <c r="BJ110" s="802"/>
      <c r="BK110" s="802"/>
      <c r="BL110" s="802"/>
      <c r="BM110" s="802"/>
      <c r="BN110" s="802"/>
      <c r="BO110" s="802"/>
      <c r="BP110" s="803"/>
      <c r="BQ110" s="835">
        <v>33446316</v>
      </c>
      <c r="BR110" s="819"/>
      <c r="BS110" s="819"/>
      <c r="BT110" s="819"/>
      <c r="BU110" s="819"/>
      <c r="BV110" s="819">
        <v>33357058</v>
      </c>
      <c r="BW110" s="819"/>
      <c r="BX110" s="819"/>
      <c r="BY110" s="819"/>
      <c r="BZ110" s="819"/>
      <c r="CA110" s="819">
        <v>30844648</v>
      </c>
      <c r="CB110" s="819"/>
      <c r="CC110" s="819"/>
      <c r="CD110" s="819"/>
      <c r="CE110" s="819"/>
      <c r="CF110" s="857">
        <v>127.3</v>
      </c>
      <c r="CG110" s="858"/>
      <c r="CH110" s="858"/>
      <c r="CI110" s="858"/>
      <c r="CJ110" s="858"/>
      <c r="CK110" s="920" t="s">
        <v>384</v>
      </c>
      <c r="CL110" s="877"/>
      <c r="CM110" s="834" t="s">
        <v>385</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63</v>
      </c>
      <c r="DH110" s="819"/>
      <c r="DI110" s="819"/>
      <c r="DJ110" s="819"/>
      <c r="DK110" s="819"/>
      <c r="DL110" s="819" t="s">
        <v>63</v>
      </c>
      <c r="DM110" s="819"/>
      <c r="DN110" s="819"/>
      <c r="DO110" s="819"/>
      <c r="DP110" s="819"/>
      <c r="DQ110" s="819" t="s">
        <v>63</v>
      </c>
      <c r="DR110" s="819"/>
      <c r="DS110" s="819"/>
      <c r="DT110" s="819"/>
      <c r="DU110" s="819"/>
      <c r="DV110" s="820" t="s">
        <v>63</v>
      </c>
      <c r="DW110" s="820"/>
      <c r="DX110" s="820"/>
      <c r="DY110" s="820"/>
      <c r="DZ110" s="821"/>
    </row>
    <row r="111" spans="1:131" s="89" customFormat="1" ht="26.25" customHeight="1" x14ac:dyDescent="0.2">
      <c r="A111" s="768" t="s">
        <v>386</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63</v>
      </c>
      <c r="AB111" s="907"/>
      <c r="AC111" s="907"/>
      <c r="AD111" s="907"/>
      <c r="AE111" s="908"/>
      <c r="AF111" s="909" t="s">
        <v>63</v>
      </c>
      <c r="AG111" s="907"/>
      <c r="AH111" s="907"/>
      <c r="AI111" s="907"/>
      <c r="AJ111" s="908"/>
      <c r="AK111" s="909" t="s">
        <v>63</v>
      </c>
      <c r="AL111" s="907"/>
      <c r="AM111" s="907"/>
      <c r="AN111" s="907"/>
      <c r="AO111" s="908"/>
      <c r="AP111" s="910" t="s">
        <v>63</v>
      </c>
      <c r="AQ111" s="911"/>
      <c r="AR111" s="911"/>
      <c r="AS111" s="911"/>
      <c r="AT111" s="912"/>
      <c r="AU111" s="926"/>
      <c r="AV111" s="927"/>
      <c r="AW111" s="927"/>
      <c r="AX111" s="927"/>
      <c r="AY111" s="927"/>
      <c r="AZ111" s="809" t="s">
        <v>387</v>
      </c>
      <c r="BA111" s="746"/>
      <c r="BB111" s="746"/>
      <c r="BC111" s="746"/>
      <c r="BD111" s="746"/>
      <c r="BE111" s="746"/>
      <c r="BF111" s="746"/>
      <c r="BG111" s="746"/>
      <c r="BH111" s="746"/>
      <c r="BI111" s="746"/>
      <c r="BJ111" s="746"/>
      <c r="BK111" s="746"/>
      <c r="BL111" s="746"/>
      <c r="BM111" s="746"/>
      <c r="BN111" s="746"/>
      <c r="BO111" s="746"/>
      <c r="BP111" s="747"/>
      <c r="BQ111" s="810" t="s">
        <v>63</v>
      </c>
      <c r="BR111" s="811"/>
      <c r="BS111" s="811"/>
      <c r="BT111" s="811"/>
      <c r="BU111" s="811"/>
      <c r="BV111" s="811" t="s">
        <v>63</v>
      </c>
      <c r="BW111" s="811"/>
      <c r="BX111" s="811"/>
      <c r="BY111" s="811"/>
      <c r="BZ111" s="811"/>
      <c r="CA111" s="811" t="s">
        <v>63</v>
      </c>
      <c r="CB111" s="811"/>
      <c r="CC111" s="811"/>
      <c r="CD111" s="811"/>
      <c r="CE111" s="811"/>
      <c r="CF111" s="866" t="s">
        <v>63</v>
      </c>
      <c r="CG111" s="867"/>
      <c r="CH111" s="867"/>
      <c r="CI111" s="867"/>
      <c r="CJ111" s="867"/>
      <c r="CK111" s="921"/>
      <c r="CL111" s="879"/>
      <c r="CM111" s="809" t="s">
        <v>388</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63</v>
      </c>
      <c r="DH111" s="811"/>
      <c r="DI111" s="811"/>
      <c r="DJ111" s="811"/>
      <c r="DK111" s="811"/>
      <c r="DL111" s="811" t="s">
        <v>63</v>
      </c>
      <c r="DM111" s="811"/>
      <c r="DN111" s="811"/>
      <c r="DO111" s="811"/>
      <c r="DP111" s="811"/>
      <c r="DQ111" s="811" t="s">
        <v>63</v>
      </c>
      <c r="DR111" s="811"/>
      <c r="DS111" s="811"/>
      <c r="DT111" s="811"/>
      <c r="DU111" s="811"/>
      <c r="DV111" s="788" t="s">
        <v>63</v>
      </c>
      <c r="DW111" s="788"/>
      <c r="DX111" s="788"/>
      <c r="DY111" s="788"/>
      <c r="DZ111" s="789"/>
    </row>
    <row r="112" spans="1:131" s="89" customFormat="1" ht="26.25" customHeight="1" x14ac:dyDescent="0.2">
      <c r="A112" s="913" t="s">
        <v>389</v>
      </c>
      <c r="B112" s="914"/>
      <c r="C112" s="746" t="s">
        <v>390</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63</v>
      </c>
      <c r="AB112" s="774"/>
      <c r="AC112" s="774"/>
      <c r="AD112" s="774"/>
      <c r="AE112" s="775"/>
      <c r="AF112" s="776" t="s">
        <v>63</v>
      </c>
      <c r="AG112" s="774"/>
      <c r="AH112" s="774"/>
      <c r="AI112" s="774"/>
      <c r="AJ112" s="775"/>
      <c r="AK112" s="776" t="s">
        <v>63</v>
      </c>
      <c r="AL112" s="774"/>
      <c r="AM112" s="774"/>
      <c r="AN112" s="774"/>
      <c r="AO112" s="775"/>
      <c r="AP112" s="815" t="s">
        <v>63</v>
      </c>
      <c r="AQ112" s="816"/>
      <c r="AR112" s="816"/>
      <c r="AS112" s="816"/>
      <c r="AT112" s="817"/>
      <c r="AU112" s="926"/>
      <c r="AV112" s="927"/>
      <c r="AW112" s="927"/>
      <c r="AX112" s="927"/>
      <c r="AY112" s="927"/>
      <c r="AZ112" s="809" t="s">
        <v>391</v>
      </c>
      <c r="BA112" s="746"/>
      <c r="BB112" s="746"/>
      <c r="BC112" s="746"/>
      <c r="BD112" s="746"/>
      <c r="BE112" s="746"/>
      <c r="BF112" s="746"/>
      <c r="BG112" s="746"/>
      <c r="BH112" s="746"/>
      <c r="BI112" s="746"/>
      <c r="BJ112" s="746"/>
      <c r="BK112" s="746"/>
      <c r="BL112" s="746"/>
      <c r="BM112" s="746"/>
      <c r="BN112" s="746"/>
      <c r="BO112" s="746"/>
      <c r="BP112" s="747"/>
      <c r="BQ112" s="810">
        <v>9547046</v>
      </c>
      <c r="BR112" s="811"/>
      <c r="BS112" s="811"/>
      <c r="BT112" s="811"/>
      <c r="BU112" s="811"/>
      <c r="BV112" s="811">
        <v>7916024</v>
      </c>
      <c r="BW112" s="811"/>
      <c r="BX112" s="811"/>
      <c r="BY112" s="811"/>
      <c r="BZ112" s="811"/>
      <c r="CA112" s="811">
        <v>6558365</v>
      </c>
      <c r="CB112" s="811"/>
      <c r="CC112" s="811"/>
      <c r="CD112" s="811"/>
      <c r="CE112" s="811"/>
      <c r="CF112" s="866">
        <v>27.1</v>
      </c>
      <c r="CG112" s="867"/>
      <c r="CH112" s="867"/>
      <c r="CI112" s="867"/>
      <c r="CJ112" s="867"/>
      <c r="CK112" s="921"/>
      <c r="CL112" s="879"/>
      <c r="CM112" s="809" t="s">
        <v>392</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63</v>
      </c>
      <c r="DH112" s="811"/>
      <c r="DI112" s="811"/>
      <c r="DJ112" s="811"/>
      <c r="DK112" s="811"/>
      <c r="DL112" s="811" t="s">
        <v>63</v>
      </c>
      <c r="DM112" s="811"/>
      <c r="DN112" s="811"/>
      <c r="DO112" s="811"/>
      <c r="DP112" s="811"/>
      <c r="DQ112" s="811" t="s">
        <v>63</v>
      </c>
      <c r="DR112" s="811"/>
      <c r="DS112" s="811"/>
      <c r="DT112" s="811"/>
      <c r="DU112" s="811"/>
      <c r="DV112" s="788" t="s">
        <v>63</v>
      </c>
      <c r="DW112" s="788"/>
      <c r="DX112" s="788"/>
      <c r="DY112" s="788"/>
      <c r="DZ112" s="789"/>
    </row>
    <row r="113" spans="1:130" s="89" customFormat="1" ht="26.25" customHeight="1" x14ac:dyDescent="0.2">
      <c r="A113" s="915"/>
      <c r="B113" s="916"/>
      <c r="C113" s="746" t="s">
        <v>393</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790817</v>
      </c>
      <c r="AB113" s="907"/>
      <c r="AC113" s="907"/>
      <c r="AD113" s="907"/>
      <c r="AE113" s="908"/>
      <c r="AF113" s="909">
        <v>814690</v>
      </c>
      <c r="AG113" s="907"/>
      <c r="AH113" s="907"/>
      <c r="AI113" s="907"/>
      <c r="AJ113" s="908"/>
      <c r="AK113" s="909">
        <v>830451</v>
      </c>
      <c r="AL113" s="907"/>
      <c r="AM113" s="907"/>
      <c r="AN113" s="907"/>
      <c r="AO113" s="908"/>
      <c r="AP113" s="910">
        <v>3.4</v>
      </c>
      <c r="AQ113" s="911"/>
      <c r="AR113" s="911"/>
      <c r="AS113" s="911"/>
      <c r="AT113" s="912"/>
      <c r="AU113" s="926"/>
      <c r="AV113" s="927"/>
      <c r="AW113" s="927"/>
      <c r="AX113" s="927"/>
      <c r="AY113" s="927"/>
      <c r="AZ113" s="809" t="s">
        <v>394</v>
      </c>
      <c r="BA113" s="746"/>
      <c r="BB113" s="746"/>
      <c r="BC113" s="746"/>
      <c r="BD113" s="746"/>
      <c r="BE113" s="746"/>
      <c r="BF113" s="746"/>
      <c r="BG113" s="746"/>
      <c r="BH113" s="746"/>
      <c r="BI113" s="746"/>
      <c r="BJ113" s="746"/>
      <c r="BK113" s="746"/>
      <c r="BL113" s="746"/>
      <c r="BM113" s="746"/>
      <c r="BN113" s="746"/>
      <c r="BO113" s="746"/>
      <c r="BP113" s="747"/>
      <c r="BQ113" s="810">
        <v>1589356</v>
      </c>
      <c r="BR113" s="811"/>
      <c r="BS113" s="811"/>
      <c r="BT113" s="811"/>
      <c r="BU113" s="811"/>
      <c r="BV113" s="811">
        <v>1705851</v>
      </c>
      <c r="BW113" s="811"/>
      <c r="BX113" s="811"/>
      <c r="BY113" s="811"/>
      <c r="BZ113" s="811"/>
      <c r="CA113" s="811">
        <v>1739822</v>
      </c>
      <c r="CB113" s="811"/>
      <c r="CC113" s="811"/>
      <c r="CD113" s="811"/>
      <c r="CE113" s="811"/>
      <c r="CF113" s="866">
        <v>7.2</v>
      </c>
      <c r="CG113" s="867"/>
      <c r="CH113" s="867"/>
      <c r="CI113" s="867"/>
      <c r="CJ113" s="867"/>
      <c r="CK113" s="921"/>
      <c r="CL113" s="879"/>
      <c r="CM113" s="809" t="s">
        <v>395</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63</v>
      </c>
      <c r="DH113" s="774"/>
      <c r="DI113" s="774"/>
      <c r="DJ113" s="774"/>
      <c r="DK113" s="775"/>
      <c r="DL113" s="776" t="s">
        <v>63</v>
      </c>
      <c r="DM113" s="774"/>
      <c r="DN113" s="774"/>
      <c r="DO113" s="774"/>
      <c r="DP113" s="775"/>
      <c r="DQ113" s="776" t="s">
        <v>63</v>
      </c>
      <c r="DR113" s="774"/>
      <c r="DS113" s="774"/>
      <c r="DT113" s="774"/>
      <c r="DU113" s="775"/>
      <c r="DV113" s="815" t="s">
        <v>63</v>
      </c>
      <c r="DW113" s="816"/>
      <c r="DX113" s="816"/>
      <c r="DY113" s="816"/>
      <c r="DZ113" s="817"/>
    </row>
    <row r="114" spans="1:130" s="89" customFormat="1" ht="26.25" customHeight="1" x14ac:dyDescent="0.2">
      <c r="A114" s="915"/>
      <c r="B114" s="916"/>
      <c r="C114" s="746" t="s">
        <v>396</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193346</v>
      </c>
      <c r="AB114" s="774"/>
      <c r="AC114" s="774"/>
      <c r="AD114" s="774"/>
      <c r="AE114" s="775"/>
      <c r="AF114" s="776">
        <v>170884</v>
      </c>
      <c r="AG114" s="774"/>
      <c r="AH114" s="774"/>
      <c r="AI114" s="774"/>
      <c r="AJ114" s="775"/>
      <c r="AK114" s="776">
        <v>199285</v>
      </c>
      <c r="AL114" s="774"/>
      <c r="AM114" s="774"/>
      <c r="AN114" s="774"/>
      <c r="AO114" s="775"/>
      <c r="AP114" s="815">
        <v>0.8</v>
      </c>
      <c r="AQ114" s="816"/>
      <c r="AR114" s="816"/>
      <c r="AS114" s="816"/>
      <c r="AT114" s="817"/>
      <c r="AU114" s="926"/>
      <c r="AV114" s="927"/>
      <c r="AW114" s="927"/>
      <c r="AX114" s="927"/>
      <c r="AY114" s="927"/>
      <c r="AZ114" s="809" t="s">
        <v>397</v>
      </c>
      <c r="BA114" s="746"/>
      <c r="BB114" s="746"/>
      <c r="BC114" s="746"/>
      <c r="BD114" s="746"/>
      <c r="BE114" s="746"/>
      <c r="BF114" s="746"/>
      <c r="BG114" s="746"/>
      <c r="BH114" s="746"/>
      <c r="BI114" s="746"/>
      <c r="BJ114" s="746"/>
      <c r="BK114" s="746"/>
      <c r="BL114" s="746"/>
      <c r="BM114" s="746"/>
      <c r="BN114" s="746"/>
      <c r="BO114" s="746"/>
      <c r="BP114" s="747"/>
      <c r="BQ114" s="810">
        <v>3048755</v>
      </c>
      <c r="BR114" s="811"/>
      <c r="BS114" s="811"/>
      <c r="BT114" s="811"/>
      <c r="BU114" s="811"/>
      <c r="BV114" s="811">
        <v>2778085</v>
      </c>
      <c r="BW114" s="811"/>
      <c r="BX114" s="811"/>
      <c r="BY114" s="811"/>
      <c r="BZ114" s="811"/>
      <c r="CA114" s="811">
        <v>2672442</v>
      </c>
      <c r="CB114" s="811"/>
      <c r="CC114" s="811"/>
      <c r="CD114" s="811"/>
      <c r="CE114" s="811"/>
      <c r="CF114" s="866">
        <v>11</v>
      </c>
      <c r="CG114" s="867"/>
      <c r="CH114" s="867"/>
      <c r="CI114" s="867"/>
      <c r="CJ114" s="867"/>
      <c r="CK114" s="921"/>
      <c r="CL114" s="879"/>
      <c r="CM114" s="809" t="s">
        <v>398</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63</v>
      </c>
      <c r="DH114" s="774"/>
      <c r="DI114" s="774"/>
      <c r="DJ114" s="774"/>
      <c r="DK114" s="775"/>
      <c r="DL114" s="776" t="s">
        <v>63</v>
      </c>
      <c r="DM114" s="774"/>
      <c r="DN114" s="774"/>
      <c r="DO114" s="774"/>
      <c r="DP114" s="775"/>
      <c r="DQ114" s="776" t="s">
        <v>63</v>
      </c>
      <c r="DR114" s="774"/>
      <c r="DS114" s="774"/>
      <c r="DT114" s="774"/>
      <c r="DU114" s="775"/>
      <c r="DV114" s="815" t="s">
        <v>63</v>
      </c>
      <c r="DW114" s="816"/>
      <c r="DX114" s="816"/>
      <c r="DY114" s="816"/>
      <c r="DZ114" s="817"/>
    </row>
    <row r="115" spans="1:130" s="89" customFormat="1" ht="26.25" customHeight="1" x14ac:dyDescent="0.2">
      <c r="A115" s="915"/>
      <c r="B115" s="916"/>
      <c r="C115" s="746" t="s">
        <v>399</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v>5001</v>
      </c>
      <c r="AB115" s="907"/>
      <c r="AC115" s="907"/>
      <c r="AD115" s="907"/>
      <c r="AE115" s="908"/>
      <c r="AF115" s="909">
        <v>11034</v>
      </c>
      <c r="AG115" s="907"/>
      <c r="AH115" s="907"/>
      <c r="AI115" s="907"/>
      <c r="AJ115" s="908"/>
      <c r="AK115" s="909">
        <v>3887</v>
      </c>
      <c r="AL115" s="907"/>
      <c r="AM115" s="907"/>
      <c r="AN115" s="907"/>
      <c r="AO115" s="908"/>
      <c r="AP115" s="910">
        <v>0</v>
      </c>
      <c r="AQ115" s="911"/>
      <c r="AR115" s="911"/>
      <c r="AS115" s="911"/>
      <c r="AT115" s="912"/>
      <c r="AU115" s="926"/>
      <c r="AV115" s="927"/>
      <c r="AW115" s="927"/>
      <c r="AX115" s="927"/>
      <c r="AY115" s="927"/>
      <c r="AZ115" s="809" t="s">
        <v>400</v>
      </c>
      <c r="BA115" s="746"/>
      <c r="BB115" s="746"/>
      <c r="BC115" s="746"/>
      <c r="BD115" s="746"/>
      <c r="BE115" s="746"/>
      <c r="BF115" s="746"/>
      <c r="BG115" s="746"/>
      <c r="BH115" s="746"/>
      <c r="BI115" s="746"/>
      <c r="BJ115" s="746"/>
      <c r="BK115" s="746"/>
      <c r="BL115" s="746"/>
      <c r="BM115" s="746"/>
      <c r="BN115" s="746"/>
      <c r="BO115" s="746"/>
      <c r="BP115" s="747"/>
      <c r="BQ115" s="810">
        <v>4934</v>
      </c>
      <c r="BR115" s="811"/>
      <c r="BS115" s="811"/>
      <c r="BT115" s="811"/>
      <c r="BU115" s="811"/>
      <c r="BV115" s="811" t="s">
        <v>63</v>
      </c>
      <c r="BW115" s="811"/>
      <c r="BX115" s="811"/>
      <c r="BY115" s="811"/>
      <c r="BZ115" s="811"/>
      <c r="CA115" s="811" t="s">
        <v>63</v>
      </c>
      <c r="CB115" s="811"/>
      <c r="CC115" s="811"/>
      <c r="CD115" s="811"/>
      <c r="CE115" s="811"/>
      <c r="CF115" s="866" t="s">
        <v>63</v>
      </c>
      <c r="CG115" s="867"/>
      <c r="CH115" s="867"/>
      <c r="CI115" s="867"/>
      <c r="CJ115" s="867"/>
      <c r="CK115" s="921"/>
      <c r="CL115" s="879"/>
      <c r="CM115" s="809" t="s">
        <v>401</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63</v>
      </c>
      <c r="DH115" s="774"/>
      <c r="DI115" s="774"/>
      <c r="DJ115" s="774"/>
      <c r="DK115" s="775"/>
      <c r="DL115" s="776" t="s">
        <v>63</v>
      </c>
      <c r="DM115" s="774"/>
      <c r="DN115" s="774"/>
      <c r="DO115" s="774"/>
      <c r="DP115" s="775"/>
      <c r="DQ115" s="776" t="s">
        <v>63</v>
      </c>
      <c r="DR115" s="774"/>
      <c r="DS115" s="774"/>
      <c r="DT115" s="774"/>
      <c r="DU115" s="775"/>
      <c r="DV115" s="815" t="s">
        <v>63</v>
      </c>
      <c r="DW115" s="816"/>
      <c r="DX115" s="816"/>
      <c r="DY115" s="816"/>
      <c r="DZ115" s="817"/>
    </row>
    <row r="116" spans="1:130" s="89" customFormat="1" ht="26.25" customHeight="1" x14ac:dyDescent="0.2">
      <c r="A116" s="917"/>
      <c r="B116" s="918"/>
      <c r="C116" s="813" t="s">
        <v>402</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t="s">
        <v>63</v>
      </c>
      <c r="AB116" s="774"/>
      <c r="AC116" s="774"/>
      <c r="AD116" s="774"/>
      <c r="AE116" s="775"/>
      <c r="AF116" s="776" t="s">
        <v>63</v>
      </c>
      <c r="AG116" s="774"/>
      <c r="AH116" s="774"/>
      <c r="AI116" s="774"/>
      <c r="AJ116" s="775"/>
      <c r="AK116" s="776" t="s">
        <v>63</v>
      </c>
      <c r="AL116" s="774"/>
      <c r="AM116" s="774"/>
      <c r="AN116" s="774"/>
      <c r="AO116" s="775"/>
      <c r="AP116" s="815" t="s">
        <v>63</v>
      </c>
      <c r="AQ116" s="816"/>
      <c r="AR116" s="816"/>
      <c r="AS116" s="816"/>
      <c r="AT116" s="817"/>
      <c r="AU116" s="926"/>
      <c r="AV116" s="927"/>
      <c r="AW116" s="927"/>
      <c r="AX116" s="927"/>
      <c r="AY116" s="927"/>
      <c r="AZ116" s="903" t="s">
        <v>403</v>
      </c>
      <c r="BA116" s="904"/>
      <c r="BB116" s="904"/>
      <c r="BC116" s="904"/>
      <c r="BD116" s="904"/>
      <c r="BE116" s="904"/>
      <c r="BF116" s="904"/>
      <c r="BG116" s="904"/>
      <c r="BH116" s="904"/>
      <c r="BI116" s="904"/>
      <c r="BJ116" s="904"/>
      <c r="BK116" s="904"/>
      <c r="BL116" s="904"/>
      <c r="BM116" s="904"/>
      <c r="BN116" s="904"/>
      <c r="BO116" s="904"/>
      <c r="BP116" s="905"/>
      <c r="BQ116" s="810" t="s">
        <v>63</v>
      </c>
      <c r="BR116" s="811"/>
      <c r="BS116" s="811"/>
      <c r="BT116" s="811"/>
      <c r="BU116" s="811"/>
      <c r="BV116" s="811" t="s">
        <v>63</v>
      </c>
      <c r="BW116" s="811"/>
      <c r="BX116" s="811"/>
      <c r="BY116" s="811"/>
      <c r="BZ116" s="811"/>
      <c r="CA116" s="811" t="s">
        <v>63</v>
      </c>
      <c r="CB116" s="811"/>
      <c r="CC116" s="811"/>
      <c r="CD116" s="811"/>
      <c r="CE116" s="811"/>
      <c r="CF116" s="866" t="s">
        <v>63</v>
      </c>
      <c r="CG116" s="867"/>
      <c r="CH116" s="867"/>
      <c r="CI116" s="867"/>
      <c r="CJ116" s="867"/>
      <c r="CK116" s="921"/>
      <c r="CL116" s="879"/>
      <c r="CM116" s="809" t="s">
        <v>404</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63</v>
      </c>
      <c r="DH116" s="774"/>
      <c r="DI116" s="774"/>
      <c r="DJ116" s="774"/>
      <c r="DK116" s="775"/>
      <c r="DL116" s="776" t="s">
        <v>63</v>
      </c>
      <c r="DM116" s="774"/>
      <c r="DN116" s="774"/>
      <c r="DO116" s="774"/>
      <c r="DP116" s="775"/>
      <c r="DQ116" s="776" t="s">
        <v>63</v>
      </c>
      <c r="DR116" s="774"/>
      <c r="DS116" s="774"/>
      <c r="DT116" s="774"/>
      <c r="DU116" s="775"/>
      <c r="DV116" s="815" t="s">
        <v>63</v>
      </c>
      <c r="DW116" s="816"/>
      <c r="DX116" s="816"/>
      <c r="DY116" s="816"/>
      <c r="DZ116" s="817"/>
    </row>
    <row r="117" spans="1:130" s="89" customFormat="1" ht="26.25" customHeight="1" x14ac:dyDescent="0.2">
      <c r="A117" s="889" t="s">
        <v>119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405</v>
      </c>
      <c r="Z117" s="891"/>
      <c r="AA117" s="896">
        <v>5226039</v>
      </c>
      <c r="AB117" s="897"/>
      <c r="AC117" s="897"/>
      <c r="AD117" s="897"/>
      <c r="AE117" s="898"/>
      <c r="AF117" s="899">
        <v>5235510</v>
      </c>
      <c r="AG117" s="897"/>
      <c r="AH117" s="897"/>
      <c r="AI117" s="897"/>
      <c r="AJ117" s="898"/>
      <c r="AK117" s="899">
        <v>5356679</v>
      </c>
      <c r="AL117" s="897"/>
      <c r="AM117" s="897"/>
      <c r="AN117" s="897"/>
      <c r="AO117" s="898"/>
      <c r="AP117" s="900"/>
      <c r="AQ117" s="901"/>
      <c r="AR117" s="901"/>
      <c r="AS117" s="901"/>
      <c r="AT117" s="902"/>
      <c r="AU117" s="926"/>
      <c r="AV117" s="927"/>
      <c r="AW117" s="927"/>
      <c r="AX117" s="927"/>
      <c r="AY117" s="927"/>
      <c r="AZ117" s="854" t="s">
        <v>406</v>
      </c>
      <c r="BA117" s="855"/>
      <c r="BB117" s="855"/>
      <c r="BC117" s="855"/>
      <c r="BD117" s="855"/>
      <c r="BE117" s="855"/>
      <c r="BF117" s="855"/>
      <c r="BG117" s="855"/>
      <c r="BH117" s="855"/>
      <c r="BI117" s="855"/>
      <c r="BJ117" s="855"/>
      <c r="BK117" s="855"/>
      <c r="BL117" s="855"/>
      <c r="BM117" s="855"/>
      <c r="BN117" s="855"/>
      <c r="BO117" s="855"/>
      <c r="BP117" s="856"/>
      <c r="BQ117" s="810" t="s">
        <v>63</v>
      </c>
      <c r="BR117" s="811"/>
      <c r="BS117" s="811"/>
      <c r="BT117" s="811"/>
      <c r="BU117" s="811"/>
      <c r="BV117" s="811" t="s">
        <v>63</v>
      </c>
      <c r="BW117" s="811"/>
      <c r="BX117" s="811"/>
      <c r="BY117" s="811"/>
      <c r="BZ117" s="811"/>
      <c r="CA117" s="811" t="s">
        <v>63</v>
      </c>
      <c r="CB117" s="811"/>
      <c r="CC117" s="811"/>
      <c r="CD117" s="811"/>
      <c r="CE117" s="811"/>
      <c r="CF117" s="866" t="s">
        <v>63</v>
      </c>
      <c r="CG117" s="867"/>
      <c r="CH117" s="867"/>
      <c r="CI117" s="867"/>
      <c r="CJ117" s="867"/>
      <c r="CK117" s="921"/>
      <c r="CL117" s="879"/>
      <c r="CM117" s="809" t="s">
        <v>407</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63</v>
      </c>
      <c r="DH117" s="774"/>
      <c r="DI117" s="774"/>
      <c r="DJ117" s="774"/>
      <c r="DK117" s="775"/>
      <c r="DL117" s="776" t="s">
        <v>63</v>
      </c>
      <c r="DM117" s="774"/>
      <c r="DN117" s="774"/>
      <c r="DO117" s="774"/>
      <c r="DP117" s="775"/>
      <c r="DQ117" s="776" t="s">
        <v>63</v>
      </c>
      <c r="DR117" s="774"/>
      <c r="DS117" s="774"/>
      <c r="DT117" s="774"/>
      <c r="DU117" s="775"/>
      <c r="DV117" s="815" t="s">
        <v>63</v>
      </c>
      <c r="DW117" s="816"/>
      <c r="DX117" s="816"/>
      <c r="DY117" s="816"/>
      <c r="DZ117" s="817"/>
    </row>
    <row r="118" spans="1:130" s="89" customFormat="1" ht="26.25" customHeight="1" x14ac:dyDescent="0.2">
      <c r="A118" s="889" t="s">
        <v>380</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377</v>
      </c>
      <c r="AB118" s="890"/>
      <c r="AC118" s="890"/>
      <c r="AD118" s="890"/>
      <c r="AE118" s="891"/>
      <c r="AF118" s="892" t="s">
        <v>378</v>
      </c>
      <c r="AG118" s="890"/>
      <c r="AH118" s="890"/>
      <c r="AI118" s="890"/>
      <c r="AJ118" s="891"/>
      <c r="AK118" s="892" t="s">
        <v>238</v>
      </c>
      <c r="AL118" s="890"/>
      <c r="AM118" s="890"/>
      <c r="AN118" s="890"/>
      <c r="AO118" s="891"/>
      <c r="AP118" s="893" t="s">
        <v>379</v>
      </c>
      <c r="AQ118" s="894"/>
      <c r="AR118" s="894"/>
      <c r="AS118" s="894"/>
      <c r="AT118" s="895"/>
      <c r="AU118" s="926"/>
      <c r="AV118" s="927"/>
      <c r="AW118" s="927"/>
      <c r="AX118" s="927"/>
      <c r="AY118" s="927"/>
      <c r="AZ118" s="812" t="s">
        <v>408</v>
      </c>
      <c r="BA118" s="813"/>
      <c r="BB118" s="813"/>
      <c r="BC118" s="813"/>
      <c r="BD118" s="813"/>
      <c r="BE118" s="813"/>
      <c r="BF118" s="813"/>
      <c r="BG118" s="813"/>
      <c r="BH118" s="813"/>
      <c r="BI118" s="813"/>
      <c r="BJ118" s="813"/>
      <c r="BK118" s="813"/>
      <c r="BL118" s="813"/>
      <c r="BM118" s="813"/>
      <c r="BN118" s="813"/>
      <c r="BO118" s="813"/>
      <c r="BP118" s="814"/>
      <c r="BQ118" s="850" t="s">
        <v>63</v>
      </c>
      <c r="BR118" s="851"/>
      <c r="BS118" s="851"/>
      <c r="BT118" s="851"/>
      <c r="BU118" s="851"/>
      <c r="BV118" s="851" t="s">
        <v>63</v>
      </c>
      <c r="BW118" s="851"/>
      <c r="BX118" s="851"/>
      <c r="BY118" s="851"/>
      <c r="BZ118" s="851"/>
      <c r="CA118" s="851" t="s">
        <v>63</v>
      </c>
      <c r="CB118" s="851"/>
      <c r="CC118" s="851"/>
      <c r="CD118" s="851"/>
      <c r="CE118" s="851"/>
      <c r="CF118" s="866" t="s">
        <v>63</v>
      </c>
      <c r="CG118" s="867"/>
      <c r="CH118" s="867"/>
      <c r="CI118" s="867"/>
      <c r="CJ118" s="867"/>
      <c r="CK118" s="921"/>
      <c r="CL118" s="879"/>
      <c r="CM118" s="809" t="s">
        <v>409</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63</v>
      </c>
      <c r="DH118" s="774"/>
      <c r="DI118" s="774"/>
      <c r="DJ118" s="774"/>
      <c r="DK118" s="775"/>
      <c r="DL118" s="776" t="s">
        <v>63</v>
      </c>
      <c r="DM118" s="774"/>
      <c r="DN118" s="774"/>
      <c r="DO118" s="774"/>
      <c r="DP118" s="775"/>
      <c r="DQ118" s="776" t="s">
        <v>63</v>
      </c>
      <c r="DR118" s="774"/>
      <c r="DS118" s="774"/>
      <c r="DT118" s="774"/>
      <c r="DU118" s="775"/>
      <c r="DV118" s="815" t="s">
        <v>63</v>
      </c>
      <c r="DW118" s="816"/>
      <c r="DX118" s="816"/>
      <c r="DY118" s="816"/>
      <c r="DZ118" s="817"/>
    </row>
    <row r="119" spans="1:130" s="89" customFormat="1" ht="26.25" customHeight="1" x14ac:dyDescent="0.2">
      <c r="A119" s="876" t="s">
        <v>384</v>
      </c>
      <c r="B119" s="877"/>
      <c r="C119" s="834" t="s">
        <v>385</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63</v>
      </c>
      <c r="AB119" s="883"/>
      <c r="AC119" s="883"/>
      <c r="AD119" s="883"/>
      <c r="AE119" s="884"/>
      <c r="AF119" s="885" t="s">
        <v>63</v>
      </c>
      <c r="AG119" s="883"/>
      <c r="AH119" s="883"/>
      <c r="AI119" s="883"/>
      <c r="AJ119" s="884"/>
      <c r="AK119" s="885" t="s">
        <v>63</v>
      </c>
      <c r="AL119" s="883"/>
      <c r="AM119" s="883"/>
      <c r="AN119" s="883"/>
      <c r="AO119" s="884"/>
      <c r="AP119" s="886" t="s">
        <v>63</v>
      </c>
      <c r="AQ119" s="887"/>
      <c r="AR119" s="887"/>
      <c r="AS119" s="887"/>
      <c r="AT119" s="888"/>
      <c r="AU119" s="928"/>
      <c r="AV119" s="929"/>
      <c r="AW119" s="929"/>
      <c r="AX119" s="929"/>
      <c r="AY119" s="929"/>
      <c r="AZ119" s="110" t="s">
        <v>119</v>
      </c>
      <c r="BA119" s="110"/>
      <c r="BB119" s="110"/>
      <c r="BC119" s="110"/>
      <c r="BD119" s="110"/>
      <c r="BE119" s="110"/>
      <c r="BF119" s="110"/>
      <c r="BG119" s="110"/>
      <c r="BH119" s="110"/>
      <c r="BI119" s="110"/>
      <c r="BJ119" s="110"/>
      <c r="BK119" s="110"/>
      <c r="BL119" s="110"/>
      <c r="BM119" s="110"/>
      <c r="BN119" s="110"/>
      <c r="BO119" s="848" t="s">
        <v>410</v>
      </c>
      <c r="BP119" s="849"/>
      <c r="BQ119" s="850">
        <v>47636407</v>
      </c>
      <c r="BR119" s="851"/>
      <c r="BS119" s="851"/>
      <c r="BT119" s="851"/>
      <c r="BU119" s="851"/>
      <c r="BV119" s="851">
        <v>45757018</v>
      </c>
      <c r="BW119" s="851"/>
      <c r="BX119" s="851"/>
      <c r="BY119" s="851"/>
      <c r="BZ119" s="851"/>
      <c r="CA119" s="851">
        <v>41815277</v>
      </c>
      <c r="CB119" s="851"/>
      <c r="CC119" s="851"/>
      <c r="CD119" s="851"/>
      <c r="CE119" s="851"/>
      <c r="CF119" s="742"/>
      <c r="CG119" s="743"/>
      <c r="CH119" s="743"/>
      <c r="CI119" s="743"/>
      <c r="CJ119" s="847"/>
      <c r="CK119" s="922"/>
      <c r="CL119" s="881"/>
      <c r="CM119" s="812" t="s">
        <v>411</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63</v>
      </c>
      <c r="DH119" s="758"/>
      <c r="DI119" s="758"/>
      <c r="DJ119" s="758"/>
      <c r="DK119" s="759"/>
      <c r="DL119" s="760" t="s">
        <v>63</v>
      </c>
      <c r="DM119" s="758"/>
      <c r="DN119" s="758"/>
      <c r="DO119" s="758"/>
      <c r="DP119" s="759"/>
      <c r="DQ119" s="760" t="s">
        <v>63</v>
      </c>
      <c r="DR119" s="758"/>
      <c r="DS119" s="758"/>
      <c r="DT119" s="758"/>
      <c r="DU119" s="759"/>
      <c r="DV119" s="822" t="s">
        <v>63</v>
      </c>
      <c r="DW119" s="823"/>
      <c r="DX119" s="823"/>
      <c r="DY119" s="823"/>
      <c r="DZ119" s="824"/>
    </row>
    <row r="120" spans="1:130" s="89" customFormat="1" ht="26.25" customHeight="1" x14ac:dyDescent="0.2">
      <c r="A120" s="878"/>
      <c r="B120" s="879"/>
      <c r="C120" s="809" t="s">
        <v>388</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63</v>
      </c>
      <c r="AB120" s="774"/>
      <c r="AC120" s="774"/>
      <c r="AD120" s="774"/>
      <c r="AE120" s="775"/>
      <c r="AF120" s="776" t="s">
        <v>63</v>
      </c>
      <c r="AG120" s="774"/>
      <c r="AH120" s="774"/>
      <c r="AI120" s="774"/>
      <c r="AJ120" s="775"/>
      <c r="AK120" s="776" t="s">
        <v>63</v>
      </c>
      <c r="AL120" s="774"/>
      <c r="AM120" s="774"/>
      <c r="AN120" s="774"/>
      <c r="AO120" s="775"/>
      <c r="AP120" s="815" t="s">
        <v>63</v>
      </c>
      <c r="AQ120" s="816"/>
      <c r="AR120" s="816"/>
      <c r="AS120" s="816"/>
      <c r="AT120" s="817"/>
      <c r="AU120" s="868" t="s">
        <v>412</v>
      </c>
      <c r="AV120" s="869"/>
      <c r="AW120" s="869"/>
      <c r="AX120" s="869"/>
      <c r="AY120" s="870"/>
      <c r="AZ120" s="834" t="s">
        <v>413</v>
      </c>
      <c r="BA120" s="802"/>
      <c r="BB120" s="802"/>
      <c r="BC120" s="802"/>
      <c r="BD120" s="802"/>
      <c r="BE120" s="802"/>
      <c r="BF120" s="802"/>
      <c r="BG120" s="802"/>
      <c r="BH120" s="802"/>
      <c r="BI120" s="802"/>
      <c r="BJ120" s="802"/>
      <c r="BK120" s="802"/>
      <c r="BL120" s="802"/>
      <c r="BM120" s="802"/>
      <c r="BN120" s="802"/>
      <c r="BO120" s="802"/>
      <c r="BP120" s="803"/>
      <c r="BQ120" s="835">
        <v>16837177</v>
      </c>
      <c r="BR120" s="819"/>
      <c r="BS120" s="819"/>
      <c r="BT120" s="819"/>
      <c r="BU120" s="819"/>
      <c r="BV120" s="819">
        <v>18778495</v>
      </c>
      <c r="BW120" s="819"/>
      <c r="BX120" s="819"/>
      <c r="BY120" s="819"/>
      <c r="BZ120" s="819"/>
      <c r="CA120" s="819">
        <v>20652624</v>
      </c>
      <c r="CB120" s="819"/>
      <c r="CC120" s="819"/>
      <c r="CD120" s="819"/>
      <c r="CE120" s="819"/>
      <c r="CF120" s="857">
        <v>85.3</v>
      </c>
      <c r="CG120" s="858"/>
      <c r="CH120" s="858"/>
      <c r="CI120" s="858"/>
      <c r="CJ120" s="858"/>
      <c r="CK120" s="859" t="s">
        <v>414</v>
      </c>
      <c r="CL120" s="826"/>
      <c r="CM120" s="826"/>
      <c r="CN120" s="826"/>
      <c r="CO120" s="827"/>
      <c r="CP120" s="863" t="s">
        <v>348</v>
      </c>
      <c r="CQ120" s="864"/>
      <c r="CR120" s="864"/>
      <c r="CS120" s="864"/>
      <c r="CT120" s="864"/>
      <c r="CU120" s="864"/>
      <c r="CV120" s="864"/>
      <c r="CW120" s="864"/>
      <c r="CX120" s="864"/>
      <c r="CY120" s="864"/>
      <c r="CZ120" s="864"/>
      <c r="DA120" s="864"/>
      <c r="DB120" s="864"/>
      <c r="DC120" s="864"/>
      <c r="DD120" s="864"/>
      <c r="DE120" s="864"/>
      <c r="DF120" s="865"/>
      <c r="DG120" s="835">
        <v>8749345</v>
      </c>
      <c r="DH120" s="819"/>
      <c r="DI120" s="819"/>
      <c r="DJ120" s="819"/>
      <c r="DK120" s="819"/>
      <c r="DL120" s="819">
        <v>7112238</v>
      </c>
      <c r="DM120" s="819"/>
      <c r="DN120" s="819"/>
      <c r="DO120" s="819"/>
      <c r="DP120" s="819"/>
      <c r="DQ120" s="819">
        <v>5772191</v>
      </c>
      <c r="DR120" s="819"/>
      <c r="DS120" s="819"/>
      <c r="DT120" s="819"/>
      <c r="DU120" s="819"/>
      <c r="DV120" s="820">
        <v>23.8</v>
      </c>
      <c r="DW120" s="820"/>
      <c r="DX120" s="820"/>
      <c r="DY120" s="820"/>
      <c r="DZ120" s="821"/>
    </row>
    <row r="121" spans="1:130" s="89" customFormat="1" ht="26.25" customHeight="1" x14ac:dyDescent="0.2">
      <c r="A121" s="878"/>
      <c r="B121" s="879"/>
      <c r="C121" s="854" t="s">
        <v>415</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63</v>
      </c>
      <c r="AB121" s="774"/>
      <c r="AC121" s="774"/>
      <c r="AD121" s="774"/>
      <c r="AE121" s="775"/>
      <c r="AF121" s="776" t="s">
        <v>63</v>
      </c>
      <c r="AG121" s="774"/>
      <c r="AH121" s="774"/>
      <c r="AI121" s="774"/>
      <c r="AJ121" s="775"/>
      <c r="AK121" s="776" t="s">
        <v>63</v>
      </c>
      <c r="AL121" s="774"/>
      <c r="AM121" s="774"/>
      <c r="AN121" s="774"/>
      <c r="AO121" s="775"/>
      <c r="AP121" s="815" t="s">
        <v>63</v>
      </c>
      <c r="AQ121" s="816"/>
      <c r="AR121" s="816"/>
      <c r="AS121" s="816"/>
      <c r="AT121" s="817"/>
      <c r="AU121" s="871"/>
      <c r="AV121" s="872"/>
      <c r="AW121" s="872"/>
      <c r="AX121" s="872"/>
      <c r="AY121" s="873"/>
      <c r="AZ121" s="809" t="s">
        <v>416</v>
      </c>
      <c r="BA121" s="746"/>
      <c r="BB121" s="746"/>
      <c r="BC121" s="746"/>
      <c r="BD121" s="746"/>
      <c r="BE121" s="746"/>
      <c r="BF121" s="746"/>
      <c r="BG121" s="746"/>
      <c r="BH121" s="746"/>
      <c r="BI121" s="746"/>
      <c r="BJ121" s="746"/>
      <c r="BK121" s="746"/>
      <c r="BL121" s="746"/>
      <c r="BM121" s="746"/>
      <c r="BN121" s="746"/>
      <c r="BO121" s="746"/>
      <c r="BP121" s="747"/>
      <c r="BQ121" s="810">
        <v>3205654</v>
      </c>
      <c r="BR121" s="811"/>
      <c r="BS121" s="811"/>
      <c r="BT121" s="811"/>
      <c r="BU121" s="811"/>
      <c r="BV121" s="811">
        <v>3033277</v>
      </c>
      <c r="BW121" s="811"/>
      <c r="BX121" s="811"/>
      <c r="BY121" s="811"/>
      <c r="BZ121" s="811"/>
      <c r="CA121" s="811">
        <v>2650620</v>
      </c>
      <c r="CB121" s="811"/>
      <c r="CC121" s="811"/>
      <c r="CD121" s="811"/>
      <c r="CE121" s="811"/>
      <c r="CF121" s="866">
        <v>10.9</v>
      </c>
      <c r="CG121" s="867"/>
      <c r="CH121" s="867"/>
      <c r="CI121" s="867"/>
      <c r="CJ121" s="867"/>
      <c r="CK121" s="860"/>
      <c r="CL121" s="829"/>
      <c r="CM121" s="829"/>
      <c r="CN121" s="829"/>
      <c r="CO121" s="830"/>
      <c r="CP121" s="838" t="s">
        <v>346</v>
      </c>
      <c r="CQ121" s="839"/>
      <c r="CR121" s="839"/>
      <c r="CS121" s="839"/>
      <c r="CT121" s="839"/>
      <c r="CU121" s="839"/>
      <c r="CV121" s="839"/>
      <c r="CW121" s="839"/>
      <c r="CX121" s="839"/>
      <c r="CY121" s="839"/>
      <c r="CZ121" s="839"/>
      <c r="DA121" s="839"/>
      <c r="DB121" s="839"/>
      <c r="DC121" s="839"/>
      <c r="DD121" s="839"/>
      <c r="DE121" s="839"/>
      <c r="DF121" s="840"/>
      <c r="DG121" s="810">
        <v>797701</v>
      </c>
      <c r="DH121" s="811"/>
      <c r="DI121" s="811"/>
      <c r="DJ121" s="811"/>
      <c r="DK121" s="811"/>
      <c r="DL121" s="811">
        <v>803786</v>
      </c>
      <c r="DM121" s="811"/>
      <c r="DN121" s="811"/>
      <c r="DO121" s="811"/>
      <c r="DP121" s="811"/>
      <c r="DQ121" s="811">
        <v>786174</v>
      </c>
      <c r="DR121" s="811"/>
      <c r="DS121" s="811"/>
      <c r="DT121" s="811"/>
      <c r="DU121" s="811"/>
      <c r="DV121" s="788">
        <v>3.2</v>
      </c>
      <c r="DW121" s="788"/>
      <c r="DX121" s="788"/>
      <c r="DY121" s="788"/>
      <c r="DZ121" s="789"/>
    </row>
    <row r="122" spans="1:130" s="89" customFormat="1" ht="26.25" customHeight="1" x14ac:dyDescent="0.2">
      <c r="A122" s="878"/>
      <c r="B122" s="879"/>
      <c r="C122" s="809" t="s">
        <v>398</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63</v>
      </c>
      <c r="AB122" s="774"/>
      <c r="AC122" s="774"/>
      <c r="AD122" s="774"/>
      <c r="AE122" s="775"/>
      <c r="AF122" s="776" t="s">
        <v>63</v>
      </c>
      <c r="AG122" s="774"/>
      <c r="AH122" s="774"/>
      <c r="AI122" s="774"/>
      <c r="AJ122" s="775"/>
      <c r="AK122" s="776" t="s">
        <v>63</v>
      </c>
      <c r="AL122" s="774"/>
      <c r="AM122" s="774"/>
      <c r="AN122" s="774"/>
      <c r="AO122" s="775"/>
      <c r="AP122" s="815" t="s">
        <v>63</v>
      </c>
      <c r="AQ122" s="816"/>
      <c r="AR122" s="816"/>
      <c r="AS122" s="816"/>
      <c r="AT122" s="817"/>
      <c r="AU122" s="871"/>
      <c r="AV122" s="872"/>
      <c r="AW122" s="872"/>
      <c r="AX122" s="872"/>
      <c r="AY122" s="873"/>
      <c r="AZ122" s="812" t="s">
        <v>417</v>
      </c>
      <c r="BA122" s="813"/>
      <c r="BB122" s="813"/>
      <c r="BC122" s="813"/>
      <c r="BD122" s="813"/>
      <c r="BE122" s="813"/>
      <c r="BF122" s="813"/>
      <c r="BG122" s="813"/>
      <c r="BH122" s="813"/>
      <c r="BI122" s="813"/>
      <c r="BJ122" s="813"/>
      <c r="BK122" s="813"/>
      <c r="BL122" s="813"/>
      <c r="BM122" s="813"/>
      <c r="BN122" s="813"/>
      <c r="BO122" s="813"/>
      <c r="BP122" s="814"/>
      <c r="BQ122" s="850">
        <v>40044539</v>
      </c>
      <c r="BR122" s="851"/>
      <c r="BS122" s="851"/>
      <c r="BT122" s="851"/>
      <c r="BU122" s="851"/>
      <c r="BV122" s="851">
        <v>38758282</v>
      </c>
      <c r="BW122" s="851"/>
      <c r="BX122" s="851"/>
      <c r="BY122" s="851"/>
      <c r="BZ122" s="851"/>
      <c r="CA122" s="851">
        <v>36534159</v>
      </c>
      <c r="CB122" s="851"/>
      <c r="CC122" s="851"/>
      <c r="CD122" s="851"/>
      <c r="CE122" s="851"/>
      <c r="CF122" s="852">
        <v>150.80000000000001</v>
      </c>
      <c r="CG122" s="853"/>
      <c r="CH122" s="853"/>
      <c r="CI122" s="853"/>
      <c r="CJ122" s="853"/>
      <c r="CK122" s="860"/>
      <c r="CL122" s="829"/>
      <c r="CM122" s="829"/>
      <c r="CN122" s="829"/>
      <c r="CO122" s="830"/>
      <c r="CP122" s="838" t="s">
        <v>344</v>
      </c>
      <c r="CQ122" s="839"/>
      <c r="CR122" s="839"/>
      <c r="CS122" s="839"/>
      <c r="CT122" s="839"/>
      <c r="CU122" s="839"/>
      <c r="CV122" s="839"/>
      <c r="CW122" s="839"/>
      <c r="CX122" s="839"/>
      <c r="CY122" s="839"/>
      <c r="CZ122" s="839"/>
      <c r="DA122" s="839"/>
      <c r="DB122" s="839"/>
      <c r="DC122" s="839"/>
      <c r="DD122" s="839"/>
      <c r="DE122" s="839"/>
      <c r="DF122" s="840"/>
      <c r="DG122" s="810" t="s">
        <v>63</v>
      </c>
      <c r="DH122" s="811"/>
      <c r="DI122" s="811"/>
      <c r="DJ122" s="811"/>
      <c r="DK122" s="811"/>
      <c r="DL122" s="811" t="s">
        <v>63</v>
      </c>
      <c r="DM122" s="811"/>
      <c r="DN122" s="811"/>
      <c r="DO122" s="811"/>
      <c r="DP122" s="811"/>
      <c r="DQ122" s="811" t="s">
        <v>63</v>
      </c>
      <c r="DR122" s="811"/>
      <c r="DS122" s="811"/>
      <c r="DT122" s="811"/>
      <c r="DU122" s="811"/>
      <c r="DV122" s="788" t="s">
        <v>63</v>
      </c>
      <c r="DW122" s="788"/>
      <c r="DX122" s="788"/>
      <c r="DY122" s="788"/>
      <c r="DZ122" s="789"/>
    </row>
    <row r="123" spans="1:130" s="89" customFormat="1" ht="26.25" customHeight="1" x14ac:dyDescent="0.2">
      <c r="A123" s="878"/>
      <c r="B123" s="879"/>
      <c r="C123" s="809" t="s">
        <v>404</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63</v>
      </c>
      <c r="AB123" s="774"/>
      <c r="AC123" s="774"/>
      <c r="AD123" s="774"/>
      <c r="AE123" s="775"/>
      <c r="AF123" s="776" t="s">
        <v>63</v>
      </c>
      <c r="AG123" s="774"/>
      <c r="AH123" s="774"/>
      <c r="AI123" s="774"/>
      <c r="AJ123" s="775"/>
      <c r="AK123" s="776" t="s">
        <v>63</v>
      </c>
      <c r="AL123" s="774"/>
      <c r="AM123" s="774"/>
      <c r="AN123" s="774"/>
      <c r="AO123" s="775"/>
      <c r="AP123" s="815" t="s">
        <v>63</v>
      </c>
      <c r="AQ123" s="816"/>
      <c r="AR123" s="816"/>
      <c r="AS123" s="816"/>
      <c r="AT123" s="817"/>
      <c r="AU123" s="874"/>
      <c r="AV123" s="875"/>
      <c r="AW123" s="875"/>
      <c r="AX123" s="875"/>
      <c r="AY123" s="875"/>
      <c r="AZ123" s="110" t="s">
        <v>119</v>
      </c>
      <c r="BA123" s="110"/>
      <c r="BB123" s="110"/>
      <c r="BC123" s="110"/>
      <c r="BD123" s="110"/>
      <c r="BE123" s="110"/>
      <c r="BF123" s="110"/>
      <c r="BG123" s="110"/>
      <c r="BH123" s="110"/>
      <c r="BI123" s="110"/>
      <c r="BJ123" s="110"/>
      <c r="BK123" s="110"/>
      <c r="BL123" s="110"/>
      <c r="BM123" s="110"/>
      <c r="BN123" s="110"/>
      <c r="BO123" s="848" t="s">
        <v>418</v>
      </c>
      <c r="BP123" s="849"/>
      <c r="BQ123" s="845">
        <v>60087370</v>
      </c>
      <c r="BR123" s="846"/>
      <c r="BS123" s="846"/>
      <c r="BT123" s="846"/>
      <c r="BU123" s="846"/>
      <c r="BV123" s="846">
        <v>60570054</v>
      </c>
      <c r="BW123" s="846"/>
      <c r="BX123" s="846"/>
      <c r="BY123" s="846"/>
      <c r="BZ123" s="846"/>
      <c r="CA123" s="846">
        <v>59837403</v>
      </c>
      <c r="CB123" s="846"/>
      <c r="CC123" s="846"/>
      <c r="CD123" s="846"/>
      <c r="CE123" s="846"/>
      <c r="CF123" s="742"/>
      <c r="CG123" s="743"/>
      <c r="CH123" s="743"/>
      <c r="CI123" s="743"/>
      <c r="CJ123" s="847"/>
      <c r="CK123" s="860"/>
      <c r="CL123" s="829"/>
      <c r="CM123" s="829"/>
      <c r="CN123" s="829"/>
      <c r="CO123" s="830"/>
      <c r="CP123" s="838" t="s">
        <v>345</v>
      </c>
      <c r="CQ123" s="839"/>
      <c r="CR123" s="839"/>
      <c r="CS123" s="839"/>
      <c r="CT123" s="839"/>
      <c r="CU123" s="839"/>
      <c r="CV123" s="839"/>
      <c r="CW123" s="839"/>
      <c r="CX123" s="839"/>
      <c r="CY123" s="839"/>
      <c r="CZ123" s="839"/>
      <c r="DA123" s="839"/>
      <c r="DB123" s="839"/>
      <c r="DC123" s="839"/>
      <c r="DD123" s="839"/>
      <c r="DE123" s="839"/>
      <c r="DF123" s="840"/>
      <c r="DG123" s="773" t="s">
        <v>63</v>
      </c>
      <c r="DH123" s="774"/>
      <c r="DI123" s="774"/>
      <c r="DJ123" s="774"/>
      <c r="DK123" s="775"/>
      <c r="DL123" s="776" t="s">
        <v>63</v>
      </c>
      <c r="DM123" s="774"/>
      <c r="DN123" s="774"/>
      <c r="DO123" s="774"/>
      <c r="DP123" s="775"/>
      <c r="DQ123" s="776" t="s">
        <v>63</v>
      </c>
      <c r="DR123" s="774"/>
      <c r="DS123" s="774"/>
      <c r="DT123" s="774"/>
      <c r="DU123" s="775"/>
      <c r="DV123" s="815" t="s">
        <v>63</v>
      </c>
      <c r="DW123" s="816"/>
      <c r="DX123" s="816"/>
      <c r="DY123" s="816"/>
      <c r="DZ123" s="817"/>
    </row>
    <row r="124" spans="1:130" s="89" customFormat="1" ht="26.25" customHeight="1" thickBot="1" x14ac:dyDescent="0.25">
      <c r="A124" s="878"/>
      <c r="B124" s="879"/>
      <c r="C124" s="809" t="s">
        <v>407</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63</v>
      </c>
      <c r="AB124" s="774"/>
      <c r="AC124" s="774"/>
      <c r="AD124" s="774"/>
      <c r="AE124" s="775"/>
      <c r="AF124" s="776" t="s">
        <v>63</v>
      </c>
      <c r="AG124" s="774"/>
      <c r="AH124" s="774"/>
      <c r="AI124" s="774"/>
      <c r="AJ124" s="775"/>
      <c r="AK124" s="776" t="s">
        <v>63</v>
      </c>
      <c r="AL124" s="774"/>
      <c r="AM124" s="774"/>
      <c r="AN124" s="774"/>
      <c r="AO124" s="775"/>
      <c r="AP124" s="815" t="s">
        <v>63</v>
      </c>
      <c r="AQ124" s="816"/>
      <c r="AR124" s="816"/>
      <c r="AS124" s="816"/>
      <c r="AT124" s="817"/>
      <c r="AU124" s="841" t="s">
        <v>419</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63</v>
      </c>
      <c r="BR124" s="836"/>
      <c r="BS124" s="836"/>
      <c r="BT124" s="836"/>
      <c r="BU124" s="836"/>
      <c r="BV124" s="836" t="s">
        <v>63</v>
      </c>
      <c r="BW124" s="836"/>
      <c r="BX124" s="836"/>
      <c r="BY124" s="836"/>
      <c r="BZ124" s="836"/>
      <c r="CA124" s="836" t="s">
        <v>63</v>
      </c>
      <c r="CB124" s="836"/>
      <c r="CC124" s="836"/>
      <c r="CD124" s="836"/>
      <c r="CE124" s="836"/>
      <c r="CF124" s="720"/>
      <c r="CG124" s="721"/>
      <c r="CH124" s="721"/>
      <c r="CI124" s="721"/>
      <c r="CJ124" s="837"/>
      <c r="CK124" s="861"/>
      <c r="CL124" s="861"/>
      <c r="CM124" s="861"/>
      <c r="CN124" s="861"/>
      <c r="CO124" s="862"/>
      <c r="CP124" s="838" t="s">
        <v>420</v>
      </c>
      <c r="CQ124" s="839"/>
      <c r="CR124" s="839"/>
      <c r="CS124" s="839"/>
      <c r="CT124" s="839"/>
      <c r="CU124" s="839"/>
      <c r="CV124" s="839"/>
      <c r="CW124" s="839"/>
      <c r="CX124" s="839"/>
      <c r="CY124" s="839"/>
      <c r="CZ124" s="839"/>
      <c r="DA124" s="839"/>
      <c r="DB124" s="839"/>
      <c r="DC124" s="839"/>
      <c r="DD124" s="839"/>
      <c r="DE124" s="839"/>
      <c r="DF124" s="840"/>
      <c r="DG124" s="757" t="s">
        <v>63</v>
      </c>
      <c r="DH124" s="758"/>
      <c r="DI124" s="758"/>
      <c r="DJ124" s="758"/>
      <c r="DK124" s="759"/>
      <c r="DL124" s="760" t="s">
        <v>63</v>
      </c>
      <c r="DM124" s="758"/>
      <c r="DN124" s="758"/>
      <c r="DO124" s="758"/>
      <c r="DP124" s="759"/>
      <c r="DQ124" s="760" t="s">
        <v>63</v>
      </c>
      <c r="DR124" s="758"/>
      <c r="DS124" s="758"/>
      <c r="DT124" s="758"/>
      <c r="DU124" s="759"/>
      <c r="DV124" s="822" t="s">
        <v>63</v>
      </c>
      <c r="DW124" s="823"/>
      <c r="DX124" s="823"/>
      <c r="DY124" s="823"/>
      <c r="DZ124" s="824"/>
    </row>
    <row r="125" spans="1:130" s="89" customFormat="1" ht="26.25" customHeight="1" x14ac:dyDescent="0.2">
      <c r="A125" s="878"/>
      <c r="B125" s="879"/>
      <c r="C125" s="809" t="s">
        <v>409</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63</v>
      </c>
      <c r="AB125" s="774"/>
      <c r="AC125" s="774"/>
      <c r="AD125" s="774"/>
      <c r="AE125" s="775"/>
      <c r="AF125" s="776" t="s">
        <v>63</v>
      </c>
      <c r="AG125" s="774"/>
      <c r="AH125" s="774"/>
      <c r="AI125" s="774"/>
      <c r="AJ125" s="775"/>
      <c r="AK125" s="776" t="s">
        <v>63</v>
      </c>
      <c r="AL125" s="774"/>
      <c r="AM125" s="774"/>
      <c r="AN125" s="774"/>
      <c r="AO125" s="775"/>
      <c r="AP125" s="815" t="s">
        <v>63</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421</v>
      </c>
      <c r="CL125" s="826"/>
      <c r="CM125" s="826"/>
      <c r="CN125" s="826"/>
      <c r="CO125" s="827"/>
      <c r="CP125" s="834" t="s">
        <v>422</v>
      </c>
      <c r="CQ125" s="802"/>
      <c r="CR125" s="802"/>
      <c r="CS125" s="802"/>
      <c r="CT125" s="802"/>
      <c r="CU125" s="802"/>
      <c r="CV125" s="802"/>
      <c r="CW125" s="802"/>
      <c r="CX125" s="802"/>
      <c r="CY125" s="802"/>
      <c r="CZ125" s="802"/>
      <c r="DA125" s="802"/>
      <c r="DB125" s="802"/>
      <c r="DC125" s="802"/>
      <c r="DD125" s="802"/>
      <c r="DE125" s="802"/>
      <c r="DF125" s="803"/>
      <c r="DG125" s="835" t="s">
        <v>63</v>
      </c>
      <c r="DH125" s="819"/>
      <c r="DI125" s="819"/>
      <c r="DJ125" s="819"/>
      <c r="DK125" s="819"/>
      <c r="DL125" s="819" t="s">
        <v>63</v>
      </c>
      <c r="DM125" s="819"/>
      <c r="DN125" s="819"/>
      <c r="DO125" s="819"/>
      <c r="DP125" s="819"/>
      <c r="DQ125" s="819" t="s">
        <v>63</v>
      </c>
      <c r="DR125" s="819"/>
      <c r="DS125" s="819"/>
      <c r="DT125" s="819"/>
      <c r="DU125" s="819"/>
      <c r="DV125" s="820" t="s">
        <v>63</v>
      </c>
      <c r="DW125" s="820"/>
      <c r="DX125" s="820"/>
      <c r="DY125" s="820"/>
      <c r="DZ125" s="821"/>
    </row>
    <row r="126" spans="1:130" s="89" customFormat="1" ht="26.25" customHeight="1" thickBot="1" x14ac:dyDescent="0.25">
      <c r="A126" s="878"/>
      <c r="B126" s="879"/>
      <c r="C126" s="809" t="s">
        <v>411</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63</v>
      </c>
      <c r="AB126" s="774"/>
      <c r="AC126" s="774"/>
      <c r="AD126" s="774"/>
      <c r="AE126" s="775"/>
      <c r="AF126" s="776" t="s">
        <v>63</v>
      </c>
      <c r="AG126" s="774"/>
      <c r="AH126" s="774"/>
      <c r="AI126" s="774"/>
      <c r="AJ126" s="775"/>
      <c r="AK126" s="776" t="s">
        <v>63</v>
      </c>
      <c r="AL126" s="774"/>
      <c r="AM126" s="774"/>
      <c r="AN126" s="774"/>
      <c r="AO126" s="775"/>
      <c r="AP126" s="815" t="s">
        <v>63</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423</v>
      </c>
      <c r="CQ126" s="746"/>
      <c r="CR126" s="746"/>
      <c r="CS126" s="746"/>
      <c r="CT126" s="746"/>
      <c r="CU126" s="746"/>
      <c r="CV126" s="746"/>
      <c r="CW126" s="746"/>
      <c r="CX126" s="746"/>
      <c r="CY126" s="746"/>
      <c r="CZ126" s="746"/>
      <c r="DA126" s="746"/>
      <c r="DB126" s="746"/>
      <c r="DC126" s="746"/>
      <c r="DD126" s="746"/>
      <c r="DE126" s="746"/>
      <c r="DF126" s="747"/>
      <c r="DG126" s="810" t="s">
        <v>63</v>
      </c>
      <c r="DH126" s="811"/>
      <c r="DI126" s="811"/>
      <c r="DJ126" s="811"/>
      <c r="DK126" s="811"/>
      <c r="DL126" s="811" t="s">
        <v>63</v>
      </c>
      <c r="DM126" s="811"/>
      <c r="DN126" s="811"/>
      <c r="DO126" s="811"/>
      <c r="DP126" s="811"/>
      <c r="DQ126" s="811" t="s">
        <v>63</v>
      </c>
      <c r="DR126" s="811"/>
      <c r="DS126" s="811"/>
      <c r="DT126" s="811"/>
      <c r="DU126" s="811"/>
      <c r="DV126" s="788" t="s">
        <v>63</v>
      </c>
      <c r="DW126" s="788"/>
      <c r="DX126" s="788"/>
      <c r="DY126" s="788"/>
      <c r="DZ126" s="789"/>
    </row>
    <row r="127" spans="1:130" s="89" customFormat="1" ht="26.25" customHeight="1" x14ac:dyDescent="0.2">
      <c r="A127" s="880"/>
      <c r="B127" s="881"/>
      <c r="C127" s="812" t="s">
        <v>424</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v>5001</v>
      </c>
      <c r="AB127" s="774"/>
      <c r="AC127" s="774"/>
      <c r="AD127" s="774"/>
      <c r="AE127" s="775"/>
      <c r="AF127" s="776">
        <v>11034</v>
      </c>
      <c r="AG127" s="774"/>
      <c r="AH127" s="774"/>
      <c r="AI127" s="774"/>
      <c r="AJ127" s="775"/>
      <c r="AK127" s="776">
        <v>3887</v>
      </c>
      <c r="AL127" s="774"/>
      <c r="AM127" s="774"/>
      <c r="AN127" s="774"/>
      <c r="AO127" s="775"/>
      <c r="AP127" s="815">
        <v>0</v>
      </c>
      <c r="AQ127" s="816"/>
      <c r="AR127" s="816"/>
      <c r="AS127" s="816"/>
      <c r="AT127" s="817"/>
      <c r="AU127" s="91"/>
      <c r="AV127" s="91"/>
      <c r="AW127" s="91"/>
      <c r="AX127" s="818" t="s">
        <v>425</v>
      </c>
      <c r="AY127" s="806"/>
      <c r="AZ127" s="806"/>
      <c r="BA127" s="806"/>
      <c r="BB127" s="806"/>
      <c r="BC127" s="806"/>
      <c r="BD127" s="806"/>
      <c r="BE127" s="807"/>
      <c r="BF127" s="805" t="s">
        <v>426</v>
      </c>
      <c r="BG127" s="806"/>
      <c r="BH127" s="806"/>
      <c r="BI127" s="806"/>
      <c r="BJ127" s="806"/>
      <c r="BK127" s="806"/>
      <c r="BL127" s="807"/>
      <c r="BM127" s="805" t="s">
        <v>427</v>
      </c>
      <c r="BN127" s="806"/>
      <c r="BO127" s="806"/>
      <c r="BP127" s="806"/>
      <c r="BQ127" s="806"/>
      <c r="BR127" s="806"/>
      <c r="BS127" s="807"/>
      <c r="BT127" s="805" t="s">
        <v>428</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429</v>
      </c>
      <c r="CQ127" s="746"/>
      <c r="CR127" s="746"/>
      <c r="CS127" s="746"/>
      <c r="CT127" s="746"/>
      <c r="CU127" s="746"/>
      <c r="CV127" s="746"/>
      <c r="CW127" s="746"/>
      <c r="CX127" s="746"/>
      <c r="CY127" s="746"/>
      <c r="CZ127" s="746"/>
      <c r="DA127" s="746"/>
      <c r="DB127" s="746"/>
      <c r="DC127" s="746"/>
      <c r="DD127" s="746"/>
      <c r="DE127" s="746"/>
      <c r="DF127" s="747"/>
      <c r="DG127" s="810" t="s">
        <v>63</v>
      </c>
      <c r="DH127" s="811"/>
      <c r="DI127" s="811"/>
      <c r="DJ127" s="811"/>
      <c r="DK127" s="811"/>
      <c r="DL127" s="811" t="s">
        <v>63</v>
      </c>
      <c r="DM127" s="811"/>
      <c r="DN127" s="811"/>
      <c r="DO127" s="811"/>
      <c r="DP127" s="811"/>
      <c r="DQ127" s="811" t="s">
        <v>63</v>
      </c>
      <c r="DR127" s="811"/>
      <c r="DS127" s="811"/>
      <c r="DT127" s="811"/>
      <c r="DU127" s="811"/>
      <c r="DV127" s="788" t="s">
        <v>63</v>
      </c>
      <c r="DW127" s="788"/>
      <c r="DX127" s="788"/>
      <c r="DY127" s="788"/>
      <c r="DZ127" s="789"/>
    </row>
    <row r="128" spans="1:130" s="89" customFormat="1" ht="26.25" customHeight="1" thickBot="1" x14ac:dyDescent="0.25">
      <c r="A128" s="790" t="s">
        <v>430</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431</v>
      </c>
      <c r="X128" s="792"/>
      <c r="Y128" s="792"/>
      <c r="Z128" s="793"/>
      <c r="AA128" s="794">
        <v>346968</v>
      </c>
      <c r="AB128" s="795"/>
      <c r="AC128" s="795"/>
      <c r="AD128" s="795"/>
      <c r="AE128" s="796"/>
      <c r="AF128" s="797">
        <v>404434</v>
      </c>
      <c r="AG128" s="795"/>
      <c r="AH128" s="795"/>
      <c r="AI128" s="795"/>
      <c r="AJ128" s="796"/>
      <c r="AK128" s="797">
        <v>390462</v>
      </c>
      <c r="AL128" s="795"/>
      <c r="AM128" s="795"/>
      <c r="AN128" s="795"/>
      <c r="AO128" s="796"/>
      <c r="AP128" s="798"/>
      <c r="AQ128" s="799"/>
      <c r="AR128" s="799"/>
      <c r="AS128" s="799"/>
      <c r="AT128" s="800"/>
      <c r="AU128" s="91"/>
      <c r="AV128" s="91"/>
      <c r="AW128" s="91"/>
      <c r="AX128" s="801" t="s">
        <v>432</v>
      </c>
      <c r="AY128" s="802"/>
      <c r="AZ128" s="802"/>
      <c r="BA128" s="802"/>
      <c r="BB128" s="802"/>
      <c r="BC128" s="802"/>
      <c r="BD128" s="802"/>
      <c r="BE128" s="803"/>
      <c r="BF128" s="780" t="s">
        <v>63</v>
      </c>
      <c r="BG128" s="781"/>
      <c r="BH128" s="781"/>
      <c r="BI128" s="781"/>
      <c r="BJ128" s="781"/>
      <c r="BK128" s="781"/>
      <c r="BL128" s="804"/>
      <c r="BM128" s="780">
        <v>11.89</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433</v>
      </c>
      <c r="CQ128" s="724"/>
      <c r="CR128" s="724"/>
      <c r="CS128" s="724"/>
      <c r="CT128" s="724"/>
      <c r="CU128" s="724"/>
      <c r="CV128" s="724"/>
      <c r="CW128" s="724"/>
      <c r="CX128" s="724"/>
      <c r="CY128" s="724"/>
      <c r="CZ128" s="724"/>
      <c r="DA128" s="724"/>
      <c r="DB128" s="724"/>
      <c r="DC128" s="724"/>
      <c r="DD128" s="724"/>
      <c r="DE128" s="724"/>
      <c r="DF128" s="725"/>
      <c r="DG128" s="784">
        <v>4934</v>
      </c>
      <c r="DH128" s="785"/>
      <c r="DI128" s="785"/>
      <c r="DJ128" s="785"/>
      <c r="DK128" s="785"/>
      <c r="DL128" s="785" t="s">
        <v>63</v>
      </c>
      <c r="DM128" s="785"/>
      <c r="DN128" s="785"/>
      <c r="DO128" s="785"/>
      <c r="DP128" s="785"/>
      <c r="DQ128" s="785" t="s">
        <v>63</v>
      </c>
      <c r="DR128" s="785"/>
      <c r="DS128" s="785"/>
      <c r="DT128" s="785"/>
      <c r="DU128" s="785"/>
      <c r="DV128" s="786" t="s">
        <v>63</v>
      </c>
      <c r="DW128" s="786"/>
      <c r="DX128" s="786"/>
      <c r="DY128" s="786"/>
      <c r="DZ128" s="787"/>
    </row>
    <row r="129" spans="1:131" s="89" customFormat="1" ht="26.25" customHeight="1" x14ac:dyDescent="0.2">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434</v>
      </c>
      <c r="X129" s="771"/>
      <c r="Y129" s="771"/>
      <c r="Z129" s="772"/>
      <c r="AA129" s="773">
        <v>27722005</v>
      </c>
      <c r="AB129" s="774"/>
      <c r="AC129" s="774"/>
      <c r="AD129" s="774"/>
      <c r="AE129" s="775"/>
      <c r="AF129" s="776">
        <v>28869208</v>
      </c>
      <c r="AG129" s="774"/>
      <c r="AH129" s="774"/>
      <c r="AI129" s="774"/>
      <c r="AJ129" s="775"/>
      <c r="AK129" s="776">
        <v>28311745</v>
      </c>
      <c r="AL129" s="774"/>
      <c r="AM129" s="774"/>
      <c r="AN129" s="774"/>
      <c r="AO129" s="775"/>
      <c r="AP129" s="777"/>
      <c r="AQ129" s="778"/>
      <c r="AR129" s="778"/>
      <c r="AS129" s="778"/>
      <c r="AT129" s="779"/>
      <c r="AU129" s="92"/>
      <c r="AV129" s="92"/>
      <c r="AW129" s="92"/>
      <c r="AX129" s="745" t="s">
        <v>435</v>
      </c>
      <c r="AY129" s="746"/>
      <c r="AZ129" s="746"/>
      <c r="BA129" s="746"/>
      <c r="BB129" s="746"/>
      <c r="BC129" s="746"/>
      <c r="BD129" s="746"/>
      <c r="BE129" s="747"/>
      <c r="BF129" s="764" t="s">
        <v>63</v>
      </c>
      <c r="BG129" s="765"/>
      <c r="BH129" s="765"/>
      <c r="BI129" s="765"/>
      <c r="BJ129" s="765"/>
      <c r="BK129" s="765"/>
      <c r="BL129" s="766"/>
      <c r="BM129" s="764">
        <v>16.89</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68" t="s">
        <v>436</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437</v>
      </c>
      <c r="X130" s="771"/>
      <c r="Y130" s="771"/>
      <c r="Z130" s="772"/>
      <c r="AA130" s="773">
        <v>4191671</v>
      </c>
      <c r="AB130" s="774"/>
      <c r="AC130" s="774"/>
      <c r="AD130" s="774"/>
      <c r="AE130" s="775"/>
      <c r="AF130" s="776">
        <v>4156060</v>
      </c>
      <c r="AG130" s="774"/>
      <c r="AH130" s="774"/>
      <c r="AI130" s="774"/>
      <c r="AJ130" s="775"/>
      <c r="AK130" s="776">
        <v>4087194</v>
      </c>
      <c r="AL130" s="774"/>
      <c r="AM130" s="774"/>
      <c r="AN130" s="774"/>
      <c r="AO130" s="775"/>
      <c r="AP130" s="777"/>
      <c r="AQ130" s="778"/>
      <c r="AR130" s="778"/>
      <c r="AS130" s="778"/>
      <c r="AT130" s="779"/>
      <c r="AU130" s="92"/>
      <c r="AV130" s="92"/>
      <c r="AW130" s="92"/>
      <c r="AX130" s="745" t="s">
        <v>438</v>
      </c>
      <c r="AY130" s="746"/>
      <c r="AZ130" s="746"/>
      <c r="BA130" s="746"/>
      <c r="BB130" s="746"/>
      <c r="BC130" s="746"/>
      <c r="BD130" s="746"/>
      <c r="BE130" s="747"/>
      <c r="BF130" s="748">
        <v>3</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439</v>
      </c>
      <c r="X131" s="755"/>
      <c r="Y131" s="755"/>
      <c r="Z131" s="756"/>
      <c r="AA131" s="757">
        <v>23530334</v>
      </c>
      <c r="AB131" s="758"/>
      <c r="AC131" s="758"/>
      <c r="AD131" s="758"/>
      <c r="AE131" s="759"/>
      <c r="AF131" s="760">
        <v>24713148</v>
      </c>
      <c r="AG131" s="758"/>
      <c r="AH131" s="758"/>
      <c r="AI131" s="758"/>
      <c r="AJ131" s="759"/>
      <c r="AK131" s="760">
        <v>24224551</v>
      </c>
      <c r="AL131" s="758"/>
      <c r="AM131" s="758"/>
      <c r="AN131" s="758"/>
      <c r="AO131" s="759"/>
      <c r="AP131" s="761"/>
      <c r="AQ131" s="762"/>
      <c r="AR131" s="762"/>
      <c r="AS131" s="762"/>
      <c r="AT131" s="763"/>
      <c r="AU131" s="92"/>
      <c r="AV131" s="92"/>
      <c r="AW131" s="92"/>
      <c r="AX131" s="723" t="s">
        <v>440</v>
      </c>
      <c r="AY131" s="724"/>
      <c r="AZ131" s="724"/>
      <c r="BA131" s="724"/>
      <c r="BB131" s="724"/>
      <c r="BC131" s="724"/>
      <c r="BD131" s="724"/>
      <c r="BE131" s="725"/>
      <c r="BF131" s="726" t="s">
        <v>63</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32" t="s">
        <v>441</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442</v>
      </c>
      <c r="W132" s="736"/>
      <c r="X132" s="736"/>
      <c r="Y132" s="736"/>
      <c r="Z132" s="737"/>
      <c r="AA132" s="738">
        <v>2.9213354979999999</v>
      </c>
      <c r="AB132" s="739"/>
      <c r="AC132" s="739"/>
      <c r="AD132" s="739"/>
      <c r="AE132" s="740"/>
      <c r="AF132" s="741">
        <v>2.7314043520000002</v>
      </c>
      <c r="AG132" s="739"/>
      <c r="AH132" s="739"/>
      <c r="AI132" s="739"/>
      <c r="AJ132" s="740"/>
      <c r="AK132" s="741">
        <v>3.6286451710000001</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443</v>
      </c>
      <c r="W133" s="715"/>
      <c r="X133" s="715"/>
      <c r="Y133" s="715"/>
      <c r="Z133" s="716"/>
      <c r="AA133" s="717">
        <v>3.6</v>
      </c>
      <c r="AB133" s="718"/>
      <c r="AC133" s="718"/>
      <c r="AD133" s="718"/>
      <c r="AE133" s="719"/>
      <c r="AF133" s="717">
        <v>3.1</v>
      </c>
      <c r="AG133" s="718"/>
      <c r="AH133" s="718"/>
      <c r="AI133" s="718"/>
      <c r="AJ133" s="719"/>
      <c r="AK133" s="717">
        <v>3</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HHKoTnIcEEC3Dc+ayBxgR7nL0/Y1yMQrridI57GLsiaUwwOC6q1KmzwsxjqYxG6ZE8H4WkuL43tjzBBMMHoFvg==" saltValue="73l4Wd60ZVDeXtfF30cPq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L12" sqref="AL12:BF12"/>
    </sheetView>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1X1LPD1lmu/ws9BxI4UsLn9k54OGZpKPw3x6Gu+dVn8LxzsyZrE/QpHiv83QejviFcs+raeFwplJnPQ0kAX1pQ==" saltValue="14tQ3gg1POvv9uiP5jq0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F2" zoomScaleNormal="100" zoomScaleSheetLayoutView="55" workbookViewId="0">
      <selection activeCell="AL12" sqref="AL12:BF12"/>
    </sheetView>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ZFWfJOuVCav4JM4BZpJT61oXeyfMNWWdE1yIIsoxNQ7h1GiGAyQT3ACTLEeXvAGvN0mORZig5ZGGOXL0P1CbA==" saltValue="517y3qaDYOCUZA6OZy9oP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6" workbookViewId="0">
      <selection activeCell="AL12" sqref="AL12:BF12"/>
    </sheetView>
  </sheetViews>
  <sheetFormatPr defaultColWidth="0" defaultRowHeight="13.5" customHeight="1" zeroHeight="1" x14ac:dyDescent="0.2"/>
  <cols>
    <col min="1" max="36" width="2.44140625" style="118" customWidth="1"/>
    <col min="37" max="44" width="17" style="118" customWidth="1"/>
    <col min="45" max="45" width="6.109375" style="125" customWidth="1"/>
    <col min="46" max="46" width="3" style="123" customWidth="1"/>
    <col min="47" max="47" width="19.109375" style="118" hidden="1" customWidth="1"/>
    <col min="48" max="52" width="12.6640625" style="118" hidden="1" customWidth="1"/>
    <col min="53" max="16384" width="8.6640625" style="118" hidden="1"/>
  </cols>
  <sheetData>
    <row r="1" spans="1:46" ht="13.2" x14ac:dyDescent="0.2">
      <c r="AS1" s="119"/>
      <c r="AT1" s="119"/>
    </row>
    <row r="2" spans="1:46" ht="13.2" x14ac:dyDescent="0.2">
      <c r="AS2" s="119"/>
      <c r="AT2" s="119"/>
    </row>
    <row r="3" spans="1:46" ht="13.2" x14ac:dyDescent="0.2">
      <c r="AS3" s="119"/>
      <c r="AT3" s="119"/>
    </row>
    <row r="4" spans="1:46" ht="13.2" x14ac:dyDescent="0.2">
      <c r="AS4" s="119"/>
      <c r="AT4" s="119"/>
    </row>
    <row r="5" spans="1:46" ht="16.2" x14ac:dyDescent="0.2">
      <c r="A5" s="120" t="s">
        <v>444</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2"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445</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1" t="s">
        <v>446</v>
      </c>
      <c r="AP7" s="129"/>
      <c r="AQ7" s="130" t="s">
        <v>447</v>
      </c>
      <c r="AR7" s="131"/>
    </row>
    <row r="8" spans="1:46" ht="13.2"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2"/>
      <c r="AP8" s="135" t="s">
        <v>448</v>
      </c>
      <c r="AQ8" s="136" t="s">
        <v>449</v>
      </c>
      <c r="AR8" s="137" t="s">
        <v>450</v>
      </c>
    </row>
    <row r="9" spans="1:46" ht="13.2"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3" t="s">
        <v>451</v>
      </c>
      <c r="AL9" s="1124"/>
      <c r="AM9" s="1124"/>
      <c r="AN9" s="1125"/>
      <c r="AO9" s="138">
        <v>7679414</v>
      </c>
      <c r="AP9" s="138">
        <v>65786</v>
      </c>
      <c r="AQ9" s="139">
        <v>74545</v>
      </c>
      <c r="AR9" s="140">
        <v>-11.7</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3" t="s">
        <v>452</v>
      </c>
      <c r="AL10" s="1124"/>
      <c r="AM10" s="1124"/>
      <c r="AN10" s="1125"/>
      <c r="AO10" s="141">
        <v>1270853</v>
      </c>
      <c r="AP10" s="141">
        <v>10887</v>
      </c>
      <c r="AQ10" s="142">
        <v>6960</v>
      </c>
      <c r="AR10" s="143">
        <v>56.4</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3" t="s">
        <v>453</v>
      </c>
      <c r="AL11" s="1124"/>
      <c r="AM11" s="1124"/>
      <c r="AN11" s="1125"/>
      <c r="AO11" s="141">
        <v>1924</v>
      </c>
      <c r="AP11" s="141">
        <v>16</v>
      </c>
      <c r="AQ11" s="142">
        <v>1657</v>
      </c>
      <c r="AR11" s="143">
        <v>-99</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3" t="s">
        <v>454</v>
      </c>
      <c r="AL12" s="1124"/>
      <c r="AM12" s="1124"/>
      <c r="AN12" s="1125"/>
      <c r="AO12" s="141" t="s">
        <v>320</v>
      </c>
      <c r="AP12" s="141" t="s">
        <v>320</v>
      </c>
      <c r="AQ12" s="142">
        <v>14</v>
      </c>
      <c r="AR12" s="143" t="s">
        <v>320</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3" t="s">
        <v>455</v>
      </c>
      <c r="AL13" s="1124"/>
      <c r="AM13" s="1124"/>
      <c r="AN13" s="1125"/>
      <c r="AO13" s="141">
        <v>307213</v>
      </c>
      <c r="AP13" s="141">
        <v>2632</v>
      </c>
      <c r="AQ13" s="142">
        <v>2261</v>
      </c>
      <c r="AR13" s="143">
        <v>16.399999999999999</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3" t="s">
        <v>456</v>
      </c>
      <c r="AL14" s="1124"/>
      <c r="AM14" s="1124"/>
      <c r="AN14" s="1125"/>
      <c r="AO14" s="141">
        <v>92079</v>
      </c>
      <c r="AP14" s="141">
        <v>789</v>
      </c>
      <c r="AQ14" s="142">
        <v>2850</v>
      </c>
      <c r="AR14" s="143">
        <v>-72.3</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6" t="s">
        <v>457</v>
      </c>
      <c r="AL15" s="1127"/>
      <c r="AM15" s="1127"/>
      <c r="AN15" s="1128"/>
      <c r="AO15" s="141">
        <v>-503636</v>
      </c>
      <c r="AP15" s="141">
        <v>-4314</v>
      </c>
      <c r="AQ15" s="142">
        <v>-5601</v>
      </c>
      <c r="AR15" s="143">
        <v>-23</v>
      </c>
    </row>
    <row r="16" spans="1:46" ht="13.2"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6" t="s">
        <v>119</v>
      </c>
      <c r="AL16" s="1127"/>
      <c r="AM16" s="1127"/>
      <c r="AN16" s="1128"/>
      <c r="AO16" s="141">
        <v>8847847</v>
      </c>
      <c r="AP16" s="141">
        <v>75796</v>
      </c>
      <c r="AQ16" s="142">
        <v>82686</v>
      </c>
      <c r="AR16" s="143">
        <v>-8.3000000000000007</v>
      </c>
    </row>
    <row r="17" spans="1:46" ht="13.2"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2"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2"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458</v>
      </c>
      <c r="AL19" s="119"/>
      <c r="AM19" s="119"/>
      <c r="AN19" s="119"/>
      <c r="AO19" s="119"/>
      <c r="AP19" s="119"/>
      <c r="AQ19" s="119"/>
      <c r="AR19" s="119"/>
    </row>
    <row r="20" spans="1:46" ht="13.2"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459</v>
      </c>
      <c r="AP20" s="150" t="s">
        <v>460</v>
      </c>
      <c r="AQ20" s="151" t="s">
        <v>461</v>
      </c>
      <c r="AR20" s="152"/>
    </row>
    <row r="21" spans="1:46" s="158" customFormat="1" ht="13.2"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29" t="s">
        <v>462</v>
      </c>
      <c r="AL21" s="1130"/>
      <c r="AM21" s="1130"/>
      <c r="AN21" s="1131"/>
      <c r="AO21" s="154">
        <v>6.48</v>
      </c>
      <c r="AP21" s="155">
        <v>7.92</v>
      </c>
      <c r="AQ21" s="156">
        <v>-1.44</v>
      </c>
      <c r="AR21" s="124"/>
      <c r="AS21" s="157"/>
      <c r="AT21" s="153"/>
    </row>
    <row r="22" spans="1:46" s="158" customFormat="1" ht="13.2"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29" t="s">
        <v>463</v>
      </c>
      <c r="AL22" s="1130"/>
      <c r="AM22" s="1130"/>
      <c r="AN22" s="1131"/>
      <c r="AO22" s="159">
        <v>98.5</v>
      </c>
      <c r="AP22" s="160">
        <v>98.1</v>
      </c>
      <c r="AQ22" s="161">
        <v>0.4</v>
      </c>
      <c r="AR22" s="145"/>
      <c r="AS22" s="157"/>
      <c r="AT22" s="153"/>
    </row>
    <row r="23" spans="1:46" s="158" customFormat="1" ht="13.2"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2"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2"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2" x14ac:dyDescent="0.2">
      <c r="A26" s="1132" t="s">
        <v>464</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24"/>
    </row>
    <row r="27" spans="1:46" ht="13.2" x14ac:dyDescent="0.2">
      <c r="A27" s="166"/>
      <c r="AO27" s="119"/>
      <c r="AP27" s="119"/>
      <c r="AQ27" s="119"/>
      <c r="AR27" s="119"/>
      <c r="AS27" s="119"/>
      <c r="AT27" s="119"/>
    </row>
    <row r="28" spans="1:46" ht="16.2" x14ac:dyDescent="0.2">
      <c r="A28" s="120" t="s">
        <v>465</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2"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466</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1" t="s">
        <v>446</v>
      </c>
      <c r="AP30" s="129"/>
      <c r="AQ30" s="130" t="s">
        <v>447</v>
      </c>
      <c r="AR30" s="131"/>
    </row>
    <row r="31" spans="1:46" ht="13.2"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2"/>
      <c r="AP31" s="135" t="s">
        <v>448</v>
      </c>
      <c r="AQ31" s="136" t="s">
        <v>449</v>
      </c>
      <c r="AR31" s="137" t="s">
        <v>450</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7" t="s">
        <v>467</v>
      </c>
      <c r="AL32" s="1108"/>
      <c r="AM32" s="1108"/>
      <c r="AN32" s="1109"/>
      <c r="AO32" s="169">
        <v>4323056</v>
      </c>
      <c r="AP32" s="169">
        <v>37034</v>
      </c>
      <c r="AQ32" s="170">
        <v>59490</v>
      </c>
      <c r="AR32" s="171">
        <v>-37.700000000000003</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7" t="s">
        <v>468</v>
      </c>
      <c r="AL33" s="1108"/>
      <c r="AM33" s="1108"/>
      <c r="AN33" s="1109"/>
      <c r="AO33" s="169" t="s">
        <v>320</v>
      </c>
      <c r="AP33" s="169" t="s">
        <v>320</v>
      </c>
      <c r="AQ33" s="170" t="s">
        <v>320</v>
      </c>
      <c r="AR33" s="171" t="s">
        <v>320</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7" t="s">
        <v>469</v>
      </c>
      <c r="AL34" s="1108"/>
      <c r="AM34" s="1108"/>
      <c r="AN34" s="1109"/>
      <c r="AO34" s="169" t="s">
        <v>320</v>
      </c>
      <c r="AP34" s="169" t="s">
        <v>320</v>
      </c>
      <c r="AQ34" s="170">
        <v>23</v>
      </c>
      <c r="AR34" s="171" t="s">
        <v>320</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7" t="s">
        <v>470</v>
      </c>
      <c r="AL35" s="1108"/>
      <c r="AM35" s="1108"/>
      <c r="AN35" s="1109"/>
      <c r="AO35" s="169">
        <v>830451</v>
      </c>
      <c r="AP35" s="169">
        <v>7114</v>
      </c>
      <c r="AQ35" s="170">
        <v>14537</v>
      </c>
      <c r="AR35" s="171">
        <v>-51.1</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7" t="s">
        <v>471</v>
      </c>
      <c r="AL36" s="1108"/>
      <c r="AM36" s="1108"/>
      <c r="AN36" s="1109"/>
      <c r="AO36" s="169">
        <v>199285</v>
      </c>
      <c r="AP36" s="169">
        <v>1707</v>
      </c>
      <c r="AQ36" s="170">
        <v>1262</v>
      </c>
      <c r="AR36" s="171">
        <v>35.299999999999997</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7" t="s">
        <v>472</v>
      </c>
      <c r="AL37" s="1108"/>
      <c r="AM37" s="1108"/>
      <c r="AN37" s="1109"/>
      <c r="AO37" s="169">
        <v>3887</v>
      </c>
      <c r="AP37" s="169">
        <v>33</v>
      </c>
      <c r="AQ37" s="170">
        <v>550</v>
      </c>
      <c r="AR37" s="171">
        <v>-94</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0" t="s">
        <v>473</v>
      </c>
      <c r="AL38" s="1111"/>
      <c r="AM38" s="1111"/>
      <c r="AN38" s="1112"/>
      <c r="AO38" s="172" t="s">
        <v>320</v>
      </c>
      <c r="AP38" s="172" t="s">
        <v>320</v>
      </c>
      <c r="AQ38" s="173">
        <v>1</v>
      </c>
      <c r="AR38" s="161" t="s">
        <v>320</v>
      </c>
      <c r="AS38" s="168"/>
    </row>
    <row r="39" spans="1:46" ht="13.2"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0" t="s">
        <v>474</v>
      </c>
      <c r="AL39" s="1111"/>
      <c r="AM39" s="1111"/>
      <c r="AN39" s="1112"/>
      <c r="AO39" s="169">
        <v>-390462</v>
      </c>
      <c r="AP39" s="169">
        <v>-3345</v>
      </c>
      <c r="AQ39" s="170">
        <v>-3806</v>
      </c>
      <c r="AR39" s="171">
        <v>-12.1</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7" t="s">
        <v>475</v>
      </c>
      <c r="AL40" s="1108"/>
      <c r="AM40" s="1108"/>
      <c r="AN40" s="1109"/>
      <c r="AO40" s="169">
        <v>-4087194</v>
      </c>
      <c r="AP40" s="169">
        <v>-35013</v>
      </c>
      <c r="AQ40" s="170">
        <v>-49917</v>
      </c>
      <c r="AR40" s="171">
        <v>-29.9</v>
      </c>
      <c r="AS40" s="168"/>
    </row>
    <row r="41" spans="1:46" ht="13.2"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3" t="s">
        <v>230</v>
      </c>
      <c r="AL41" s="1114"/>
      <c r="AM41" s="1114"/>
      <c r="AN41" s="1115"/>
      <c r="AO41" s="169">
        <v>879023</v>
      </c>
      <c r="AP41" s="169">
        <v>7530</v>
      </c>
      <c r="AQ41" s="170">
        <v>22139</v>
      </c>
      <c r="AR41" s="171">
        <v>-66</v>
      </c>
      <c r="AS41" s="168"/>
    </row>
    <row r="42" spans="1:46" ht="13.2"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476</v>
      </c>
      <c r="AL42" s="119"/>
      <c r="AM42" s="119"/>
      <c r="AN42" s="119"/>
      <c r="AO42" s="119"/>
      <c r="AP42" s="119"/>
      <c r="AQ42" s="145"/>
      <c r="AR42" s="145"/>
      <c r="AS42" s="168"/>
    </row>
    <row r="43" spans="1:46" ht="13.2"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2"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2"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2"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477</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2"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478</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6" t="s">
        <v>446</v>
      </c>
      <c r="AN49" s="1118" t="s">
        <v>479</v>
      </c>
      <c r="AO49" s="1119"/>
      <c r="AP49" s="1119"/>
      <c r="AQ49" s="1119"/>
      <c r="AR49" s="1120"/>
    </row>
    <row r="50" spans="1:44" ht="13.2"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7"/>
      <c r="AN50" s="185" t="s">
        <v>480</v>
      </c>
      <c r="AO50" s="186" t="s">
        <v>481</v>
      </c>
      <c r="AP50" s="187" t="s">
        <v>482</v>
      </c>
      <c r="AQ50" s="188" t="s">
        <v>483</v>
      </c>
      <c r="AR50" s="189" t="s">
        <v>484</v>
      </c>
    </row>
    <row r="51" spans="1:44" ht="13.2"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485</v>
      </c>
      <c r="AL51" s="182"/>
      <c r="AM51" s="190">
        <v>7971210</v>
      </c>
      <c r="AN51" s="191">
        <v>67752</v>
      </c>
      <c r="AO51" s="192">
        <v>27.8</v>
      </c>
      <c r="AP51" s="193">
        <v>66863</v>
      </c>
      <c r="AQ51" s="194">
        <v>-2.6</v>
      </c>
      <c r="AR51" s="195">
        <v>30.4</v>
      </c>
    </row>
    <row r="52" spans="1:44" ht="13.2"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486</v>
      </c>
      <c r="AM52" s="198">
        <v>3351424</v>
      </c>
      <c r="AN52" s="199">
        <v>28486</v>
      </c>
      <c r="AO52" s="200">
        <v>20</v>
      </c>
      <c r="AP52" s="201">
        <v>32770</v>
      </c>
      <c r="AQ52" s="202">
        <v>1.4</v>
      </c>
      <c r="AR52" s="203">
        <v>18.600000000000001</v>
      </c>
    </row>
    <row r="53" spans="1:44" ht="13.2"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487</v>
      </c>
      <c r="AL53" s="182"/>
      <c r="AM53" s="190">
        <v>6701721</v>
      </c>
      <c r="AN53" s="191">
        <v>57056</v>
      </c>
      <c r="AO53" s="192">
        <v>-15.8</v>
      </c>
      <c r="AP53" s="193">
        <v>72051</v>
      </c>
      <c r="AQ53" s="194">
        <v>7.8</v>
      </c>
      <c r="AR53" s="195">
        <v>-23.6</v>
      </c>
    </row>
    <row r="54" spans="1:44" ht="13.2"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486</v>
      </c>
      <c r="AM54" s="198">
        <v>2173710</v>
      </c>
      <c r="AN54" s="199">
        <v>18506</v>
      </c>
      <c r="AO54" s="200">
        <v>-35</v>
      </c>
      <c r="AP54" s="201">
        <v>34140</v>
      </c>
      <c r="AQ54" s="202">
        <v>4.2</v>
      </c>
      <c r="AR54" s="203">
        <v>-39.200000000000003</v>
      </c>
    </row>
    <row r="55" spans="1:44" ht="13.2"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488</v>
      </c>
      <c r="AL55" s="182"/>
      <c r="AM55" s="190">
        <v>6761299</v>
      </c>
      <c r="AN55" s="191">
        <v>57718</v>
      </c>
      <c r="AO55" s="192">
        <v>1.2</v>
      </c>
      <c r="AP55" s="193">
        <v>72756</v>
      </c>
      <c r="AQ55" s="194">
        <v>1</v>
      </c>
      <c r="AR55" s="195">
        <v>0.2</v>
      </c>
    </row>
    <row r="56" spans="1:44" ht="13.2"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486</v>
      </c>
      <c r="AM56" s="198">
        <v>2283721</v>
      </c>
      <c r="AN56" s="199">
        <v>19495</v>
      </c>
      <c r="AO56" s="200">
        <v>5.3</v>
      </c>
      <c r="AP56" s="201">
        <v>32117</v>
      </c>
      <c r="AQ56" s="202">
        <v>-5.9</v>
      </c>
      <c r="AR56" s="203">
        <v>11.2</v>
      </c>
    </row>
    <row r="57" spans="1:44" ht="13.2"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489</v>
      </c>
      <c r="AL57" s="182"/>
      <c r="AM57" s="190">
        <v>4805315</v>
      </c>
      <c r="AN57" s="191">
        <v>41069</v>
      </c>
      <c r="AO57" s="192">
        <v>-28.8</v>
      </c>
      <c r="AP57" s="193">
        <v>62281</v>
      </c>
      <c r="AQ57" s="194">
        <v>-14.4</v>
      </c>
      <c r="AR57" s="195">
        <v>-14.4</v>
      </c>
    </row>
    <row r="58" spans="1:44" ht="13.2"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486</v>
      </c>
      <c r="AM58" s="198">
        <v>2882363</v>
      </c>
      <c r="AN58" s="199">
        <v>24635</v>
      </c>
      <c r="AO58" s="200">
        <v>26.4</v>
      </c>
      <c r="AP58" s="201">
        <v>38152</v>
      </c>
      <c r="AQ58" s="202">
        <v>18.8</v>
      </c>
      <c r="AR58" s="203">
        <v>7.6</v>
      </c>
    </row>
    <row r="59" spans="1:44" ht="13.2"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490</v>
      </c>
      <c r="AL59" s="182"/>
      <c r="AM59" s="190">
        <v>4724336</v>
      </c>
      <c r="AN59" s="191">
        <v>40471</v>
      </c>
      <c r="AO59" s="192">
        <v>-1.5</v>
      </c>
      <c r="AP59" s="193">
        <v>58940</v>
      </c>
      <c r="AQ59" s="194">
        <v>-5.4</v>
      </c>
      <c r="AR59" s="195">
        <v>3.9</v>
      </c>
    </row>
    <row r="60" spans="1:44" ht="13.2"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486</v>
      </c>
      <c r="AM60" s="198">
        <v>1859805</v>
      </c>
      <c r="AN60" s="199">
        <v>15932</v>
      </c>
      <c r="AO60" s="200">
        <v>-35.299999999999997</v>
      </c>
      <c r="AP60" s="201">
        <v>33486</v>
      </c>
      <c r="AQ60" s="202">
        <v>-12.2</v>
      </c>
      <c r="AR60" s="203">
        <v>-23.1</v>
      </c>
    </row>
    <row r="61" spans="1:44" ht="13.2"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491</v>
      </c>
      <c r="AL61" s="204"/>
      <c r="AM61" s="205">
        <v>6192776</v>
      </c>
      <c r="AN61" s="206">
        <v>52813</v>
      </c>
      <c r="AO61" s="207">
        <v>-3.4</v>
      </c>
      <c r="AP61" s="208">
        <v>66578</v>
      </c>
      <c r="AQ61" s="209">
        <v>-2.7</v>
      </c>
      <c r="AR61" s="195">
        <v>-0.7</v>
      </c>
    </row>
    <row r="62" spans="1:44" ht="13.2"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486</v>
      </c>
      <c r="AM62" s="198">
        <v>2510205</v>
      </c>
      <c r="AN62" s="199">
        <v>21411</v>
      </c>
      <c r="AO62" s="200">
        <v>-3.7</v>
      </c>
      <c r="AP62" s="201">
        <v>34133</v>
      </c>
      <c r="AQ62" s="202">
        <v>1.3</v>
      </c>
      <c r="AR62" s="203">
        <v>-5</v>
      </c>
    </row>
    <row r="63" spans="1:44" ht="13.2"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2"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2"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2"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2" hidden="1" x14ac:dyDescent="0.2">
      <c r="AK70" s="119"/>
      <c r="AL70" s="119"/>
      <c r="AM70" s="119"/>
      <c r="AN70" s="119"/>
      <c r="AO70" s="119"/>
      <c r="AP70" s="119"/>
      <c r="AQ70" s="119"/>
      <c r="AR70" s="119"/>
    </row>
    <row r="71" spans="1:46" ht="13.2" hidden="1" x14ac:dyDescent="0.2">
      <c r="AK71" s="119"/>
      <c r="AL71" s="119"/>
      <c r="AM71" s="119"/>
      <c r="AN71" s="119"/>
      <c r="AO71" s="119"/>
      <c r="AP71" s="119"/>
      <c r="AQ71" s="119"/>
      <c r="AR71" s="119"/>
    </row>
    <row r="72" spans="1:46" ht="13.2" hidden="1" x14ac:dyDescent="0.2">
      <c r="AK72" s="119"/>
      <c r="AL72" s="119"/>
      <c r="AM72" s="119"/>
      <c r="AN72" s="119"/>
      <c r="AO72" s="119"/>
      <c r="AP72" s="119"/>
      <c r="AQ72" s="119"/>
      <c r="AR72" s="119"/>
    </row>
    <row r="73" spans="1:46" ht="13.2" hidden="1" x14ac:dyDescent="0.2">
      <c r="AK73" s="119"/>
      <c r="AL73" s="119"/>
      <c r="AM73" s="119"/>
      <c r="AN73" s="119"/>
      <c r="AO73" s="119"/>
      <c r="AP73" s="119"/>
      <c r="AQ73" s="119"/>
      <c r="AR73" s="119"/>
    </row>
  </sheetData>
  <sheetProtection algorithmName="SHA-512" hashValue="0iV+OSgBZuNyLDigFiwgv9gfzw3AfcMrHb3qJ35MnECQyFaqX+DcxKYgeUag8VVSczIL1sQosHicdgXb4OIn6Q==" saltValue="tXMqPB3r/XG+ZnjXsz43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H61" zoomScaleNormal="100" zoomScaleSheetLayoutView="55" workbookViewId="0">
      <selection activeCell="AL12" sqref="AL12:BF12"/>
    </sheetView>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39m9w4yZVMAgQ0GpInoMBGNCEabYztLJdmTygqrrDoUpXxMNkARJtSJ4hTXTu0nYrTmkf58COGOHmY3NvyDpJA==" saltValue="AKioc6PSWjo02J8kB5bVg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S32" zoomScale="90" zoomScaleNormal="90" zoomScaleSheetLayoutView="55" workbookViewId="0">
      <selection activeCell="AL12" sqref="AL12:BF12"/>
    </sheetView>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RBIwxcawu3DPqqaW0OLO6VIGvJSSQAakUCkjPw9ZZiZHdta7C8D3HoHoBDB6PBsUH5XWhA/nQsM3++EsgPh2Hg==" saltValue="m3X7TI2XyZpwlWojcrWdE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14" zoomScale="85" zoomScaleNormal="85" zoomScaleSheetLayoutView="100" workbookViewId="0">
      <selection activeCell="AL12" sqref="AL12:BF12"/>
    </sheetView>
  </sheetViews>
  <sheetFormatPr defaultColWidth="0" defaultRowHeight="13.5" customHeight="1" zeroHeight="1" x14ac:dyDescent="0.2"/>
  <cols>
    <col min="1" max="1" width="8.21875" style="212" customWidth="1"/>
    <col min="2" max="16" width="14.66406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492</v>
      </c>
    </row>
    <row r="46" spans="2:10" ht="29.25" customHeight="1" thickBot="1" x14ac:dyDescent="0.25">
      <c r="B46" s="215" t="s">
        <v>23</v>
      </c>
      <c r="C46" s="216"/>
      <c r="D46" s="216"/>
      <c r="E46" s="217" t="s">
        <v>493</v>
      </c>
      <c r="F46" s="218" t="s">
        <v>3</v>
      </c>
      <c r="G46" s="219" t="s">
        <v>4</v>
      </c>
      <c r="H46" s="219" t="s">
        <v>5</v>
      </c>
      <c r="I46" s="219" t="s">
        <v>6</v>
      </c>
      <c r="J46" s="220" t="s">
        <v>7</v>
      </c>
    </row>
    <row r="47" spans="2:10" ht="57.75" customHeight="1" x14ac:dyDescent="0.2">
      <c r="B47" s="221"/>
      <c r="C47" s="1133" t="s">
        <v>494</v>
      </c>
      <c r="D47" s="1133"/>
      <c r="E47" s="1134"/>
      <c r="F47" s="222">
        <v>20.399999999999999</v>
      </c>
      <c r="G47" s="223">
        <v>19.45</v>
      </c>
      <c r="H47" s="223">
        <v>20.02</v>
      </c>
      <c r="I47" s="223">
        <v>21.11</v>
      </c>
      <c r="J47" s="224">
        <v>21.6</v>
      </c>
    </row>
    <row r="48" spans="2:10" ht="57.75" customHeight="1" x14ac:dyDescent="0.2">
      <c r="B48" s="225"/>
      <c r="C48" s="1135" t="s">
        <v>495</v>
      </c>
      <c r="D48" s="1135"/>
      <c r="E48" s="1136"/>
      <c r="F48" s="226">
        <v>7.76</v>
      </c>
      <c r="G48" s="227">
        <v>8.48</v>
      </c>
      <c r="H48" s="227">
        <v>8.9700000000000006</v>
      </c>
      <c r="I48" s="227">
        <v>12.83</v>
      </c>
      <c r="J48" s="228">
        <v>8.84</v>
      </c>
    </row>
    <row r="49" spans="2:10" ht="57.75" customHeight="1" thickBot="1" x14ac:dyDescent="0.25">
      <c r="B49" s="229"/>
      <c r="C49" s="1137" t="s">
        <v>496</v>
      </c>
      <c r="D49" s="1137"/>
      <c r="E49" s="1138"/>
      <c r="F49" s="230">
        <v>0.1</v>
      </c>
      <c r="G49" s="231" t="s">
        <v>497</v>
      </c>
      <c r="H49" s="231">
        <v>1.41</v>
      </c>
      <c r="I49" s="231">
        <v>6.09</v>
      </c>
      <c r="J49" s="232" t="s">
        <v>498</v>
      </c>
    </row>
    <row r="50" spans="2:10" ht="13.2" x14ac:dyDescent="0.2"/>
  </sheetData>
  <sheetProtection algorithmName="SHA-512" hashValue="agXzzpNB2Cn7VtmJwUROHz7oQQhXj+6QLNKAk1duzsvbVUYwjPZ2da/eKP4ABg0WuFVaw08l06Lhhsc8dsBHfg==" saltValue="BYWppCw3jY4gY6l0Uvs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2024-09-13T03:01:58Z</cp:lastPrinted>
  <dcterms:created xsi:type="dcterms:W3CDTF">2024-07-29T10:18:05Z</dcterms:created>
  <dcterms:modified xsi:type="dcterms:W3CDTF">2024-09-13T03:06:33Z</dcterms:modified>
  <cp:category/>
</cp:coreProperties>
</file>