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3那須烏山市○\"/>
    </mc:Choice>
  </mc:AlternateContent>
  <xr:revisionPtr revIDLastSave="0" documentId="13_ncr:1_{814F614D-664A-475D-AB8D-730FB8EC58D7}" xr6:coauthVersionLast="47" xr6:coauthVersionMax="47" xr10:uidLastSave="{00000000-0000-0000-0000-000000000000}"/>
  <bookViews>
    <workbookView xWindow="-7500" yWindow="-16320" windowWidth="29040" windowHeight="15840" firstSheet="2" activeTab="3" xr2:uid="{5E5522C9-962A-445B-8A49-8B5A5A7256D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alcChain>
</file>

<file path=xl/sharedStrings.xml><?xml version="1.0" encoding="utf-8"?>
<sst xmlns="http://schemas.openxmlformats.org/spreadsheetml/2006/main" count="1095" uniqueCount="595">
  <si>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</si>
  <si>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</si>
  <si>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</si>
  <si>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</si>
  <si>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</si>
  <si>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</si>
  <si>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</si>
  <si>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</si>
  <si>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</si>
  <si>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</si>
  <si>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</si>
  <si>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</si>
  <si>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</si>
  <si>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</si>
  <si>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</si>
  <si>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</si>
  <si>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</si>
  <si>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</si>
  <si>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</si>
  <si>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</si>
  <si>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</si>
  <si>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</si>
  <si>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</si>
  <si>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</si>
  <si>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</si>
  <si>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</si>
  <si>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</si>
  <si>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</si>
  <si>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</si>
  <si>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</si>
  <si>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</si>
  <si>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</si>
  <si>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</si>
  <si>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</si>
  <si>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</si>
  <si>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</si>
  <si>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</si>
  <si>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</si>
  <si>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</si>
  <si>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</si>
  <si>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</si>
  <si>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</si>
  <si>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</si>
  <si>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</si>
  <si>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</si>
  <si>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</si>
  <si>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</si>
  <si>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</si>
  <si>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</si>
  <si>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</si>
  <si>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</si>
  <si>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</si>
  <si>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</si>
  <si>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</si>
  <si>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</si>
  <si>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</si>
  <si>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</si>
  <si>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</si>
  <si>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</si>
  <si>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</si>
  <si>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</si>
  <si>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</si>
  <si>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</si>
  <si>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</si>
  <si>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</si>
  <si>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</si>
  <si>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</si>
  <si>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</si>
  <si>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</si>
  <si>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</si>
  <si>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</si>
  <si>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</si>
  <si>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</si>
  <si>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</si>
  <si>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</si>
  <si>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</si>
  <si>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</si>
  <si>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</si>
  <si>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</si>
  <si>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</si>
  <si>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</si>
  <si>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</si>
  <si>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</si>
  <si>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</si>
  <si>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</si>
  <si>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</si>
  <si>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</si>
  <si>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</si>
  <si>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</si>
  <si>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</si>
  <si>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</si>
  <si>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</si>
  <si>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</si>
  <si>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</si>
  <si>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</si>
  <si>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</si>
  <si>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</si>
  <si>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</si>
  <si>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</si>
  <si>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</si>
  <si>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那須烏山市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</si>
  <si>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</si>
  <si>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</si>
  <si>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</si>
  <si>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</si>
  <si>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</si>
  <si>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</si>
  <si>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</si>
  <si>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</si>
  <si>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</si>
  <si>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</si>
  <si>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</si>
  <si>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</si>
  <si>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</si>
  <si>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</si>
  <si>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</si>
  <si>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</si>
  <si>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</si>
  <si>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</si>
  <si>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</si>
  <si>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</si>
  <si>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</si>
  <si>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</si>
  <si>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</si>
  <si>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</si>
  <si>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</si>
  <si>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</si>
  <si>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</si>
  <si>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</si>
  <si>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</si>
  <si>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</si>
  <si>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</si>
  <si>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</si>
  <si>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</si>
  <si>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</si>
  <si>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</si>
  <si>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</si>
  <si>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</si>
  <si>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</si>
  <si>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</si>
  <si>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</si>
  <si>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</si>
  <si>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</si>
  <si>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</si>
  <si>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</si>
  <si>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</si>
  <si>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</si>
  <si>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</si>
  <si>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</si>
  <si>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</si>
  <si>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</si>
  <si>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</si>
  <si>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</si>
  <si>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</si>
  <si>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</si>
  <si>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</si>
  <si>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</si>
  <si>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</si>
  <si>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</si>
  <si>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</si>
  <si>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</si>
  <si>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</si>
  <si>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</si>
  <si>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</si>
  <si>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</si>
  <si>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</si>
  <si>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</si>
  <si>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</si>
  <si>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</si>
  <si>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</si>
  <si>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</si>
  <si>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</si>
  <si>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</si>
  <si>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</si>
  <si>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</si>
  <si>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</si>
  <si>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</si>
  <si>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</si>
  <si>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</si>
  <si>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</si>
  <si>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</si>
  <si>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</si>
  <si>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</si>
  <si>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</si>
  <si>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</si>
  <si>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</si>
  <si>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</si>
  <si>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</si>
  <si>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</si>
  <si>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</si>
  <si>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</si>
  <si>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</si>
  <si>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</si>
  <si>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</si>
  <si>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</si>
  <si>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</si>
  <si>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</si>
  <si>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</si>
  <si>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</si>
  <si>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</si>
  <si>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</si>
  <si>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</si>
  <si>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</si>
  <si>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</si>
  <si>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</si>
  <si>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</si>
  <si>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</si>
  <si>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</si>
  <si>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</si>
  <si>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</si>
  <si>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</si>
  <si>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</si>
  <si>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</si>
  <si>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</si>
  <si>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栃木県那須烏山市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</si>
  <si>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</si>
  <si>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</si>
  <si>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</si>
  <si>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</si>
  <si>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</si>
  <si>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</si>
  <si>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</si>
  <si>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</si>
  <si>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</si>
  <si>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</si>
  <si>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</si>
  <si>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</si>
  <si>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</si>
  <si>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</si>
  <si>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</si>
  <si>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</si>
  <si>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</si>
  <si>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</si>
  <si>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</si>
  <si>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</si>
  <si>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</si>
  <si>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</si>
  <si>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</si>
  <si>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</si>
  <si>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</si>
  <si>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</si>
  <si>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</si>
  <si>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</si>
  <si>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</si>
  <si>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</si>
  <si>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</si>
  <si>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</si>
  <si>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</si>
  <si>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</si>
  <si>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</si>
  <si>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</si>
  <si>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</si>
  <si>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</si>
  <si>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</si>
  <si>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</si>
  <si>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</si>
  <si>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</si>
  <si>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</si>
  <si>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</si>
  <si>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</si>
  <si>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</si>
  <si>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</si>
  <si>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</si>
  <si>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</si>
  <si>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</si>
  <si>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</si>
  <si>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</si>
  <si>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</si>
  <si>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</si>
  <si>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</si>
  <si>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</si>
  <si>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</si>
  <si>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</si>
  <si>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</si>
  <si>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</si>
  <si>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</si>
  <si>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</si>
  <si>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</si>
  <si>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</si>
  <si>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</si>
  <si>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</si>
  <si>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</si>
  <si>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</si>
  <si>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</si>
  <si>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</si>
  <si>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</si>
  <si>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</si>
  <si>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</si>
  <si>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</si>
  <si>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</si>
  <si>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</si>
  <si>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</si>
  <si>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</si>
  <si>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</si>
  <si>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</si>
  <si>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</si>
  <si>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</si>
  <si>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</si>
  <si>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</si>
  <si>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</si>
  <si>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</si>
  <si>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</si>
  <si>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</si>
  <si>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</si>
  <si>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</si>
  <si>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</si>
  <si>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</si>
  <si>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</si>
  <si>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</si>
  <si>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</si>
  <si>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</si>
  <si>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</si>
  <si>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</si>
  <si>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</si>
  <si>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</si>
  <si>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</si>
  <si>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</si>
  <si>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</si>
  <si>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</si>
  <si>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</si>
  <si>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</si>
  <si>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</si>
  <si>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</si>
  <si>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</si>
  <si>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</si>
  <si>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</si>
  <si>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</si>
  <si>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</si>
  <si>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</si>
  <si>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</si>
  <si>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</si>
  <si>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</si>
  <si>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</si>
  <si>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</si>
  <si>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</si>
  <si>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</si>
  <si>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</si>
  <si>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</si>
  <si>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</si>
  <si>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</si>
  <si>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</si>
  <si>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</si>
  <si>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</si>
  <si>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</si>
  <si>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</si>
  <si>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</si>
  <si>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</si>
  <si>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</si>
  <si>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</si>
  <si>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</si>
  <si>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</si>
  <si>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</si>
  <si>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</si>
  <si>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</si>
  <si>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</si>
  <si>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</si>
  <si>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</si>
  <si>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</si>
  <si>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</si>
  <si>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</si>
  <si>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</si>
  <si>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</si>
  <si>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</si>
  <si>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</si>
  <si>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</si>
  <si>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</si>
  <si>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</si>
  <si>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栃木県那須烏山市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</si>
  <si>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</si>
  <si>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</si>
  <si>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</si>
  <si>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</si>
  <si>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</si>
  <si>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</si>
  <si>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</si>
  <si>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</si>
  <si>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</si>
  <si>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</si>
  <si>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</si>
  <si>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</si>
  <si>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</si>
  <si>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</si>
  <si>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</si>
  <si>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</si>
  <si>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</si>
  <si>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</si>
  <si>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</si>
  <si>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</si>
  <si>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熊田診療所特別会計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</si>
  <si>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</si>
  <si>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</si>
  <si>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</si>
  <si>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</si>
  <si>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</si>
  <si>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</si>
  <si>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</si>
  <si>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</si>
  <si>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</si>
  <si>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</si>
  <si>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</si>
  <si>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</si>
  <si>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</si>
  <si>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</si>
  <si>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</si>
  <si>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</si>
  <si>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</si>
  <si>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</si>
  <si>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</si>
  <si>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</si>
  <si>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</si>
  <si>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</si>
  <si>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</si>
  <si>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</si>
  <si>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</si>
  <si>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</si>
  <si>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</si>
  <si>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</si>
  <si>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</si>
  <si>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</si>
  <si>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</si>
  <si>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</si>
  <si>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</si>
  <si>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</si>
  <si>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</si>
  <si>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</si>
  <si>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</si>
  <si>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</si>
  <si>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</si>
  <si>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</si>
  <si>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</si>
  <si>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</si>
  <si>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</si>
  <si>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</si>
  <si>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</si>
  <si>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</si>
  <si>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</si>
  <si>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</si>
  <si>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</si>
  <si>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</si>
  <si>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</si>
  <si>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</si>
  <si>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</si>
  <si>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</si>
  <si>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</si>
  <si>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</si>
  <si>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</si>
  <si>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</si>
  <si>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</si>
  <si>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</si>
  <si>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</si>
  <si>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</si>
  <si>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</si>
  <si>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</si>
  <si>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</si>
  <si>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</si>
  <si>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</si>
  <si>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</si>
  <si>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</si>
  <si>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</si>
  <si>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</si>
  <si>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</si>
  <si>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</si>
  <si>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</si>
  <si>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</si>
  <si>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</si>
  <si>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</si>
  <si>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</si>
  <si>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</si>
  <si>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</si>
  <si>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</si>
  <si>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</si>
  <si>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</si>
  <si>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</si>
  <si>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</si>
  <si>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</si>
  <si>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</si>
  <si>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</si>
  <si>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</si>
  <si>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</si>
  <si>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</si>
  <si>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</si>
  <si>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</si>
  <si>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</si>
  <si>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</si>
  <si>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</si>
  <si>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</si>
  <si>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</si>
  <si>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</si>
  <si>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</si>
  <si>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</si>
  <si>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</si>
  <si>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</si>
  <si>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</si>
  <si>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</si>
  <si>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</si>
  <si>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</si>
  <si>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</si>
  <si>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</si>
  <si>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</si>
  <si>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</si>
  <si>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</si>
  <si>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</si>
  <si>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</si>
  <si>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</si>
  <si>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</si>
  <si>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</si>
  <si>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</si>
  <si>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</si>
  <si>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</si>
  <si>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</si>
  <si>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</si>
  <si>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</si>
  <si>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</si>
  <si>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</si>
  <si>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</si>
  <si>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</si>
  <si>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</si>
  <si>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</si>
  <si>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</si>
  <si>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</si>
  <si>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</si>
  <si>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</si>
  <si>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</si>
  <si>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</si>
  <si>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</si>
  <si>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</si>
  <si>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</si>
  <si>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</si>
  <si>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</si>
  <si>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</si>
  <si>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</si>
  <si>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</si>
  <si>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</si>
  <si>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</si>
  <si>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</si>
  <si>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</si>
  <si>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</si>
  <si>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</si>
  <si>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</si>
  <si>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</si>
  <si>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</si>
  <si>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</si>
  <si>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</si>
  <si>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</si>
  <si>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</si>
  <si>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</si>
  <si>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</si>
  <si>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</si>
  <si>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</si>
  <si>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</si>
  <si>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</si>
  <si>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</si>
  <si>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</si>
  <si>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</si>
  <si>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</si>
  <si>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</si>
  <si>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</si>
  <si>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</si>
  <si>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</si>
  <si>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</si>
  <si>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</si>
  <si>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</si>
  <si>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</si>
  <si>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2.95</t>
  </si>
  <si>
    <t>▲ 1.21</t>
  </si>
  <si>
    <t>水道事業会計</t>
  </si>
  <si>
    <t>一般会計</t>
  </si>
  <si>
    <t>介護保険特別会計</t>
  </si>
  <si>
    <t>国民健康保険特別会計</t>
  </si>
  <si>
    <t>下水道事業特別会計</t>
  </si>
  <si>
    <t>農業集落排水事業特別会計</t>
  </si>
  <si>
    <t>熊田診療所特別会計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</si>
  <si>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</si>
  <si>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</si>
  <si>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</si>
  <si>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</si>
  <si>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</si>
  <si>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</si>
  <si>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</si>
  <si>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</si>
  <si>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</si>
  <si>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</si>
  <si>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南那須広域行政事務組合（普通会計）</t>
    <rPh sb="0" eb="1">
      <t>ミナミ</t>
    </rPh>
    <rPh sb="1" eb="3">
      <t>ナス</t>
    </rPh>
    <rPh sb="3" eb="5">
      <t>コウイキ</t>
    </rPh>
    <rPh sb="5" eb="7">
      <t>ギョウセイ</t>
    </rPh>
    <rPh sb="7" eb="9">
      <t>ジム</t>
    </rPh>
    <rPh sb="9" eb="11">
      <t>クミアイ</t>
    </rPh>
    <rPh sb="12" eb="14">
      <t>フツウ</t>
    </rPh>
    <rPh sb="14" eb="16">
      <t>カイケイ</t>
    </rPh>
    <phoneticPr fontId="2"/>
  </si>
  <si>
    <t>南那須広域行政事務組合（病院会計）</t>
    <rPh sb="0" eb="1">
      <t>ミナミ</t>
    </rPh>
    <rPh sb="1" eb="3">
      <t>ナス</t>
    </rPh>
    <rPh sb="3" eb="5">
      <t>コウイキ</t>
    </rPh>
    <rPh sb="5" eb="7">
      <t>ギョウセイ</t>
    </rPh>
    <rPh sb="7" eb="9">
      <t>ジム</t>
    </rPh>
    <rPh sb="9" eb="11">
      <t>クミアイ</t>
    </rPh>
    <rPh sb="12" eb="14">
      <t>ビョウイン</t>
    </rPh>
    <rPh sb="14" eb="16">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</si>
  <si>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</si>
  <si>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</si>
  <si>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8">
      <t>コウキコウレイシャ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</si>
  <si>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</si>
  <si>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那須烏山市農業公社</t>
    <rPh sb="0" eb="5">
      <t>ナスカラスヤマシ</t>
    </rPh>
    <rPh sb="5" eb="9">
      <t>ノウギョウコウシャ</t>
    </rPh>
    <phoneticPr fontId="2"/>
  </si>
  <si>
    <t>-</t>
    <phoneticPr fontId="2"/>
  </si>
  <si>
    <t>市有施設整備基金</t>
    <rPh sb="0" eb="2">
      <t>シユウ</t>
    </rPh>
    <rPh sb="2" eb="4">
      <t>シセツ</t>
    </rPh>
    <rPh sb="4" eb="6">
      <t>セイビ</t>
    </rPh>
    <rPh sb="6" eb="8">
      <t>キキン</t>
    </rPh>
    <phoneticPr fontId="2"/>
  </si>
  <si>
    <t>庁舎整備基金</t>
    <rPh sb="0" eb="2">
      <t>チョウシャ</t>
    </rPh>
    <rPh sb="2" eb="4">
      <t>セイビ</t>
    </rPh>
    <rPh sb="4" eb="6">
      <t>キキン</t>
    </rPh>
    <phoneticPr fontId="2"/>
  </si>
  <si>
    <t>地域振興基金</t>
    <rPh sb="0" eb="2">
      <t>チイキ</t>
    </rPh>
    <rPh sb="2" eb="4">
      <t>シンコウ</t>
    </rPh>
    <rPh sb="4" eb="6">
      <t>キキン</t>
    </rPh>
    <phoneticPr fontId="2"/>
  </si>
  <si>
    <t>奨学基金</t>
    <rPh sb="0" eb="2">
      <t>ショウガク</t>
    </rPh>
    <rPh sb="2" eb="4">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</si>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</sst>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69604</c:v>
                </c:pt>
                <c:pt idx="4">
                  <c:v>68410</c:v>
                </c:pt>
              </c:numCache>
            </c:numRef>
          </c:val>
          <c:smooth val="0"/>
          <c:extLst>
            <c:ext xmlns:c16="http://schemas.microsoft.com/office/drawing/2014/chart" uri="{C3380CC4-5D6E-409C-BE32-E72D297353CC}">
              <c16:uniqueId val="{00000000-696D-46B1-A85A-4AD71E8757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31282</c:v>
                </c:pt>
                <c:pt idx="1">
                  <c:v>24590</c:v>
                </c:pt>
                <c:pt idx="2">
                  <c:v>37512</c:v>
                </c:pt>
                <c:pt idx="3">
                  <c:v>32641</c:v>
                </c:pt>
                <c:pt idx="4">
                  <c:v>26036</c:v>
                </c:pt>
              </c:numCache>
            </c:numRef>
          </c:val>
          <c:smooth val="0"/>
          <c:extLst>
            <c:ext xmlns:c16="http://schemas.microsoft.com/office/drawing/2014/chart" uri="{C3380CC4-5D6E-409C-BE32-E72D297353CC}">
              <c16:uniqueId val="{00000001-696D-46B1-A85A-4AD71E8757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6.42</c:v>
                </c:pt>
                <c:pt idx="1">
                  <c:v>6.42</c:v>
                </c:pt>
                <c:pt idx="2">
                  <c:v>6.54</c:v>
                </c:pt>
                <c:pt idx="3">
                  <c:v>5.94</c:v>
                </c:pt>
                <c:pt idx="4">
                  <c:v>10.06</c:v>
                </c:pt>
              </c:numCache>
            </c:numRef>
          </c:val>
          <c:extLst>
            <c:ext xmlns:c16="http://schemas.microsoft.com/office/drawing/2014/chart" uri="{C3380CC4-5D6E-409C-BE32-E72D297353CC}">
              <c16:uniqueId val="{00000000-0F47-4887-ADEB-06DA72A5F0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22.01</c:v>
                </c:pt>
                <c:pt idx="1">
                  <c:v>22.74</c:v>
                </c:pt>
                <c:pt idx="2">
                  <c:v>24.68</c:v>
                </c:pt>
                <c:pt idx="3">
                  <c:v>30.07</c:v>
                </c:pt>
                <c:pt idx="4">
                  <c:v>32.78</c:v>
                </c:pt>
              </c:numCache>
            </c:numRef>
          </c:val>
          <c:extLst>
            <c:ext xmlns:c16="http://schemas.microsoft.com/office/drawing/2014/chart" uri="{C3380CC4-5D6E-409C-BE32-E72D297353CC}">
              <c16:uniqueId val="{00000001-0F47-4887-ADEB-06DA72A5F0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-2.95</c:v>
                </c:pt>
                <c:pt idx="1">
                  <c:v>-1.21</c:v>
                </c:pt>
                <c:pt idx="2">
                  <c:v>1.1200000000000001</c:v>
                </c:pt>
                <c:pt idx="3">
                  <c:v>4.3499999999999996</c:v>
                </c:pt>
                <c:pt idx="4">
                  <c:v>4.2</c:v>
                </c:pt>
              </c:numCache>
            </c:numRef>
          </c:val>
          <c:smooth val="0"/>
          <c:extLst>
            <c:ext xmlns:c16="http://schemas.microsoft.com/office/drawing/2014/chart" uri="{C3380CC4-5D6E-409C-BE32-E72D297353CC}">
              <c16:uniqueId val="{00000002-0F47-4887-ADEB-06DA72A5F0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AA-49FE-B5B6-D012C533C6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AA-49FE-B5B6-D012C533C6B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0.05</c:v>
                </c:pt>
                <c:pt idx="4">
                  <c:v>#N/A</c:v>
                </c:pt>
                <c:pt idx="5">
                  <c:v>0.03</c:v>
                </c:pt>
                <c:pt idx="6">
                  <c:v>#N/A</c:v>
                </c:pt>
                <c:pt idx="7">
                  <c:v>0.04</c:v>
                </c:pt>
                <c:pt idx="8">
                  <c:v>#N/A</c:v>
                </c:pt>
                <c:pt idx="9">
                  <c:v>0.04</c:v>
                </c:pt>
              </c:numCache>
            </c:numRef>
          </c:val>
          <c:extLst>
            <c:ext xmlns:c16="http://schemas.microsoft.com/office/drawing/2014/chart" uri="{C3380CC4-5D6E-409C-BE32-E72D297353CC}">
              <c16:uniqueId val="{00000002-86AA-49FE-B5B6-D012C533C6B3}"/>
            </c:ext>
          </c:extLst>
        </c:ser>
        <c:ser>
          <c:idx val="3"/>
          <c:order val="3"/>
          <c:tx>
            <c:strRef>
              <c:f>データシート!$A$30</c:f>
              <c:strCache>
                <c:ptCount val="1"/>
                <c:pt idx="0">
                  <c:v>熊田診療所特別会計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0.03</c:v>
                </c:pt>
                <c:pt idx="4">
                  <c:v>#N/A</c:v>
                </c:pt>
                <c:pt idx="5">
                  <c:v>0.05</c:v>
                </c:pt>
                <c:pt idx="6">
                  <c:v>#N/A</c:v>
                </c:pt>
                <c:pt idx="7">
                  <c:v>0.09</c:v>
                </c:pt>
                <c:pt idx="8">
                  <c:v>#N/A</c:v>
                </c:pt>
                <c:pt idx="9">
                  <c:v>7.0000000000000007E-2</c:v>
                </c:pt>
              </c:numCache>
            </c:numRef>
          </c:val>
          <c:extLst>
            <c:ext xmlns:c16="http://schemas.microsoft.com/office/drawing/2014/chart" uri="{C3380CC4-5D6E-409C-BE32-E72D297353CC}">
              <c16:uniqueId val="{00000003-86AA-49FE-B5B6-D012C533C6B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0.03</c:v>
                </c:pt>
                <c:pt idx="8">
                  <c:v>#N/A</c:v>
                </c:pt>
                <c:pt idx="9">
                  <c:v>7.0000000000000007E-2</c:v>
                </c:pt>
              </c:numCache>
            </c:numRef>
          </c:val>
          <c:extLst>
            <c:ext xmlns:c16="http://schemas.microsoft.com/office/drawing/2014/chart" uri="{C3380CC4-5D6E-409C-BE32-E72D297353CC}">
              <c16:uniqueId val="{00000004-86AA-49FE-B5B6-D012C533C6B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7.0000000000000007E-2</c:v>
                </c:pt>
                <c:pt idx="4">
                  <c:v>#N/A</c:v>
                </c:pt>
                <c:pt idx="5">
                  <c:v>0.31</c:v>
                </c:pt>
                <c:pt idx="6">
                  <c:v>#N/A</c:v>
                </c:pt>
                <c:pt idx="7">
                  <c:v>0.27</c:v>
                </c:pt>
                <c:pt idx="8">
                  <c:v>#N/A</c:v>
                </c:pt>
                <c:pt idx="9">
                  <c:v>0.82</c:v>
                </c:pt>
              </c:numCache>
            </c:numRef>
          </c:val>
          <c:extLst>
            <c:ext xmlns:c16="http://schemas.microsoft.com/office/drawing/2014/chart" uri="{C3380CC4-5D6E-409C-BE32-E72D297353CC}">
              <c16:uniqueId val="{00000005-86AA-49FE-B5B6-D012C533C6B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2.84</c:v>
                </c:pt>
                <c:pt idx="2">
                  <c:v>#N/A</c:v>
                </c:pt>
                <c:pt idx="3">
                  <c:v>1.82</c:v>
                </c:pt>
                <c:pt idx="4">
                  <c:v>#N/A</c:v>
                </c:pt>
                <c:pt idx="5">
                  <c:v>1.36</c:v>
                </c:pt>
                <c:pt idx="6">
                  <c:v>#N/A</c:v>
                </c:pt>
                <c:pt idx="7">
                  <c:v>1.21</c:v>
                </c:pt>
                <c:pt idx="8">
                  <c:v>#N/A</c:v>
                </c:pt>
                <c:pt idx="9">
                  <c:v>1.18</c:v>
                </c:pt>
              </c:numCache>
            </c:numRef>
          </c:val>
          <c:extLst>
            <c:ext xmlns:c16="http://schemas.microsoft.com/office/drawing/2014/chart" uri="{C3380CC4-5D6E-409C-BE32-E72D297353CC}">
              <c16:uniqueId val="{00000006-86AA-49FE-B5B6-D012C533C6B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0.98</c:v>
                </c:pt>
                <c:pt idx="2">
                  <c:v>#N/A</c:v>
                </c:pt>
                <c:pt idx="3">
                  <c:v>0.74</c:v>
                </c:pt>
                <c:pt idx="4">
                  <c:v>#N/A</c:v>
                </c:pt>
                <c:pt idx="5">
                  <c:v>0.97</c:v>
                </c:pt>
                <c:pt idx="6">
                  <c:v>#N/A</c:v>
                </c:pt>
                <c:pt idx="7">
                  <c:v>1.5</c:v>
                </c:pt>
                <c:pt idx="8">
                  <c:v>#N/A</c:v>
                </c:pt>
                <c:pt idx="9">
                  <c:v>2.23</c:v>
                </c:pt>
              </c:numCache>
            </c:numRef>
          </c:val>
          <c:extLst>
            <c:ext xmlns:c16="http://schemas.microsoft.com/office/drawing/2014/chart" uri="{C3380CC4-5D6E-409C-BE32-E72D297353CC}">
              <c16:uniqueId val="{00000007-86AA-49FE-B5B6-D012C533C6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6.34</c:v>
                </c:pt>
                <c:pt idx="2">
                  <c:v>#N/A</c:v>
                </c:pt>
                <c:pt idx="3">
                  <c:v>6.38</c:v>
                </c:pt>
                <c:pt idx="4">
                  <c:v>#N/A</c:v>
                </c:pt>
                <c:pt idx="5">
                  <c:v>6.48</c:v>
                </c:pt>
                <c:pt idx="6">
                  <c:v>#N/A</c:v>
                </c:pt>
                <c:pt idx="7">
                  <c:v>5.84</c:v>
                </c:pt>
                <c:pt idx="8">
                  <c:v>#N/A</c:v>
                </c:pt>
                <c:pt idx="9">
                  <c:v>9.98</c:v>
                </c:pt>
              </c:numCache>
            </c:numRef>
          </c:val>
          <c:extLst>
            <c:ext xmlns:c16="http://schemas.microsoft.com/office/drawing/2014/chart" uri="{C3380CC4-5D6E-409C-BE32-E72D297353CC}">
              <c16:uniqueId val="{00000008-86AA-49FE-B5B6-D012C533C6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12.11</c:v>
                </c:pt>
                <c:pt idx="2">
                  <c:v>#N/A</c:v>
                </c:pt>
                <c:pt idx="3">
                  <c:v>12.71</c:v>
                </c:pt>
                <c:pt idx="4">
                  <c:v>#N/A</c:v>
                </c:pt>
                <c:pt idx="5">
                  <c:v>11.76</c:v>
                </c:pt>
                <c:pt idx="6">
                  <c:v>#N/A</c:v>
                </c:pt>
                <c:pt idx="7">
                  <c:v>11.22</c:v>
                </c:pt>
                <c:pt idx="8">
                  <c:v>#N/A</c:v>
                </c:pt>
                <c:pt idx="9">
                  <c:v>11.87</c:v>
                </c:pt>
              </c:numCache>
            </c:numRef>
          </c:val>
          <c:extLst>
            <c:ext xmlns:c16="http://schemas.microsoft.com/office/drawing/2014/chart" uri="{C3380CC4-5D6E-409C-BE32-E72D297353CC}">
              <c16:uniqueId val="{00000009-86AA-49FE-B5B6-D012C533C6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1410</c:v>
                </c:pt>
                <c:pt idx="5">
                  <c:v>1375</c:v>
                </c:pt>
                <c:pt idx="8">
                  <c:v>1314</c:v>
                </c:pt>
                <c:pt idx="11">
                  <c:v>1303</c:v>
                </c:pt>
                <c:pt idx="14">
                  <c:v>1290</c:v>
                </c:pt>
              </c:numCache>
            </c:numRef>
          </c:val>
          <c:extLst>
            <c:ext xmlns:c16="http://schemas.microsoft.com/office/drawing/2014/chart" uri="{C3380CC4-5D6E-409C-BE32-E72D297353CC}">
              <c16:uniqueId val="{00000000-F3E5-4E2D-BB29-C24DD8C107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E5-4E2D-BB29-C24DD8C107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E5-4E2D-BB29-C24DD8C107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231</c:v>
                </c:pt>
                <c:pt idx="3">
                  <c:v>214</c:v>
                </c:pt>
                <c:pt idx="6">
                  <c:v>178</c:v>
                </c:pt>
                <c:pt idx="9">
                  <c:v>244</c:v>
                </c:pt>
                <c:pt idx="12">
                  <c:v>243</c:v>
                </c:pt>
              </c:numCache>
            </c:numRef>
          </c:val>
          <c:extLst>
            <c:ext xmlns:c16="http://schemas.microsoft.com/office/drawing/2014/chart" uri="{C3380CC4-5D6E-409C-BE32-E72D297353CC}">
              <c16:uniqueId val="{00000003-F3E5-4E2D-BB29-C24DD8C107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242</c:v>
                </c:pt>
                <c:pt idx="3">
                  <c:v>227</c:v>
                </c:pt>
                <c:pt idx="6">
                  <c:v>237</c:v>
                </c:pt>
                <c:pt idx="9">
                  <c:v>222</c:v>
                </c:pt>
                <c:pt idx="12">
                  <c:v>240</c:v>
                </c:pt>
              </c:numCache>
            </c:numRef>
          </c:val>
          <c:extLst>
            <c:ext xmlns:c16="http://schemas.microsoft.com/office/drawing/2014/chart" uri="{C3380CC4-5D6E-409C-BE32-E72D297353CC}">
              <c16:uniqueId val="{00000004-F3E5-4E2D-BB29-C24DD8C107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E5-4E2D-BB29-C24DD8C107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E5-4E2D-BB29-C24DD8C107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1394</c:v>
                </c:pt>
                <c:pt idx="3">
                  <c:v>1369</c:v>
                </c:pt>
                <c:pt idx="6">
                  <c:v>1332</c:v>
                </c:pt>
                <c:pt idx="9">
                  <c:v>1346</c:v>
                </c:pt>
                <c:pt idx="12">
                  <c:v>1378</c:v>
                </c:pt>
              </c:numCache>
            </c:numRef>
          </c:val>
          <c:extLst>
            <c:ext xmlns:c16="http://schemas.microsoft.com/office/drawing/2014/chart" uri="{C3380CC4-5D6E-409C-BE32-E72D297353CC}">
              <c16:uniqueId val="{00000007-F3E5-4E2D-BB29-C24DD8C107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457</c:v>
                </c:pt>
                <c:pt idx="2">
                  <c:v>#N/A</c:v>
                </c:pt>
                <c:pt idx="3">
                  <c:v>#N/A</c:v>
                </c:pt>
                <c:pt idx="4">
                  <c:v>435</c:v>
                </c:pt>
                <c:pt idx="5">
                  <c:v>#N/A</c:v>
                </c:pt>
                <c:pt idx="6">
                  <c:v>#N/A</c:v>
                </c:pt>
                <c:pt idx="7">
                  <c:v>433</c:v>
                </c:pt>
                <c:pt idx="8">
                  <c:v>#N/A</c:v>
                </c:pt>
                <c:pt idx="9">
                  <c:v>#N/A</c:v>
                </c:pt>
                <c:pt idx="10">
                  <c:v>509</c:v>
                </c:pt>
                <c:pt idx="11">
                  <c:v>#N/A</c:v>
                </c:pt>
                <c:pt idx="12">
                  <c:v>#N/A</c:v>
                </c:pt>
                <c:pt idx="13">
                  <c:v>571</c:v>
                </c:pt>
                <c:pt idx="14">
                  <c:v>#N/A</c:v>
                </c:pt>
              </c:numCache>
            </c:numRef>
          </c:val>
          <c:smooth val="0"/>
          <c:extLst>
            <c:ext xmlns:c16="http://schemas.microsoft.com/office/drawing/2014/chart" uri="{C3380CC4-5D6E-409C-BE32-E72D297353CC}">
              <c16:uniqueId val="{00000008-F3E5-4E2D-BB29-C24DD8C107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12541</c:v>
                </c:pt>
                <c:pt idx="5">
                  <c:v>11867</c:v>
                </c:pt>
                <c:pt idx="8">
                  <c:v>11216</c:v>
                </c:pt>
                <c:pt idx="11">
                  <c:v>10582</c:v>
                </c:pt>
                <c:pt idx="14">
                  <c:v>9832</c:v>
                </c:pt>
              </c:numCache>
            </c:numRef>
          </c:val>
          <c:extLst>
            <c:ext xmlns:c16="http://schemas.microsoft.com/office/drawing/2014/chart" uri="{C3380CC4-5D6E-409C-BE32-E72D297353CC}">
              <c16:uniqueId val="{00000000-AEEB-4945-88E5-218B57967B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c:v>
                </c:pt>
                <c:pt idx="5">
                  <c:v>12</c:v>
                </c:pt>
                <c:pt idx="8">
                  <c:v>11</c:v>
                </c:pt>
                <c:pt idx="11">
                  <c:v>10</c:v>
                </c:pt>
                <c:pt idx="14">
                  <c:v>9</c:v>
                </c:pt>
              </c:numCache>
            </c:numRef>
          </c:val>
          <c:extLst>
            <c:ext xmlns:c16="http://schemas.microsoft.com/office/drawing/2014/chart" uri="{C3380CC4-5D6E-409C-BE32-E72D297353CC}">
              <c16:uniqueId val="{00000001-AEEB-4945-88E5-218B57967B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6232</c:v>
                </c:pt>
                <c:pt idx="5">
                  <c:v>6837</c:v>
                </c:pt>
                <c:pt idx="8">
                  <c:v>7503</c:v>
                </c:pt>
                <c:pt idx="11">
                  <c:v>8629</c:v>
                </c:pt>
                <c:pt idx="14">
                  <c:v>8975</c:v>
                </c:pt>
              </c:numCache>
            </c:numRef>
          </c:val>
          <c:extLst>
            <c:ext xmlns:c16="http://schemas.microsoft.com/office/drawing/2014/chart" uri="{C3380CC4-5D6E-409C-BE32-E72D297353CC}">
              <c16:uniqueId val="{00000002-AEEB-4945-88E5-218B57967B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EB-4945-88E5-218B57967B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EB-4945-88E5-218B57967B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EB-4945-88E5-218B57967B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2834</c:v>
                </c:pt>
                <c:pt idx="3">
                  <c:v>2780</c:v>
                </c:pt>
                <c:pt idx="6">
                  <c:v>2758</c:v>
                </c:pt>
                <c:pt idx="9">
                  <c:v>2713</c:v>
                </c:pt>
                <c:pt idx="12">
                  <c:v>2695</c:v>
                </c:pt>
              </c:numCache>
            </c:numRef>
          </c:val>
          <c:extLst>
            <c:ext xmlns:c16="http://schemas.microsoft.com/office/drawing/2014/chart" uri="{C3380CC4-5D6E-409C-BE32-E72D297353CC}">
              <c16:uniqueId val="{00000006-AEEB-4945-88E5-218B57967B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895</c:v>
                </c:pt>
                <c:pt idx="3">
                  <c:v>749</c:v>
                </c:pt>
                <c:pt idx="6">
                  <c:v>581</c:v>
                </c:pt>
                <c:pt idx="9">
                  <c:v>655</c:v>
                </c:pt>
                <c:pt idx="12">
                  <c:v>545</c:v>
                </c:pt>
              </c:numCache>
            </c:numRef>
          </c:val>
          <c:extLst>
            <c:ext xmlns:c16="http://schemas.microsoft.com/office/drawing/2014/chart" uri="{C3380CC4-5D6E-409C-BE32-E72D297353CC}">
              <c16:uniqueId val="{00000007-AEEB-4945-88E5-218B57967B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3030</c:v>
                </c:pt>
                <c:pt idx="3">
                  <c:v>2902</c:v>
                </c:pt>
                <c:pt idx="6">
                  <c:v>2642</c:v>
                </c:pt>
                <c:pt idx="9">
                  <c:v>2736</c:v>
                </c:pt>
                <c:pt idx="12">
                  <c:v>2323</c:v>
                </c:pt>
              </c:numCache>
            </c:numRef>
          </c:val>
          <c:extLst>
            <c:ext xmlns:c16="http://schemas.microsoft.com/office/drawing/2014/chart" uri="{C3380CC4-5D6E-409C-BE32-E72D297353CC}">
              <c16:uniqueId val="{00000008-AEEB-4945-88E5-218B57967B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EB-4945-88E5-218B57967B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11647</c:v>
                </c:pt>
                <c:pt idx="3">
                  <c:v>10974</c:v>
                </c:pt>
                <c:pt idx="6">
                  <c:v>10551</c:v>
                </c:pt>
                <c:pt idx="9">
                  <c:v>9814</c:v>
                </c:pt>
                <c:pt idx="12">
                  <c:v>8978</c:v>
                </c:pt>
              </c:numCache>
            </c:numRef>
          </c:val>
          <c:extLst>
            <c:ext xmlns:c16="http://schemas.microsoft.com/office/drawing/2014/chart" uri="{C3380CC4-5D6E-409C-BE32-E72D297353CC}">
              <c16:uniqueId val="{0000000A-AEEB-4945-88E5-218B57967B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EB-4945-88E5-218B57967B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2063</c:v>
                </c:pt>
                <c:pt idx="1">
                  <c:v>2612</c:v>
                </c:pt>
                <c:pt idx="2">
                  <c:v>2763</c:v>
                </c:pt>
              </c:numCache>
            </c:numRef>
          </c:val>
          <c:extLst>
            <c:ext xmlns:c16="http://schemas.microsoft.com/office/drawing/2014/chart" uri="{C3380CC4-5D6E-409C-BE32-E72D297353CC}">
              <c16:uniqueId val="{00000000-B02C-4386-ACB2-57AB3C50D2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118</c:v>
                </c:pt>
                <c:pt idx="1">
                  <c:v>118</c:v>
                </c:pt>
                <c:pt idx="2">
                  <c:v>118</c:v>
                </c:pt>
              </c:numCache>
            </c:numRef>
          </c:val>
          <c:extLst>
            <c:ext xmlns:c16="http://schemas.microsoft.com/office/drawing/2014/chart" uri="{C3380CC4-5D6E-409C-BE32-E72D297353CC}">
              <c16:uniqueId val="{00000001-B02C-4386-ACB2-57AB3C50D2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5603</c:v>
                </c:pt>
                <c:pt idx="1">
                  <c:v>6195</c:v>
                </c:pt>
                <c:pt idx="2">
                  <c:v>6500</c:v>
                </c:pt>
              </c:numCache>
            </c:numRef>
          </c:val>
          <c:extLst>
            <c:ext xmlns:c16="http://schemas.microsoft.com/office/drawing/2014/chart" uri="{C3380CC4-5D6E-409C-BE32-E72D297353CC}">
              <c16:uniqueId val="{00000002-B02C-4386-ACB2-57AB3C50D2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元利償還金</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近年は起債の発行額が減少しているため、今後は元利償還金も減少していく見込みである。</a:t>
          </a:r>
          <a:endParaRPr lang="ja-JP" altLang="ja-JP" sz="900">
            <a:effectLst/>
          </a:endParaRPr>
        </a:p>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公営企業の元利償還金に対する繰入金</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全体的に繰入金の額が減少傾向にあるが、下水道事業の償還金に対する繰出し金については増加</a:t>
          </a:r>
          <a:r>
            <a:rPr kumimoji="1" lang="ja-JP" altLang="en-US" sz="900" b="0" i="0" baseline="0">
              <a:solidFill>
                <a:schemeClr val="dk1"/>
              </a:solidFill>
              <a:effectLst/>
              <a:latin typeface="+mn-lt"/>
              <a:ea typeface="+mn-ea"/>
              <a:cs typeface="+mn-cs"/>
            </a:rPr>
            <a:t>傾向にあ</a:t>
          </a:r>
          <a:r>
            <a:rPr kumimoji="1" lang="ja-JP" altLang="ja-JP" sz="900" b="0" i="0" baseline="0">
              <a:solidFill>
                <a:schemeClr val="dk1"/>
              </a:solidFill>
              <a:effectLst/>
              <a:latin typeface="+mn-lt"/>
              <a:ea typeface="+mn-ea"/>
              <a:cs typeface="+mn-cs"/>
            </a:rPr>
            <a:t>る。今後も同程度の数値で推移していくと考えられる。</a:t>
          </a:r>
          <a:endParaRPr lang="ja-JP" altLang="ja-JP" sz="900">
            <a:effectLst/>
          </a:endParaRPr>
        </a:p>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組合が起こした地方債の元利償還金に対する負担金等</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南那須地区広域行政事務組合への負担金である。今後はごみ処理施設の長寿命化事業が予定されており、地方債の発行も行われるため、長期的には償還金に対する負担金は増加していくことが予想される。</a:t>
          </a:r>
          <a:endParaRPr lang="ja-JP" altLang="ja-JP" sz="900">
            <a:effectLst/>
          </a:endParaRPr>
        </a:p>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債務負担行為に基づく支出額</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国営塩那台土地改良事業及び芳賀台地事業への負担金であり、平成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年度決算以降は</a:t>
          </a:r>
          <a:r>
            <a:rPr kumimoji="1" lang="en-US" altLang="ja-JP" sz="900" b="0" i="0" baseline="0">
              <a:solidFill>
                <a:schemeClr val="dk1"/>
              </a:solidFill>
              <a:effectLst/>
              <a:latin typeface="+mn-lt"/>
              <a:ea typeface="+mn-ea"/>
              <a:cs typeface="+mn-cs"/>
            </a:rPr>
            <a:t>0</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算入公債費等</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普通交付税の算入率の高い起債である合併特例債が主であり、算入額は今後も同程度で推移していく。</a:t>
          </a:r>
          <a:endParaRPr lang="ja-JP" altLang="ja-JP" sz="900">
            <a:effectLst/>
          </a:endParaRPr>
        </a:p>
        <a:p>
          <a:pPr eaLnBrk="1" fontAlgn="auto" latinLnBrk="0" hangingPunct="1"/>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実質公債費比率の分子</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起債額が少なくなること、過年度の多額の借り入れ分の理論償還を迎えることから今後は減少が見込まれる。</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減債基金は、近年は多額の積み立てを行っていない。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一般会計等に係る地方債の現在高</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償還額以上の借入を行わないため、年々減少している。</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債務負担行為等に基づく支出予定額</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国営塩那台、芳賀台土地改良事業の負担金であり、平成</a:t>
          </a:r>
          <a:r>
            <a:rPr kumimoji="1" lang="en-US" altLang="ja-JP" sz="850" b="0" i="0" baseline="0">
              <a:solidFill>
                <a:schemeClr val="dk1"/>
              </a:solidFill>
              <a:effectLst/>
              <a:latin typeface="+mn-lt"/>
              <a:ea typeface="+mn-ea"/>
              <a:cs typeface="+mn-cs"/>
            </a:rPr>
            <a:t>21</a:t>
          </a:r>
          <a:r>
            <a:rPr kumimoji="1" lang="ja-JP" altLang="ja-JP" sz="850" b="0" i="0" baseline="0">
              <a:solidFill>
                <a:schemeClr val="dk1"/>
              </a:solidFill>
              <a:effectLst/>
              <a:latin typeface="+mn-lt"/>
              <a:ea typeface="+mn-ea"/>
              <a:cs typeface="+mn-cs"/>
            </a:rPr>
            <a:t>年度の負担金が終了し減少傾向にあったが、</a:t>
          </a:r>
          <a:r>
            <a:rPr kumimoji="1" lang="en-US" altLang="ja-JP" sz="850" b="0" i="0" baseline="0">
              <a:solidFill>
                <a:schemeClr val="dk1"/>
              </a:solidFill>
              <a:effectLst/>
              <a:latin typeface="+mn-lt"/>
              <a:ea typeface="+mn-ea"/>
              <a:cs typeface="+mn-cs"/>
            </a:rPr>
            <a:t>29</a:t>
          </a:r>
          <a:r>
            <a:rPr kumimoji="1" lang="ja-JP" altLang="ja-JP" sz="850" b="0" i="0" baseline="0">
              <a:solidFill>
                <a:schemeClr val="dk1"/>
              </a:solidFill>
              <a:effectLst/>
              <a:latin typeface="+mn-lt"/>
              <a:ea typeface="+mn-ea"/>
              <a:cs typeface="+mn-cs"/>
            </a:rPr>
            <a:t>年度には皆減となった。</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公営企業等繰入金見込額</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各事業の償還金の減少に伴い繰入額も減少していく。</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組合等負担等見込額</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南那須地区広域行政事務組合に対する負担金である。近年は減少傾向にあるが、今後はごみ処理施設の長寿命化等により負担金の増加が見込まれる。</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退職手当等負担見込額</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定員適正化計画による職員数の減で負担見込額は全体的に減少</a:t>
          </a:r>
          <a:r>
            <a:rPr kumimoji="1" lang="ja-JP" altLang="en-US" sz="850" b="0" i="0" baseline="0">
              <a:solidFill>
                <a:schemeClr val="dk1"/>
              </a:solidFill>
              <a:effectLst/>
              <a:latin typeface="+mn-lt"/>
              <a:ea typeface="+mn-ea"/>
              <a:cs typeface="+mn-cs"/>
            </a:rPr>
            <a:t>傾向であった</a:t>
          </a:r>
          <a:r>
            <a:rPr kumimoji="1" lang="ja-JP" altLang="ja-JP" sz="850" b="0" i="0" baseline="0">
              <a:solidFill>
                <a:schemeClr val="dk1"/>
              </a:solidFill>
              <a:effectLst/>
              <a:latin typeface="+mn-lt"/>
              <a:ea typeface="+mn-ea"/>
              <a:cs typeface="+mn-cs"/>
            </a:rPr>
            <a:t>。ただし、</a:t>
          </a:r>
          <a:r>
            <a:rPr kumimoji="1" lang="ja-JP" altLang="en-US" sz="850" b="0" i="0" baseline="0">
              <a:solidFill>
                <a:schemeClr val="dk1"/>
              </a:solidFill>
              <a:effectLst/>
              <a:latin typeface="+mn-lt"/>
              <a:ea typeface="+mn-ea"/>
              <a:cs typeface="+mn-cs"/>
            </a:rPr>
            <a:t>定員適正化計画の見直しにより、今後は職員数の増が見込まれるため、中長期的には増加傾向に転じる見込みである。</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充当可能基金</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決算余剰金などにより財政調整基金への積立を行っている。</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充当可能特定歳入</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充当可能特定歳入の内訳は災害援護資金貸付金償還金であり、今後は償還額の減少に伴い減少していく。</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基準財政需要額算入見込額</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臨時財政対策債や普通交付税算入率の高い合併特例債の借入の影響による増額はあるが、清掃費や病院事業等の償還・算入終了により減少傾向にある。</a:t>
          </a:r>
          <a:endParaRPr lang="ja-JP" altLang="ja-JP" sz="850">
            <a:effectLst/>
          </a:endParaRPr>
        </a:p>
        <a:p>
          <a:pPr eaLnBrk="1" fontAlgn="auto" latinLnBrk="0" hangingPunct="1"/>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将来負担比率の分子</a:t>
          </a:r>
          <a:r>
            <a:rPr kumimoji="1" lang="en-US" altLang="ja-JP" sz="850" b="0" i="0" baseline="0">
              <a:solidFill>
                <a:schemeClr val="dk1"/>
              </a:solidFill>
              <a:effectLst/>
              <a:latin typeface="+mn-lt"/>
              <a:ea typeface="+mn-ea"/>
              <a:cs typeface="+mn-cs"/>
            </a:rPr>
            <a:t>】</a:t>
          </a:r>
          <a:r>
            <a:rPr kumimoji="1" lang="ja-JP" altLang="ja-JP" sz="850" b="0" i="0" baseline="0">
              <a:solidFill>
                <a:schemeClr val="dk1"/>
              </a:solidFill>
              <a:effectLst/>
              <a:latin typeface="+mn-lt"/>
              <a:ea typeface="+mn-ea"/>
              <a:cs typeface="+mn-cs"/>
            </a:rPr>
            <a:t>地方債現在高の減少に伴い、今後も減少が見込まれる。</a:t>
          </a:r>
          <a:endParaRPr lang="ja-JP" altLang="ja-JP" sz="8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年度末の基金残高は、普通会計で約</a:t>
          </a:r>
          <a:r>
            <a:rPr kumimoji="1" lang="en-US" altLang="ja-JP" sz="1100" b="0" i="0" baseline="0">
              <a:solidFill>
                <a:schemeClr val="dk1"/>
              </a:solidFill>
              <a:effectLst/>
              <a:latin typeface="+mn-lt"/>
              <a:ea typeface="+mn-ea"/>
              <a:cs typeface="+mn-cs"/>
            </a:rPr>
            <a:t>93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千万円となっており、前年度から約</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千万円の増加となっている。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これは決算余剰金の基金積み立てや年度末の事業費精査等により、財政調整基金が</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千万、</a:t>
          </a:r>
          <a:r>
            <a:rPr kumimoji="1" lang="ja-JP" altLang="en-US" sz="1100" b="0" i="0" baseline="0">
              <a:solidFill>
                <a:schemeClr val="dk1"/>
              </a:solidFill>
              <a:effectLst/>
              <a:latin typeface="+mn-lt"/>
              <a:ea typeface="+mn-ea"/>
              <a:cs typeface="+mn-cs"/>
            </a:rPr>
            <a:t>地域振興基金が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増加したことが主な要因である。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人口減少に伴う税収減による財源不足から、中長期的には基金残高は徐々に減少すると見込まれる。　</a:t>
          </a:r>
          <a:endParaRPr lang="ja-JP" altLang="ja-JP" sz="1400">
            <a:effectLst/>
          </a:endParaRPr>
        </a:p>
        <a:p>
          <a:r>
            <a:rPr kumimoji="1" lang="ja-JP" altLang="ja-JP" sz="1100" b="0" i="0" baseline="0">
              <a:solidFill>
                <a:schemeClr val="dk1"/>
              </a:solidFill>
              <a:effectLst/>
              <a:latin typeface="+mn-lt"/>
              <a:ea typeface="+mn-ea"/>
              <a:cs typeface="+mn-cs"/>
            </a:rPr>
            <a:t>　  また、今後は新庁舎の整備など大規模な普通建設事業の実施が予想されるため、事業費を確保するためにも基金の積み立てを進めていく。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市有施設整備基金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市有施設の整備に要する経費の財源に充てるための基金。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地域振興基金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市民の連携の強化と地域振興のための事業の財源に充てるための基金。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庁舎整備基金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庁舎の整備に要する経費の財源に充てるための基金。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・市有施設整備基金：決算剰余金として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千万円を積み立てたことにより増加した。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・地域振興基金：</a:t>
          </a:r>
          <a:r>
            <a:rPr kumimoji="1" lang="ja-JP" altLang="ja-JP" sz="1100" b="0" i="0" baseline="0">
              <a:solidFill>
                <a:schemeClr val="dk1"/>
              </a:solidFill>
              <a:effectLst/>
              <a:latin typeface="+mn-lt"/>
              <a:ea typeface="+mn-ea"/>
              <a:cs typeface="+mn-cs"/>
            </a:rPr>
            <a:t>年度末の事業費精査</a:t>
          </a:r>
          <a:r>
            <a:rPr kumimoji="1" lang="ja-JP" altLang="en-US"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億円を積み立てたことにより増加した。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・庁舎整備基金：決算剰余金として</a:t>
          </a:r>
          <a:r>
            <a:rPr kumimoji="1" lang="en-US" altLang="ja-JP" sz="1100" b="0" i="0" baseline="0">
              <a:solidFill>
                <a:schemeClr val="dk1"/>
              </a:solidFill>
              <a:effectLst/>
              <a:latin typeface="+mn-lt"/>
              <a:ea typeface="+mn-ea"/>
              <a:cs typeface="+mn-cs"/>
            </a:rPr>
            <a:t>8</a:t>
          </a:r>
          <a:r>
            <a:rPr kumimoji="1" lang="ja-JP" altLang="en-US" sz="1100" b="0" i="0" baseline="0">
              <a:solidFill>
                <a:schemeClr val="dk1"/>
              </a:solidFill>
              <a:effectLst/>
              <a:latin typeface="+mn-lt"/>
              <a:ea typeface="+mn-ea"/>
              <a:cs typeface="+mn-cs"/>
            </a:rPr>
            <a:t>千万</a:t>
          </a:r>
          <a:r>
            <a:rPr kumimoji="1" lang="ja-JP" altLang="ja-JP" sz="1100" b="0" i="0" baseline="0">
              <a:solidFill>
                <a:schemeClr val="dk1"/>
              </a:solidFill>
              <a:effectLst/>
              <a:latin typeface="+mn-lt"/>
              <a:ea typeface="+mn-ea"/>
              <a:cs typeface="+mn-cs"/>
            </a:rPr>
            <a:t>円積み立てたこと</a:t>
          </a:r>
          <a:r>
            <a:rPr kumimoji="1" lang="ja-JP" altLang="ja-JP" sz="1100">
              <a:solidFill>
                <a:schemeClr val="dk1"/>
              </a:solidFill>
              <a:effectLst/>
              <a:latin typeface="+mn-lt"/>
              <a:ea typeface="+mn-ea"/>
              <a:cs typeface="+mn-cs"/>
            </a:rPr>
            <a:t>により増加した</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新庁舎整備に向け、</a:t>
          </a:r>
          <a:r>
            <a:rPr kumimoji="1" lang="ja-JP" altLang="ja-JP" sz="1100" b="0" i="0" baseline="0">
              <a:solidFill>
                <a:schemeClr val="dk1"/>
              </a:solidFill>
              <a:effectLst/>
              <a:latin typeface="+mn-lt"/>
              <a:ea typeface="+mn-ea"/>
              <a:cs typeface="+mn-cs"/>
            </a:rPr>
            <a:t>庁舎整備基金へ優先的に積み立てを行い、約</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億円を確保したところである。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今後は、市有施設整備基金について、公共施設等総合管理計画に基づく公共施設の老朽化に伴う長寿命化や統廃合に備えるため、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計画的な積み立てを行い、基金残高の維持確保を図る。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mn-lt"/>
              <a:ea typeface="+mn-ea"/>
              <a:cs typeface="+mn-cs"/>
            </a:rPr>
            <a:t> </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千万円となっており、前年度から約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決算余剰金や年度末の事業費精査により、財政調整基金に積み立てたことが主な要因である。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mn-lt"/>
              <a:ea typeface="+mn-ea"/>
              <a:cs typeface="+mn-cs"/>
            </a:rPr>
            <a:t>　近年は、大規模な整備事業等が少なかったこともあり、基金残高は増加傾向に</a:t>
          </a:r>
          <a:r>
            <a:rPr kumimoji="1" lang="ja-JP" altLang="en-US" sz="1100">
              <a:solidFill>
                <a:schemeClr val="dk1"/>
              </a:solidFill>
              <a:effectLst/>
              <a:latin typeface="+mn-lt"/>
              <a:ea typeface="+mn-ea"/>
              <a:cs typeface="+mn-cs"/>
            </a:rPr>
            <a:t>あったが、標準財政規模に対する基金残高の割合が、</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     30</a:t>
          </a:r>
          <a:r>
            <a:rPr kumimoji="1" lang="ja-JP" altLang="en-US" sz="1100">
              <a:solidFill>
                <a:schemeClr val="dk1"/>
              </a:solidFill>
              <a:effectLst/>
              <a:latin typeface="+mn-lt"/>
              <a:ea typeface="+mn-ea"/>
              <a:cs typeface="+mn-cs"/>
            </a:rPr>
            <a:t>％を超える状況となっている。今後は、財源不足に対応するため計画的な取り崩しを行い、</a:t>
          </a:r>
          <a:r>
            <a:rPr kumimoji="1" lang="ja-JP" altLang="ja-JP" sz="1100" b="0" i="0" baseline="0">
              <a:solidFill>
                <a:schemeClr val="dk1"/>
              </a:solidFill>
              <a:effectLst/>
              <a:latin typeface="+mn-lt"/>
              <a:ea typeface="+mn-ea"/>
              <a:cs typeface="+mn-cs"/>
            </a:rPr>
            <a:t>決算余剰金や年度末の事業費精査等</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により生じた剰余金は、</a:t>
          </a:r>
          <a:r>
            <a:rPr kumimoji="1" lang="ja-JP" altLang="en-US" sz="1100">
              <a:solidFill>
                <a:schemeClr val="dk1"/>
              </a:solidFill>
              <a:effectLst/>
              <a:latin typeface="+mn-lt"/>
              <a:ea typeface="+mn-ea"/>
              <a:cs typeface="+mn-cs"/>
            </a:rPr>
            <a:t>市有施設整備基金等の特定目的基金へ優先的に積み立てを行っていく。</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    </a:t>
          </a:r>
        </a:p>
        <a:p>
          <a:pPr eaLnBrk="1" fontAlgn="auto" latinLnBrk="0" hangingPunct="1"/>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減債基金の利子を積み立てたため僅かに残高が増加した。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mn-lt"/>
              <a:ea typeface="+mn-ea"/>
              <a:cs typeface="+mn-cs"/>
            </a:rPr>
            <a:t>　今後の経済状況の変動による地方債金利の上昇や、庁舎整備等の大規模な普通建設事業に係る起債償還額の増加に対応するため、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計画的に積み立てを行</a:t>
          </a:r>
          <a:r>
            <a:rPr kumimoji="1" lang="ja-JP" altLang="en-US" sz="1100" b="0" i="0" baseline="0">
              <a:solidFill>
                <a:schemeClr val="dk1"/>
              </a:solidFill>
              <a:effectLst/>
              <a:latin typeface="+mn-lt"/>
              <a:ea typeface="+mn-ea"/>
              <a:cs typeface="+mn-cs"/>
            </a:rPr>
            <a:t>う予定であり令和５年度以降は増加する見込み。</a:t>
          </a:r>
          <a:r>
            <a:rPr kumimoji="1" lang="ja-JP" altLang="ja-JP" sz="1100" b="0" i="0" baseline="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D1A8A25-1675-4196-BD10-ED922F38C478}"/>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8819DF6-1493-4F85-9226-0E2B5F8A5469}"/>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67ED0B8-360A-4A61-9F16-CBA207C42E5B}"/>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CE99CB5-1E24-47F3-87E6-FC9F7CE3A428}"/>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FB97E39-EBB3-49B1-AA62-34340CD5583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7062FC6-8326-4AC4-BE12-A5DFB76B0894}"/>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F9196F7-F9DD-454B-B4D6-021E0C1ADB59}"/>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2EC80CC-A651-436E-A48D-AF9A23B5990C}"/>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7C9C8AE-12E3-4484-AF87-1E01E39A243C}"/>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3B76737-5FD9-45D5-8E53-304F80FDA903}"/>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24,601
24,293
174.35
13,327,882
12,402,484
847,645
8,429,721
8,977,713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7B5FF4E-2B9F-4B9E-9762-B2716384843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BBD64EE-D164-4F05-B474-33D89A781726}"/>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C17D1C2-D420-4713-93AD-ADB5B4BF627D}"/>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9D1E831-75CD-4159-9746-FF6A9867DF55}"/>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0FA9B43-719E-404D-B571-275FBD1AA2E2}"/>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1D98B2D-BE15-4879-BEE7-0EA5ED31158C}"/>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054F825-2F5C-4BBF-9E04-68BE36195E51}"/>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55DD8BA-8637-47D7-8A91-0B9C307A8E4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8B0D152-041A-458C-AC51-C91A572F34B7}"/>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16BEB89-63BB-4B28-8E31-E2F3B4E5AFB8}"/>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8848EEB-FF11-41E0-9AE0-4427DF3F6477}"/>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CEB5A73-D39B-4622-A997-CEB7A3B95D92}"/>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44C597D-7E5B-48AA-A729-174254503FB3}"/>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B46287A-1E49-4DE1-8F1E-837DB4CFF11C}"/>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5F06330-6942-4E65-A0AE-67ACF56FA6DD}"/>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05A49AA-916F-44A4-8855-68599EFE0097}"/>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ACC5AB1-251F-42F8-AC6D-A2F87C06BB61}"/>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EBC85D8-C239-46BF-B473-AF1587A2D469}"/>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BD312F9-C64F-4C02-93FA-AB44722A049D}"/>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AE7DB5F-9F49-482C-A8C3-FD2451A1CB9B}"/>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5DFF298-A902-4311-986E-FBA0115B2D8E}"/>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2C8D890-DC49-49D0-8531-9B75D261A2E8}"/>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91F3A28-EA41-46DC-8A31-D92AAF5A09EE}"/>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531F335-6CB0-4CD3-9726-590C586FF17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ACFAAC0-C1CA-49EE-9737-14B832BFB4F8}"/>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03317D3-97F8-4D70-8143-BD920F7F57A5}"/>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C5F2EEF-BEAF-4D4B-884A-702D6F1865EB}"/>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521E88B-69A5-4F50-A4BA-70A17249665A}"/>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3D8624B-8F35-40EB-819A-33C9127A0704}"/>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3717A5A-9662-44B2-87CA-B1A3A1D4F90D}"/>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5CF60F7-84F3-46D2-A05B-AB5386FC41DC}"/>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4C8EE86-253B-4577-AB21-5C51A5CBEF6F}"/>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A578DA7-77C3-45C9-825F-59A65A123EBD}"/>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348BCE9-520A-4C79-9153-D30F3DC19953}"/>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1D4648A-3B35-4F67-88DB-80B05F86C81A}"/>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1845C4F-29DD-4B83-8D12-B67BEAC76F16}"/>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D0E54C1-90D0-435F-859E-95877A36A867}"/>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財政力指数は、近年は</a:t>
          </a:r>
          <a:r>
            <a:rPr kumimoji="1" lang="en-US" altLang="ja-JP" sz="1100" b="0" i="0" u="none" strike="noStrike" kern="0" cap="none" spc="0" normalizeH="0" baseline="0" noProof="0">
              <a:ln>
                <a:noFill/>
              </a:ln>
              <a:solidFill>
                <a:prstClr val="black"/>
              </a:solidFill>
              <a:effectLst/>
              <a:uLnTx/>
              <a:uFillTx/>
              <a:latin typeface="+mn-lt"/>
              <a:ea typeface="+mn-ea"/>
              <a:cs typeface="+mn-cs"/>
            </a:rPr>
            <a:t>0.44</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0.46</a:t>
          </a:r>
          <a:r>
            <a:rPr kumimoji="1" lang="ja-JP" altLang="ja-JP" sz="1100" b="0" i="0" u="none" strike="noStrike" kern="0" cap="none" spc="0" normalizeH="0" baseline="0" noProof="0">
              <a:ln>
                <a:noFill/>
              </a:ln>
              <a:solidFill>
                <a:prstClr val="black"/>
              </a:solidFill>
              <a:effectLst/>
              <a:uLnTx/>
              <a:uFillTx/>
              <a:latin typeface="+mn-lt"/>
              <a:ea typeface="+mn-ea"/>
              <a:cs typeface="+mn-cs"/>
            </a:rPr>
            <a:t>と一定の水準を保っている。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本市では、人口減少、高齢化が進んで</a:t>
          </a:r>
          <a:r>
            <a:rPr kumimoji="1" lang="ja-JP" altLang="en-US" sz="1100" b="0" i="0" u="none" strike="noStrike" kern="0" cap="none" spc="0" normalizeH="0" baseline="0" noProof="0">
              <a:ln>
                <a:noFill/>
              </a:ln>
              <a:solidFill>
                <a:prstClr val="black"/>
              </a:solidFill>
              <a:effectLst/>
              <a:uLnTx/>
              <a:uFillTx/>
              <a:latin typeface="+mn-lt"/>
              <a:ea typeface="+mn-ea"/>
              <a:cs typeface="+mn-cs"/>
            </a:rPr>
            <a:t>おり</a:t>
          </a:r>
          <a:r>
            <a:rPr kumimoji="1" lang="ja-JP" altLang="ja-JP" sz="1100" b="0" i="0" u="none" strike="noStrike" kern="0" cap="none" spc="0" normalizeH="0" baseline="0" noProof="0">
              <a:ln>
                <a:noFill/>
              </a:ln>
              <a:solidFill>
                <a:prstClr val="black"/>
              </a:solidFill>
              <a:effectLst/>
              <a:uLnTx/>
              <a:uFillTx/>
              <a:latin typeface="+mn-lt"/>
              <a:ea typeface="+mn-ea"/>
              <a:cs typeface="+mn-cs"/>
            </a:rPr>
            <a:t>、自主財源の確保が困難な状態になっている。そのため、企業誘致や定住促進</a:t>
          </a:r>
          <a:r>
            <a:rPr kumimoji="1" lang="ja-JP" altLang="en-US" sz="1100" b="0" i="0" u="none" strike="noStrike" kern="0" cap="none" spc="0" normalizeH="0" baseline="0" noProof="0">
              <a:ln>
                <a:noFill/>
              </a:ln>
              <a:solidFill>
                <a:prstClr val="black"/>
              </a:solidFill>
              <a:effectLst/>
              <a:uLnTx/>
              <a:uFillTx/>
              <a:latin typeface="+mn-lt"/>
              <a:ea typeface="+mn-ea"/>
              <a:cs typeface="+mn-cs"/>
            </a:rPr>
            <a:t>、ふるさと納税の推進等</a:t>
          </a:r>
          <a:r>
            <a:rPr kumimoji="1" lang="ja-JP" altLang="ja-JP" sz="1100" b="0" i="0" u="none" strike="noStrike" kern="0" cap="none" spc="0" normalizeH="0" baseline="0" noProof="0">
              <a:ln>
                <a:noFill/>
              </a:ln>
              <a:solidFill>
                <a:prstClr val="black"/>
              </a:solidFill>
              <a:effectLst/>
              <a:uLnTx/>
              <a:uFillTx/>
              <a:latin typeface="+mn-lt"/>
              <a:ea typeface="+mn-ea"/>
              <a:cs typeface="+mn-cs"/>
            </a:rPr>
            <a:t>に取り組むことで自主財源の増加を図る。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また、公共施設の統廃合、指定管理者制度等による業務の民間委託の推進など歳出削減を図るとともに、財政基盤の強化に取り組んでいる。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1DDE5F3-E990-4105-AD5C-2FA980F694B9}"/>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97C9717-BDD6-49BA-9EA5-8167400F7D19}"/>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20DB867-72D1-4576-AACE-375353B72C6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2709058-CBD0-44D3-8702-83793925172B}"/>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B16075FE-EBAD-46E7-8C00-CB859CCAA3B8}"/>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4457779-1407-41E0-8541-40C4FCB6FF66}"/>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C9292B58-F641-4D0E-BE43-91C2D76EE5B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448AED3-D2CB-46F6-88E3-0DF61352C5BB}"/>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F6B496F-CDD6-4D17-9B6C-1F826D247247}"/>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206E894-C1EC-4CB3-8010-63A2DB76D33B}"/>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1BCBE1A-8DF5-4721-B9EA-7124D0AC69C2}"/>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ED88C23-BC43-411B-B085-B869B1035725}"/>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F031D51-4103-4B09-A391-F29BFF59ED4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D9BA92B1-B33D-4EBD-A5C2-2375441BA0B1}"/>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9B0B95DC-A36F-490B-8C3C-89C8739A3B71}"/>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25BC4B71-464D-4D80-9E2B-A5CFF25F4405}"/>
            </a:ext>
          </a:extLst>
        </xdr:cNvPr>
        <xdr:cNvCxnSpPr/>
      </xdr:nvCxnSpPr>
      <xdr:spPr>
        <a:xfrm flipV="1">
          <a:off x="4514850" y="5952067"/>
          <a:ext cx="0" cy="1376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E6AB8686-A41E-4B07-BF0D-B5574898CD6F}"/>
            </a:ext>
          </a:extLst>
        </xdr:cNvPr>
        <xdr:cNvSpPr txBox="1"/>
      </xdr:nvSpPr>
      <xdr:spPr>
        <a:xfrm>
          <a:off x="4584700" y="730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847FC90B-2F8F-4D1D-8E0A-AF9E02E443E4}"/>
            </a:ext>
          </a:extLst>
        </xdr:cNvPr>
        <xdr:cNvCxnSpPr/>
      </xdr:nvCxnSpPr>
      <xdr:spPr>
        <a:xfrm>
          <a:off x="4425950" y="7328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606FEAC0-CB1F-4767-AD9F-A98BBFFF46EE}"/>
            </a:ext>
          </a:extLst>
        </xdr:cNvPr>
        <xdr:cNvSpPr txBox="1"/>
      </xdr:nvSpPr>
      <xdr:spPr>
        <a:xfrm>
          <a:off x="458470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618DF16C-8F5C-4A71-8614-BACB04E72E72}"/>
            </a:ext>
          </a:extLst>
        </xdr:cNvPr>
        <xdr:cNvCxnSpPr/>
      </xdr:nvCxnSpPr>
      <xdr:spPr>
        <a:xfrm>
          <a:off x="442595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FCE8662A-3E05-49B9-A572-BF6EEEEA57E6}"/>
            </a:ext>
          </a:extLst>
        </xdr:cNvPr>
        <xdr:cNvCxnSpPr/>
      </xdr:nvCxnSpPr>
      <xdr:spPr>
        <a:xfrm>
          <a:off x="3752850" y="701992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A11FEC4D-552D-45E4-BFCA-39E6B5C6A669}"/>
            </a:ext>
          </a:extLst>
        </xdr:cNvPr>
        <xdr:cNvSpPr txBox="1"/>
      </xdr:nvSpPr>
      <xdr:spPr>
        <a:xfrm>
          <a:off x="4584700" y="662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4443C074-EF91-4A88-B14A-FD3F1C2D771C}"/>
            </a:ext>
          </a:extLst>
        </xdr:cNvPr>
        <xdr:cNvSpPr/>
      </xdr:nvSpPr>
      <xdr:spPr>
        <a:xfrm>
          <a:off x="4464050" y="67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2FB2CB49-085A-4A3B-A280-B3DCDA793ABA}"/>
            </a:ext>
          </a:extLst>
        </xdr:cNvPr>
        <xdr:cNvCxnSpPr/>
      </xdr:nvCxnSpPr>
      <xdr:spPr>
        <a:xfrm>
          <a:off x="2940050" y="6999817"/>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6196B1D-F4BC-4770-94EC-4C0158F72619}"/>
            </a:ext>
          </a:extLst>
        </xdr:cNvPr>
        <xdr:cNvSpPr/>
      </xdr:nvSpPr>
      <xdr:spPr>
        <a:xfrm>
          <a:off x="3702050" y="6760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DCCE2891-9E9D-49D6-B48F-1192A20F61E6}"/>
            </a:ext>
          </a:extLst>
        </xdr:cNvPr>
        <xdr:cNvSpPr txBox="1"/>
      </xdr:nvSpPr>
      <xdr:spPr>
        <a:xfrm>
          <a:off x="3409950" y="653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51A0D8C-1071-4DF7-96E8-203D24B4EC7E}"/>
            </a:ext>
          </a:extLst>
        </xdr:cNvPr>
        <xdr:cNvCxnSpPr/>
      </xdr:nvCxnSpPr>
      <xdr:spPr>
        <a:xfrm flipV="1">
          <a:off x="2127250" y="6999817"/>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E836520B-F382-4434-85FE-27FA84B5D933}"/>
            </a:ext>
          </a:extLst>
        </xdr:cNvPr>
        <xdr:cNvSpPr/>
      </xdr:nvSpPr>
      <xdr:spPr>
        <a:xfrm>
          <a:off x="2889250" y="702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a16="http://schemas.microsoft.com/office/drawing/2014/main" id="{0F28DF19-A00D-4277-B07D-6974FFE3812F}"/>
            </a:ext>
          </a:extLst>
        </xdr:cNvPr>
        <xdr:cNvSpPr txBox="1"/>
      </xdr:nvSpPr>
      <xdr:spPr>
        <a:xfrm>
          <a:off x="25971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93AF85D2-CE33-40BE-934D-E84034FA33AB}"/>
            </a:ext>
          </a:extLst>
        </xdr:cNvPr>
        <xdr:cNvCxnSpPr/>
      </xdr:nvCxnSpPr>
      <xdr:spPr>
        <a:xfrm>
          <a:off x="1333500" y="701992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FD089FDC-1989-40AC-8F64-E29919DDAA76}"/>
            </a:ext>
          </a:extLst>
        </xdr:cNvPr>
        <xdr:cNvSpPr/>
      </xdr:nvSpPr>
      <xdr:spPr>
        <a:xfrm>
          <a:off x="2095500" y="70495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id="{EAF51857-FACB-4A8C-A818-E0B590C5AEB9}"/>
            </a:ext>
          </a:extLst>
        </xdr:cNvPr>
        <xdr:cNvSpPr txBox="1"/>
      </xdr:nvSpPr>
      <xdr:spPr>
        <a:xfrm>
          <a:off x="1784350" y="71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37F7D5B7-D5F1-4736-A73C-9E50091E5C21}"/>
            </a:ext>
          </a:extLst>
        </xdr:cNvPr>
        <xdr:cNvSpPr/>
      </xdr:nvSpPr>
      <xdr:spPr>
        <a:xfrm>
          <a:off x="1282700" y="7029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34131968-886D-4C0E-A5E0-9C443CB31506}"/>
            </a:ext>
          </a:extLst>
        </xdr:cNvPr>
        <xdr:cNvSpPr txBox="1"/>
      </xdr:nvSpPr>
      <xdr:spPr>
        <a:xfrm>
          <a:off x="971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D9A5D60-65CE-41CB-9C75-EDB280AB9F0E}"/>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E4AA158-AC48-4155-ACB4-3F08BD9B9C46}"/>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DD73993-D2CD-4714-86FD-6882297F0A62}"/>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AD2D91C-38D5-4DA3-9795-196E9964761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2979AB0-F924-4207-9494-0B198AC94C27}"/>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49628D83-1451-4D15-9A1A-92CC8A71DBE8}"/>
            </a:ext>
          </a:extLst>
        </xdr:cNvPr>
        <xdr:cNvSpPr/>
      </xdr:nvSpPr>
      <xdr:spPr>
        <a:xfrm>
          <a:off x="446405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a:extLst>
            <a:ext uri="{FF2B5EF4-FFF2-40B4-BE49-F238E27FC236}">
              <a16:creationId xmlns:a16="http://schemas.microsoft.com/office/drawing/2014/main" id="{6B21DBD1-E9E7-4F51-BCC7-BAF22B105C72}"/>
            </a:ext>
          </a:extLst>
        </xdr:cNvPr>
        <xdr:cNvSpPr txBox="1"/>
      </xdr:nvSpPr>
      <xdr:spPr>
        <a:xfrm>
          <a:off x="4584700" y="694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A23341F4-14CE-455C-ACB8-60735E9FC6FC}"/>
            </a:ext>
          </a:extLst>
        </xdr:cNvPr>
        <xdr:cNvSpPr/>
      </xdr:nvSpPr>
      <xdr:spPr>
        <a:xfrm>
          <a:off x="370205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a:extLst>
            <a:ext uri="{FF2B5EF4-FFF2-40B4-BE49-F238E27FC236}">
              <a16:creationId xmlns:a16="http://schemas.microsoft.com/office/drawing/2014/main" id="{78636BAB-6D58-493C-B3FC-65B9253D1F9D}"/>
            </a:ext>
          </a:extLst>
        </xdr:cNvPr>
        <xdr:cNvSpPr txBox="1"/>
      </xdr:nvSpPr>
      <xdr:spPr>
        <a:xfrm>
          <a:off x="3409950" y="7055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BEA8B51F-738A-405A-AB3B-74BC15EE7D4A}"/>
            </a:ext>
          </a:extLst>
        </xdr:cNvPr>
        <xdr:cNvSpPr/>
      </xdr:nvSpPr>
      <xdr:spPr>
        <a:xfrm>
          <a:off x="2889250" y="69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82EB0A32-E7A2-4AD7-844F-38FC20B3551E}"/>
            </a:ext>
          </a:extLst>
        </xdr:cNvPr>
        <xdr:cNvSpPr txBox="1"/>
      </xdr:nvSpPr>
      <xdr:spPr>
        <a:xfrm>
          <a:off x="2597150" y="67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64E1963F-1F0E-4D8A-8E43-2ECD1EA48026}"/>
            </a:ext>
          </a:extLst>
        </xdr:cNvPr>
        <xdr:cNvSpPr/>
      </xdr:nvSpPr>
      <xdr:spPr>
        <a:xfrm>
          <a:off x="2095500" y="6969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F7EEA44C-5B9F-46A0-9072-C7C1030B63E1}"/>
            </a:ext>
          </a:extLst>
        </xdr:cNvPr>
        <xdr:cNvSpPr txBox="1"/>
      </xdr:nvSpPr>
      <xdr:spPr>
        <a:xfrm>
          <a:off x="1784350" y="675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45DA9409-455F-4053-A23C-5158B5CB14AE}"/>
            </a:ext>
          </a:extLst>
        </xdr:cNvPr>
        <xdr:cNvSpPr/>
      </xdr:nvSpPr>
      <xdr:spPr>
        <a:xfrm>
          <a:off x="1282700" y="6969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D8C09840-84D4-47A6-A046-43E00EB395E3}"/>
            </a:ext>
          </a:extLst>
        </xdr:cNvPr>
        <xdr:cNvSpPr txBox="1"/>
      </xdr:nvSpPr>
      <xdr:spPr>
        <a:xfrm>
          <a:off x="971550" y="675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29EE59A-7442-447B-A789-D6916F41D73A}"/>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4BC3EBF4-029B-4BB5-80F6-E63A800CF064}"/>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98D867B-0FB6-4E3E-A8BD-DA64042FE191}"/>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033DF34-7AA7-493C-BED2-EB4E599C10DF}"/>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F195092C-676F-4D5E-B6AC-BC1BA4B0ECCE}"/>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374A48E-A408-4FA4-940A-BF5E0BD16293}"/>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EA6C73A-8BC3-4E54-9C51-202DA7766E92}"/>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A52704D-C84D-4C8C-BBD9-525E6D58E1E1}"/>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909CFB92-1FA8-4B5D-BE00-9C70E8C44046}"/>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4EA7FD5-D83F-453B-9832-69CA630CE57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8564A8C-ACD8-450F-803E-8125310B81CA}"/>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CB3885F-860B-46BC-9E53-170E0F035C91}"/>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E6F582A-4263-4B9A-AA21-34B3542950E9}"/>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経常収支比率は、</a:t>
          </a:r>
          <a:r>
            <a:rPr kumimoji="1" lang="en-US" altLang="ja-JP" sz="1000" b="0" i="0" u="none" strike="noStrike" kern="0" cap="none" spc="0" normalizeH="0" baseline="0" noProof="0">
              <a:ln>
                <a:noFill/>
              </a:ln>
              <a:solidFill>
                <a:prstClr val="black"/>
              </a:solidFill>
              <a:effectLst/>
              <a:uLnTx/>
              <a:uFillTx/>
              <a:latin typeface="+mn-lt"/>
              <a:ea typeface="+mn-ea"/>
              <a:cs typeface="+mn-cs"/>
            </a:rPr>
            <a:t>90</a:t>
          </a:r>
          <a:r>
            <a:rPr kumimoji="1" lang="ja-JP" altLang="ja-JP" sz="1000" b="0" i="0" u="none" strike="noStrike" kern="0" cap="none" spc="0" normalizeH="0" baseline="0" noProof="0">
              <a:ln>
                <a:noFill/>
              </a:ln>
              <a:solidFill>
                <a:prstClr val="black"/>
              </a:solidFill>
              <a:effectLst/>
              <a:uLnTx/>
              <a:uFillTx/>
              <a:latin typeface="+mn-lt"/>
              <a:ea typeface="+mn-ea"/>
              <a:cs typeface="+mn-cs"/>
            </a:rPr>
            <a:t>％台で推移していたが、令和２年度からは</a:t>
          </a:r>
          <a:r>
            <a:rPr kumimoji="1" lang="en-US" altLang="ja-JP" sz="1000" b="0" i="0" u="none" strike="noStrike" kern="0" cap="none" spc="0" normalizeH="0" baseline="0" noProof="0">
              <a:ln>
                <a:noFill/>
              </a:ln>
              <a:solidFill>
                <a:prstClr val="black"/>
              </a:solidFill>
              <a:effectLst/>
              <a:uLnTx/>
              <a:uFillTx/>
              <a:latin typeface="+mn-lt"/>
              <a:ea typeface="+mn-ea"/>
              <a:cs typeface="+mn-cs"/>
            </a:rPr>
            <a:t>80</a:t>
          </a:r>
          <a:r>
            <a:rPr kumimoji="1" lang="ja-JP" altLang="ja-JP" sz="1000" b="0" i="0" u="none" strike="noStrike" kern="0" cap="none" spc="0" normalizeH="0" baseline="0" noProof="0">
              <a:ln>
                <a:noFill/>
              </a:ln>
              <a:solidFill>
                <a:prstClr val="black"/>
              </a:solidFill>
              <a:effectLst/>
              <a:uLnTx/>
              <a:uFillTx/>
              <a:latin typeface="+mn-lt"/>
              <a:ea typeface="+mn-ea"/>
              <a:cs typeface="+mn-cs"/>
            </a:rPr>
            <a:t>％台となっており、令和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４</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年度は前年比</a:t>
          </a:r>
          <a:r>
            <a:rPr kumimoji="1" lang="en-US" altLang="ja-JP" sz="1000" b="0" i="0" u="none" strike="noStrike" kern="0" cap="none" spc="0" normalizeH="0" baseline="0" noProof="0">
              <a:ln>
                <a:noFill/>
              </a:ln>
              <a:solidFill>
                <a:prstClr val="black"/>
              </a:solidFill>
              <a:effectLst/>
              <a:uLnTx/>
              <a:uFillTx/>
              <a:latin typeface="+mn-lt"/>
              <a:ea typeface="+mn-ea"/>
              <a:cs typeface="+mn-cs"/>
            </a:rPr>
            <a:t>3.3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歳入については、普通交付税</a:t>
          </a:r>
          <a:r>
            <a:rPr kumimoji="1" lang="ja-JP" altLang="en-US" sz="1000" b="0" i="0" u="none" strike="noStrike" kern="0" cap="none" spc="0" normalizeH="0" baseline="0" noProof="0">
              <a:ln>
                <a:noFill/>
              </a:ln>
              <a:solidFill>
                <a:prstClr val="black"/>
              </a:solidFill>
              <a:effectLst/>
              <a:uLnTx/>
              <a:uFillTx/>
              <a:latin typeface="+mn-lt"/>
              <a:ea typeface="+mn-ea"/>
              <a:cs typeface="+mn-cs"/>
            </a:rPr>
            <a:t>と臨時財政対策債</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が主な要因となり、経常一般財源が</a:t>
          </a:r>
          <a:r>
            <a:rPr kumimoji="1" lang="ja-JP" altLang="en-US" sz="1000" b="0" i="0" u="none" strike="noStrike" kern="0" cap="none" spc="0" normalizeH="0" baseline="0" noProof="0">
              <a:ln>
                <a:noFill/>
              </a:ln>
              <a:solidFill>
                <a:prstClr val="black"/>
              </a:solidFill>
              <a:effectLst/>
              <a:uLnTx/>
              <a:uFillTx/>
              <a:latin typeface="+mn-lt"/>
              <a:ea typeface="+mn-ea"/>
              <a:cs typeface="+mn-cs"/>
            </a:rPr>
            <a:t>減少</a:t>
          </a:r>
          <a:r>
            <a:rPr kumimoji="1" lang="ja-JP" altLang="ja-JP" sz="1000" b="0" i="0" u="none" strike="noStrike" kern="0" cap="none" spc="0" normalizeH="0" baseline="0" noProof="0">
              <a:ln>
                <a:noFill/>
              </a:ln>
              <a:solidFill>
                <a:prstClr val="black"/>
              </a:solidFill>
              <a:effectLst/>
              <a:uLnTx/>
              <a:uFillTx/>
              <a:latin typeface="+mn-lt"/>
              <a:ea typeface="+mn-ea"/>
              <a:cs typeface="+mn-cs"/>
            </a:rPr>
            <a:t>した。歳出については、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電力・ガス等の価格高騰に伴う物件費の増</a:t>
          </a:r>
          <a:r>
            <a:rPr kumimoji="1" lang="ja-JP" altLang="ja-JP" sz="1000" b="0" i="0" u="none" strike="noStrike" kern="0" cap="none" spc="0" normalizeH="0" baseline="0" noProof="0">
              <a:ln>
                <a:noFill/>
              </a:ln>
              <a:solidFill>
                <a:prstClr val="black"/>
              </a:solidFill>
              <a:effectLst/>
              <a:uLnTx/>
              <a:uFillTx/>
              <a:latin typeface="+mn-lt"/>
              <a:ea typeface="+mn-ea"/>
              <a:cs typeface="+mn-cs"/>
            </a:rPr>
            <a:t>や、</a:t>
          </a:r>
          <a:r>
            <a:rPr kumimoji="1" lang="ja-JP" altLang="en-US" sz="1000" b="0" i="0" u="none" strike="noStrike" kern="0" cap="none" spc="0" normalizeH="0" baseline="0" noProof="0">
              <a:ln>
                <a:noFill/>
              </a:ln>
              <a:solidFill>
                <a:prstClr val="black"/>
              </a:solidFill>
              <a:effectLst/>
              <a:uLnTx/>
              <a:uFillTx/>
              <a:latin typeface="+mn-lt"/>
              <a:ea typeface="+mn-ea"/>
              <a:cs typeface="+mn-cs"/>
            </a:rPr>
            <a:t>元利償還金の増</a:t>
          </a:r>
          <a:r>
            <a:rPr kumimoji="1" lang="ja-JP" altLang="ja-JP" sz="1000" b="0" i="0" u="none" strike="noStrike" kern="0" cap="none" spc="0" normalizeH="0" baseline="0" noProof="0">
              <a:ln>
                <a:noFill/>
              </a:ln>
              <a:solidFill>
                <a:prstClr val="black"/>
              </a:solidFill>
              <a:effectLst/>
              <a:uLnTx/>
              <a:uFillTx/>
              <a:latin typeface="+mn-lt"/>
              <a:ea typeface="+mn-ea"/>
              <a:cs typeface="+mn-cs"/>
            </a:rPr>
            <a:t>が主な要因となり、経常的経費が</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したことで、経常収支比率が前年度を</a:t>
          </a:r>
          <a:r>
            <a:rPr kumimoji="1" lang="ja-JP" altLang="en-US" sz="1000" b="0" i="0" u="none" strike="noStrike" kern="0" cap="none" spc="0" normalizeH="0" baseline="0" noProof="0">
              <a:ln>
                <a:noFill/>
              </a:ln>
              <a:solidFill>
                <a:prstClr val="black"/>
              </a:solidFill>
              <a:effectLst/>
              <a:uLnTx/>
              <a:uFillTx/>
              <a:latin typeface="+mn-lt"/>
              <a:ea typeface="+mn-ea"/>
              <a:cs typeface="+mn-cs"/>
            </a:rPr>
            <a:t>上</a:t>
          </a:r>
          <a:r>
            <a:rPr kumimoji="1" lang="ja-JP" altLang="ja-JP" sz="1000" b="0" i="0" u="none" strike="noStrike" kern="0" cap="none" spc="0" normalizeH="0" baseline="0" noProof="0">
              <a:ln>
                <a:noFill/>
              </a:ln>
              <a:solidFill>
                <a:prstClr val="black"/>
              </a:solidFill>
              <a:effectLst/>
              <a:uLnTx/>
              <a:uFillTx/>
              <a:latin typeface="+mn-lt"/>
              <a:ea typeface="+mn-ea"/>
              <a:cs typeface="+mn-cs"/>
            </a:rPr>
            <a:t>回る結果となった。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４</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000" b="0" i="0" u="none" strike="noStrike" kern="0" cap="none" spc="0" normalizeH="0" baseline="0" noProof="0">
              <a:ln>
                <a:noFill/>
              </a:ln>
              <a:solidFill>
                <a:prstClr val="black"/>
              </a:solidFill>
              <a:effectLst/>
              <a:uLnTx/>
              <a:uFillTx/>
              <a:latin typeface="+mn-lt"/>
              <a:ea typeface="+mn-ea"/>
              <a:cs typeface="+mn-cs"/>
            </a:rPr>
            <a:t>87.1%</a:t>
          </a:r>
          <a:r>
            <a:rPr kumimoji="1" lang="ja-JP" altLang="ja-JP" sz="1000" b="0" i="0" u="none" strike="noStrike" kern="0" cap="none" spc="0" normalizeH="0" baseline="0" noProof="0">
              <a:ln>
                <a:noFill/>
              </a:ln>
              <a:solidFill>
                <a:prstClr val="black"/>
              </a:solidFill>
              <a:effectLst/>
              <a:uLnTx/>
              <a:uFillTx/>
              <a:latin typeface="+mn-lt"/>
              <a:ea typeface="+mn-ea"/>
              <a:cs typeface="+mn-cs"/>
            </a:rPr>
            <a:t>と類似団体平均を下回ったが、引き続き経常経費の削減、財源の確保に努める。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CA30EAD2-0A91-48AC-90F6-902A3F7FCB4E}"/>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8B5305C1-AB97-4DE8-8872-DB77420C1A88}"/>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2AC3BB-92F8-49F3-A755-261EDBD5D2D2}"/>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1B31D2A0-58C3-400C-B3BA-133CEF3E3BB7}"/>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546913A-84C6-4937-98EC-15AC5D57CED6}"/>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C6286C04-DA99-4710-B932-8B34039410DF}"/>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D5AD7F11-3931-4D14-95E0-DA1F594AC5C6}"/>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11757E4B-FAAB-41D6-8158-22CB3AD90A78}"/>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DBE6DA25-758F-44E0-8DB6-A314CC138D2F}"/>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E62F1FEF-6596-47CC-93A3-EA60CF3CD735}"/>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2E5B4038-2999-4A1B-9106-75599361A806}"/>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D053D3B6-A564-48D2-886C-8B0F11B1DF4D}"/>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373BE580-AAB7-48F0-A892-7C3D96A2EDD3}"/>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771089C-A4E6-46C5-A124-65F34180F26E}"/>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BC7DED92-F306-4DD1-88DA-AFDCFCFCF07F}"/>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78BB0AAB-4133-4286-B1BC-A92DFB96A585}"/>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94606A2C-CC10-4F6B-B467-60E8207B1947}"/>
            </a:ext>
          </a:extLst>
        </xdr:cNvPr>
        <xdr:cNvCxnSpPr/>
      </xdr:nvCxnSpPr>
      <xdr:spPr>
        <a:xfrm flipV="1">
          <a:off x="4514850" y="9622367"/>
          <a:ext cx="0" cy="1503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57347E19-DCF9-4CB7-B4CA-B790B0304230}"/>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E41E7E56-4E32-4FAB-BA67-C498BD453105}"/>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1E781EE9-4813-4369-8B03-16BFBCF6A257}"/>
            </a:ext>
          </a:extLst>
        </xdr:cNvPr>
        <xdr:cNvSpPr txBox="1"/>
      </xdr:nvSpPr>
      <xdr:spPr>
        <a:xfrm>
          <a:off x="4584700" y="937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15D2CAAE-2CCB-4924-9058-2585D552028C}"/>
            </a:ext>
          </a:extLst>
        </xdr:cNvPr>
        <xdr:cNvCxnSpPr/>
      </xdr:nvCxnSpPr>
      <xdr:spPr>
        <a:xfrm>
          <a:off x="4425950" y="9622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9313</xdr:rowOff>
    </xdr:from>
    <xdr:to>
      <xdr:col>23</xdr:col>
      <xdr:colOff>133350</xdr:colOff>
      <xdr:row>61</xdr:row>
      <xdr:rowOff>103294</xdr:rowOff>
    </xdr:to>
    <xdr:cxnSp macro="">
      <xdr:nvCxnSpPr>
        <xdr:cNvPr id="132" name="直線コネクタ 131">
          <a:extLst>
            <a:ext uri="{FF2B5EF4-FFF2-40B4-BE49-F238E27FC236}">
              <a16:creationId xmlns:a16="http://schemas.microsoft.com/office/drawing/2014/main" id="{271F8E18-9B45-47F0-B1AF-E337484AAF47}"/>
            </a:ext>
          </a:extLst>
        </xdr:cNvPr>
        <xdr:cNvCxnSpPr/>
      </xdr:nvCxnSpPr>
      <xdr:spPr>
        <a:xfrm>
          <a:off x="3752850" y="9915313"/>
          <a:ext cx="762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B093D15B-4D83-449D-B003-00A8CD6FBDCE}"/>
            </a:ext>
          </a:extLst>
        </xdr:cNvPr>
        <xdr:cNvSpPr txBox="1"/>
      </xdr:nvSpPr>
      <xdr:spPr>
        <a:xfrm>
          <a:off x="4584700" y="10370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515CB0C6-B4EE-443C-9B13-E46C4258EB60}"/>
            </a:ext>
          </a:extLst>
        </xdr:cNvPr>
        <xdr:cNvSpPr/>
      </xdr:nvSpPr>
      <xdr:spPr>
        <a:xfrm>
          <a:off x="4464050" y="10398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62</xdr:row>
      <xdr:rowOff>20320</xdr:rowOff>
    </xdr:to>
    <xdr:cxnSp macro="">
      <xdr:nvCxnSpPr>
        <xdr:cNvPr id="135" name="直線コネクタ 134">
          <a:extLst>
            <a:ext uri="{FF2B5EF4-FFF2-40B4-BE49-F238E27FC236}">
              <a16:creationId xmlns:a16="http://schemas.microsoft.com/office/drawing/2014/main" id="{2A05701B-EAF5-4E6B-8189-B9E464FAD8AC}"/>
            </a:ext>
          </a:extLst>
        </xdr:cNvPr>
        <xdr:cNvCxnSpPr/>
      </xdr:nvCxnSpPr>
      <xdr:spPr>
        <a:xfrm flipV="1">
          <a:off x="2940050" y="9915313"/>
          <a:ext cx="812800" cy="34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98B2A93F-A848-49AF-BA94-08714C4D5B95}"/>
            </a:ext>
          </a:extLst>
        </xdr:cNvPr>
        <xdr:cNvSpPr/>
      </xdr:nvSpPr>
      <xdr:spPr>
        <a:xfrm>
          <a:off x="370205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CB726EC2-D5B0-4834-B8F7-23CE8303E449}"/>
            </a:ext>
          </a:extLst>
        </xdr:cNvPr>
        <xdr:cNvSpPr txBox="1"/>
      </xdr:nvSpPr>
      <xdr:spPr>
        <a:xfrm>
          <a:off x="340995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130387</xdr:rowOff>
    </xdr:to>
    <xdr:cxnSp macro="">
      <xdr:nvCxnSpPr>
        <xdr:cNvPr id="138" name="直線コネクタ 137">
          <a:extLst>
            <a:ext uri="{FF2B5EF4-FFF2-40B4-BE49-F238E27FC236}">
              <a16:creationId xmlns:a16="http://schemas.microsoft.com/office/drawing/2014/main" id="{60CCD0B9-E6C6-4C34-8926-D6BA628C3DE9}"/>
            </a:ext>
          </a:extLst>
        </xdr:cNvPr>
        <xdr:cNvCxnSpPr/>
      </xdr:nvCxnSpPr>
      <xdr:spPr>
        <a:xfrm flipV="1">
          <a:off x="2127250" y="10256520"/>
          <a:ext cx="812800" cy="2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B15FD37B-E779-4C4F-BA83-A315BC6D3C65}"/>
            </a:ext>
          </a:extLst>
        </xdr:cNvPr>
        <xdr:cNvSpPr/>
      </xdr:nvSpPr>
      <xdr:spPr>
        <a:xfrm>
          <a:off x="2889250" y="1044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A4900B50-79B3-4F23-B26F-5C10EAADBDA9}"/>
            </a:ext>
          </a:extLst>
        </xdr:cNvPr>
        <xdr:cNvSpPr txBox="1"/>
      </xdr:nvSpPr>
      <xdr:spPr>
        <a:xfrm>
          <a:off x="2597150" y="1053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43144B-6805-44EB-B4DD-BF299D56757D}"/>
            </a:ext>
          </a:extLst>
        </xdr:cNvPr>
        <xdr:cNvCxnSpPr/>
      </xdr:nvCxnSpPr>
      <xdr:spPr>
        <a:xfrm flipV="1">
          <a:off x="1333500" y="10531687"/>
          <a:ext cx="793750" cy="9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48E6F959-F325-4091-A169-01592420B5C8}"/>
            </a:ext>
          </a:extLst>
        </xdr:cNvPr>
        <xdr:cNvSpPr/>
      </xdr:nvSpPr>
      <xdr:spPr>
        <a:xfrm>
          <a:off x="2095500" y="105371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43F6D677-8E74-4BDC-9F37-3B7AB5C5C64F}"/>
            </a:ext>
          </a:extLst>
        </xdr:cNvPr>
        <xdr:cNvSpPr txBox="1"/>
      </xdr:nvSpPr>
      <xdr:spPr>
        <a:xfrm>
          <a:off x="1784350" y="1061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3A341A7B-01EE-47F9-8660-1AFB3F653151}"/>
            </a:ext>
          </a:extLst>
        </xdr:cNvPr>
        <xdr:cNvSpPr/>
      </xdr:nvSpPr>
      <xdr:spPr>
        <a:xfrm>
          <a:off x="1282700" y="104808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AF41CC3C-6FB6-4327-8E38-C27A08C2636F}"/>
            </a:ext>
          </a:extLst>
        </xdr:cNvPr>
        <xdr:cNvSpPr txBox="1"/>
      </xdr:nvSpPr>
      <xdr:spPr>
        <a:xfrm>
          <a:off x="971550" y="102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6F28E8C-3EC3-48B4-8463-ED6B5D3005C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68C6F38-AB7B-4237-89FD-1863D912A0D9}"/>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ABEA5A6-563B-4102-ACD6-96E65E354CEC}"/>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53C1D12-5C39-47BE-B863-A7AD2FBBC43E}"/>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691B983-3FF3-4051-9FDC-2F92655452CB}"/>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1" name="楕円 150">
          <a:extLst>
            <a:ext uri="{FF2B5EF4-FFF2-40B4-BE49-F238E27FC236}">
              <a16:creationId xmlns:a16="http://schemas.microsoft.com/office/drawing/2014/main" id="{4FB4EC0E-3DC7-4783-ADDB-210685CCE2C9}"/>
            </a:ext>
          </a:extLst>
        </xdr:cNvPr>
        <xdr:cNvSpPr/>
      </xdr:nvSpPr>
      <xdr:spPr>
        <a:xfrm>
          <a:off x="4464050" y="101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2" name="財政構造の弾力性該当値テキスト">
          <a:extLst>
            <a:ext uri="{FF2B5EF4-FFF2-40B4-BE49-F238E27FC236}">
              <a16:creationId xmlns:a16="http://schemas.microsoft.com/office/drawing/2014/main" id="{36C61FB2-5395-474D-8197-513ECC6EB70C}"/>
            </a:ext>
          </a:extLst>
        </xdr:cNvPr>
        <xdr:cNvSpPr txBox="1"/>
      </xdr:nvSpPr>
      <xdr:spPr>
        <a:xfrm>
          <a:off x="4584700" y="997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129963</xdr:rowOff>
    </xdr:from>
    <xdr:to>
      <xdr:col>19</xdr:col>
      <xdr:colOff>184150</xdr:colOff>
      <xdr:row>60</xdr:row>
      <xdr:rowOff>60113</xdr:rowOff>
    </xdr:to>
    <xdr:sp macro="" textlink="">
      <xdr:nvSpPr>
        <xdr:cNvPr id="153" name="楕円 152">
          <a:extLst>
            <a:ext uri="{FF2B5EF4-FFF2-40B4-BE49-F238E27FC236}">
              <a16:creationId xmlns:a16="http://schemas.microsoft.com/office/drawing/2014/main" id="{807ECC0E-F320-410F-BC70-FB0C814B9B93}"/>
            </a:ext>
          </a:extLst>
        </xdr:cNvPr>
        <xdr:cNvSpPr/>
      </xdr:nvSpPr>
      <xdr:spPr>
        <a:xfrm>
          <a:off x="3702050" y="98708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70290</xdr:rowOff>
    </xdr:from>
    <xdr:ext cx="736600" cy="259045"/>
    <xdr:sp macro="" textlink="">
      <xdr:nvSpPr>
        <xdr:cNvPr id="154" name="テキスト ボックス 153">
          <a:extLst>
            <a:ext uri="{FF2B5EF4-FFF2-40B4-BE49-F238E27FC236}">
              <a16:creationId xmlns:a16="http://schemas.microsoft.com/office/drawing/2014/main" id="{647803AA-05E9-49B2-9FE4-92953621E647}"/>
            </a:ext>
          </a:extLst>
        </xdr:cNvPr>
        <xdr:cNvSpPr txBox="1"/>
      </xdr:nvSpPr>
      <xdr:spPr>
        <a:xfrm>
          <a:off x="3409950" y="964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a:extLst>
            <a:ext uri="{FF2B5EF4-FFF2-40B4-BE49-F238E27FC236}">
              <a16:creationId xmlns:a16="http://schemas.microsoft.com/office/drawing/2014/main" id="{A55776FC-424F-4C77-A16E-FF390DAA561A}"/>
            </a:ext>
          </a:extLst>
        </xdr:cNvPr>
        <xdr:cNvSpPr/>
      </xdr:nvSpPr>
      <xdr:spPr>
        <a:xfrm>
          <a:off x="2889250" y="1021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a:extLst>
            <a:ext uri="{FF2B5EF4-FFF2-40B4-BE49-F238E27FC236}">
              <a16:creationId xmlns:a16="http://schemas.microsoft.com/office/drawing/2014/main" id="{658A4F8C-4613-4D50-B083-57EDFCAD6285}"/>
            </a:ext>
          </a:extLst>
        </xdr:cNvPr>
        <xdr:cNvSpPr txBox="1"/>
      </xdr:nvSpPr>
      <xdr:spPr>
        <a:xfrm>
          <a:off x="2597150" y="998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7" name="楕円 156">
          <a:extLst>
            <a:ext uri="{FF2B5EF4-FFF2-40B4-BE49-F238E27FC236}">
              <a16:creationId xmlns:a16="http://schemas.microsoft.com/office/drawing/2014/main" id="{BC53C811-A5E6-463C-868E-F6CA98F30472}"/>
            </a:ext>
          </a:extLst>
        </xdr:cNvPr>
        <xdr:cNvSpPr/>
      </xdr:nvSpPr>
      <xdr:spPr>
        <a:xfrm>
          <a:off x="2095500" y="104808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58" name="テキスト ボックス 157">
          <a:extLst>
            <a:ext uri="{FF2B5EF4-FFF2-40B4-BE49-F238E27FC236}">
              <a16:creationId xmlns:a16="http://schemas.microsoft.com/office/drawing/2014/main" id="{B7BB9E98-C1C8-402C-95F6-AAA85DB665D1}"/>
            </a:ext>
          </a:extLst>
        </xdr:cNvPr>
        <xdr:cNvSpPr txBox="1"/>
      </xdr:nvSpPr>
      <xdr:spPr>
        <a:xfrm>
          <a:off x="1784350" y="102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a:extLst>
            <a:ext uri="{FF2B5EF4-FFF2-40B4-BE49-F238E27FC236}">
              <a16:creationId xmlns:a16="http://schemas.microsoft.com/office/drawing/2014/main" id="{095261C6-41B3-428B-9E2F-8C3A4BA12641}"/>
            </a:ext>
          </a:extLst>
        </xdr:cNvPr>
        <xdr:cNvSpPr/>
      </xdr:nvSpPr>
      <xdr:spPr>
        <a:xfrm>
          <a:off x="1282700" y="10579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0" name="テキスト ボックス 159">
          <a:extLst>
            <a:ext uri="{FF2B5EF4-FFF2-40B4-BE49-F238E27FC236}">
              <a16:creationId xmlns:a16="http://schemas.microsoft.com/office/drawing/2014/main" id="{6853C6EB-2E93-4967-88AF-C1A1722790F5}"/>
            </a:ext>
          </a:extLst>
        </xdr:cNvPr>
        <xdr:cNvSpPr txBox="1"/>
      </xdr:nvSpPr>
      <xdr:spPr>
        <a:xfrm>
          <a:off x="97155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5494365E-5858-4CBD-8FEF-30C02351FCE5}"/>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B64226A-9A2E-41EF-82E8-BF9ED3C20342}"/>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41700C3-E360-4FD7-9BA1-DFFD4E8E7EC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5771F05-BDCE-480B-A8A6-D2AE7E5A5C93}"/>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C835C498-D130-4A2B-B1AD-47D962A0D0B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1F4674C-B49F-48A6-941A-38C82D19928F}"/>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14424FF-1183-4404-83B1-DF8953EE2891}"/>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AB2A9D10-84AF-4A49-BCED-7810CA5219CD}"/>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191BAC7-D12E-40D9-812A-6CB7064F2BE2}"/>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F9CA5A9A-6D40-4EBE-9903-91AF52CE79FF}"/>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20E8EBB8-F6AB-4D17-B83B-37D341CF5346}"/>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CB4ECB8A-78EB-4559-AC47-D6CD0A4DBB41}"/>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7F49599-9AD1-4DA0-B293-E4812FFBC838}"/>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050" b="0" i="0" u="none" strike="noStrike" kern="0" cap="none" spc="0" normalizeH="0" baseline="0" noProof="0">
              <a:ln>
                <a:noFill/>
              </a:ln>
              <a:solidFill>
                <a:prstClr val="black"/>
              </a:solidFill>
              <a:effectLst/>
              <a:uLnTx/>
              <a:uFillTx/>
              <a:latin typeface="+mn-lt"/>
              <a:ea typeface="+mn-ea"/>
              <a:cs typeface="+mn-cs"/>
            </a:rPr>
            <a:t>令和</a:t>
          </a:r>
          <a:r>
            <a:rPr kumimoji="1" lang="ja-JP" altLang="en-US" sz="1050" b="0" i="0" u="none" strike="noStrike" kern="0" cap="none" spc="0" normalizeH="0" baseline="0" noProof="0">
              <a:ln>
                <a:noFill/>
              </a:ln>
              <a:solidFill>
                <a:prstClr val="black"/>
              </a:solidFill>
              <a:effectLst/>
              <a:uLnTx/>
              <a:uFillTx/>
              <a:latin typeface="+mn-lt"/>
              <a:ea typeface="+mn-ea"/>
              <a:cs typeface="+mn-cs"/>
            </a:rPr>
            <a:t>４</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年度は、昨年度に比べ</a:t>
          </a:r>
          <a:r>
            <a:rPr kumimoji="1" lang="ja-JP" altLang="en-US" sz="1050" b="0" i="0" u="none" strike="noStrike" kern="0" cap="none" spc="0" normalizeH="0" baseline="0" noProof="0">
              <a:ln>
                <a:noFill/>
              </a:ln>
              <a:solidFill>
                <a:prstClr val="black"/>
              </a:solidFill>
              <a:effectLst/>
              <a:uLnTx/>
              <a:uFillTx/>
              <a:latin typeface="+mn-lt"/>
              <a:ea typeface="+mn-ea"/>
              <a:cs typeface="+mn-cs"/>
            </a:rPr>
            <a:t>増</a:t>
          </a:r>
          <a:r>
            <a:rPr kumimoji="1" lang="ja-JP" altLang="ja-JP" sz="1050" b="0" i="0" u="none" strike="noStrike" kern="0" cap="none" spc="0" normalizeH="0" baseline="0" noProof="0">
              <a:ln>
                <a:noFill/>
              </a:ln>
              <a:solidFill>
                <a:prstClr val="black"/>
              </a:solidFill>
              <a:effectLst/>
              <a:uLnTx/>
              <a:uFillTx/>
              <a:latin typeface="+mn-lt"/>
              <a:ea typeface="+mn-ea"/>
              <a:cs typeface="+mn-cs"/>
            </a:rPr>
            <a:t>額となった。</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人件費については、一般職員給与</a:t>
          </a:r>
          <a:r>
            <a:rPr kumimoji="1" lang="ja-JP" altLang="en-US" sz="1050" b="0" i="0" u="none" strike="noStrike" kern="0" cap="none" spc="0" normalizeH="0" baseline="0" noProof="0">
              <a:ln>
                <a:noFill/>
              </a:ln>
              <a:solidFill>
                <a:prstClr val="black"/>
              </a:solidFill>
              <a:effectLst/>
              <a:uLnTx/>
              <a:uFillTx/>
              <a:latin typeface="+mn-lt"/>
              <a:ea typeface="+mn-ea"/>
              <a:cs typeface="+mn-cs"/>
            </a:rPr>
            <a:t>、会計年度任用職員報酬</a:t>
          </a:r>
          <a:r>
            <a:rPr kumimoji="1" lang="ja-JP" altLang="ja-JP" sz="1050" b="0" i="0" u="none" strike="noStrike" kern="0" cap="none" spc="0" normalizeH="0" baseline="0" noProof="0">
              <a:ln>
                <a:noFill/>
              </a:ln>
              <a:solidFill>
                <a:prstClr val="black"/>
              </a:solidFill>
              <a:effectLst/>
              <a:uLnTx/>
              <a:uFillTx/>
              <a:latin typeface="+mn-lt"/>
              <a:ea typeface="+mn-ea"/>
              <a:cs typeface="+mn-cs"/>
            </a:rPr>
            <a:t>の</a:t>
          </a:r>
          <a:r>
            <a:rPr kumimoji="1" lang="ja-JP" altLang="en-US" sz="1050" b="0" i="0" u="none" strike="noStrike" kern="0" cap="none" spc="0" normalizeH="0" baseline="0" noProof="0">
              <a:ln>
                <a:noFill/>
              </a:ln>
              <a:solidFill>
                <a:prstClr val="black"/>
              </a:solidFill>
              <a:effectLst/>
              <a:uLnTx/>
              <a:uFillTx/>
              <a:latin typeface="+mn-lt"/>
              <a:ea typeface="+mn-ea"/>
              <a:cs typeface="+mn-cs"/>
            </a:rPr>
            <a:t>増</a:t>
          </a:r>
          <a:r>
            <a:rPr kumimoji="1" lang="ja-JP" altLang="ja-JP" sz="1050" b="0" i="0" u="none" strike="noStrike" kern="0" cap="none" spc="0" normalizeH="0" baseline="0" noProof="0">
              <a:ln>
                <a:noFill/>
              </a:ln>
              <a:solidFill>
                <a:prstClr val="black"/>
              </a:solidFill>
              <a:effectLst/>
              <a:uLnTx/>
              <a:uFillTx/>
              <a:latin typeface="+mn-lt"/>
              <a:ea typeface="+mn-ea"/>
              <a:cs typeface="+mn-cs"/>
            </a:rPr>
            <a:t>が主な要因である。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物件費については、</a:t>
          </a:r>
          <a:r>
            <a:rPr kumimoji="1" lang="ja-JP" altLang="en-US" sz="1050" b="0" i="0" u="none" strike="noStrike" kern="0" cap="none" spc="0" normalizeH="0" baseline="0" noProof="0">
              <a:ln>
                <a:noFill/>
              </a:ln>
              <a:solidFill>
                <a:prstClr val="black"/>
              </a:solidFill>
              <a:effectLst/>
              <a:uLnTx/>
              <a:uFillTx/>
              <a:latin typeface="+mn-lt"/>
              <a:ea typeface="+mn-ea"/>
              <a:cs typeface="+mn-cs"/>
            </a:rPr>
            <a:t>電力・ガス等の価格高騰、新型コロナウイルス追加接種体制確保事業費</a:t>
          </a:r>
          <a:r>
            <a:rPr kumimoji="1" lang="ja-JP" altLang="ja-JP" sz="1050" b="0" i="0" u="none" strike="noStrike" kern="0" cap="none" spc="0" normalizeH="0" baseline="0" noProof="0">
              <a:ln>
                <a:noFill/>
              </a:ln>
              <a:solidFill>
                <a:prstClr val="black"/>
              </a:solidFill>
              <a:effectLst/>
              <a:uLnTx/>
              <a:uFillTx/>
              <a:latin typeface="+mn-lt"/>
              <a:ea typeface="+mn-ea"/>
              <a:cs typeface="+mn-cs"/>
            </a:rPr>
            <a:t>の</a:t>
          </a:r>
          <a:r>
            <a:rPr kumimoji="1" lang="ja-JP" altLang="en-US" sz="1050" b="0" i="0" u="none" strike="noStrike" kern="0" cap="none" spc="0" normalizeH="0" baseline="0" noProof="0">
              <a:ln>
                <a:noFill/>
              </a:ln>
              <a:solidFill>
                <a:prstClr val="black"/>
              </a:solidFill>
              <a:effectLst/>
              <a:uLnTx/>
              <a:uFillTx/>
              <a:latin typeface="+mn-lt"/>
              <a:ea typeface="+mn-ea"/>
              <a:cs typeface="+mn-cs"/>
            </a:rPr>
            <a:t>増</a:t>
          </a:r>
          <a:r>
            <a:rPr kumimoji="1" lang="ja-JP" altLang="ja-JP" sz="1050" b="0" i="0" u="none" strike="noStrike" kern="0" cap="none" spc="0" normalizeH="0" baseline="0" noProof="0">
              <a:ln>
                <a:noFill/>
              </a:ln>
              <a:solidFill>
                <a:prstClr val="black"/>
              </a:solidFill>
              <a:effectLst/>
              <a:uLnTx/>
              <a:uFillTx/>
              <a:latin typeface="+mn-lt"/>
              <a:ea typeface="+mn-ea"/>
              <a:cs typeface="+mn-cs"/>
            </a:rPr>
            <a:t>が主な要因となっている。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今後</a:t>
          </a:r>
          <a:r>
            <a:rPr kumimoji="1" lang="ja-JP" altLang="en-US" sz="1050" b="0" i="0" u="none" strike="noStrike" kern="0" cap="none" spc="0" normalizeH="0" baseline="0" noProof="0">
              <a:ln>
                <a:noFill/>
              </a:ln>
              <a:solidFill>
                <a:prstClr val="black"/>
              </a:solidFill>
              <a:effectLst/>
              <a:uLnTx/>
              <a:uFillTx/>
              <a:latin typeface="+mn-lt"/>
              <a:ea typeface="+mn-ea"/>
              <a:cs typeface="+mn-cs"/>
            </a:rPr>
            <a:t>も</a:t>
          </a:r>
          <a:r>
            <a:rPr kumimoji="1" lang="ja-JP" altLang="ja-JP" sz="1050" b="0" i="0" u="none" strike="noStrike" kern="0" cap="none" spc="0" normalizeH="0" baseline="0" noProof="0">
              <a:ln>
                <a:noFill/>
              </a:ln>
              <a:solidFill>
                <a:prstClr val="black"/>
              </a:solidFill>
              <a:effectLst/>
              <a:uLnTx/>
              <a:uFillTx/>
              <a:latin typeface="+mn-lt"/>
              <a:ea typeface="+mn-ea"/>
              <a:cs typeface="+mn-cs"/>
            </a:rPr>
            <a:t>会計年度任用職員の任用等により、人件費は増加する見込みであるが、引き続き職員の適正</a:t>
          </a:r>
          <a:r>
            <a:rPr kumimoji="1" lang="ja-JP" altLang="en-US" sz="1050" b="0" i="0" u="none" strike="noStrike" kern="0" cap="none" spc="0" normalizeH="0" baseline="0" noProof="0">
              <a:ln>
                <a:noFill/>
              </a:ln>
              <a:solidFill>
                <a:prstClr val="black"/>
              </a:solidFill>
              <a:effectLst/>
              <a:uLnTx/>
              <a:uFillTx/>
              <a:latin typeface="+mn-lt"/>
              <a:ea typeface="+mn-ea"/>
              <a:cs typeface="+mn-cs"/>
            </a:rPr>
            <a:t>配置</a:t>
          </a:r>
          <a:r>
            <a:rPr kumimoji="1" lang="ja-JP" altLang="ja-JP" sz="1050" b="0" i="0" u="none" strike="noStrike" kern="0" cap="none" spc="0" normalizeH="0" baseline="0" noProof="0">
              <a:ln>
                <a:noFill/>
              </a:ln>
              <a:solidFill>
                <a:prstClr val="black"/>
              </a:solidFill>
              <a:effectLst/>
              <a:uLnTx/>
              <a:uFillTx/>
              <a:latin typeface="+mn-lt"/>
              <a:ea typeface="+mn-ea"/>
              <a:cs typeface="+mn-cs"/>
            </a:rPr>
            <a:t>や</a:t>
          </a:r>
          <a:r>
            <a:rPr kumimoji="1" lang="ja-JP" altLang="en-US" sz="1050" b="0" i="0" u="none" strike="noStrike" kern="0" cap="none" spc="0" normalizeH="0" baseline="0" noProof="0">
              <a:ln>
                <a:noFill/>
              </a:ln>
              <a:solidFill>
                <a:prstClr val="black"/>
              </a:solidFill>
              <a:effectLst/>
              <a:uLnTx/>
              <a:uFillTx/>
              <a:latin typeface="+mn-lt"/>
              <a:ea typeface="+mn-ea"/>
              <a:cs typeface="+mn-cs"/>
            </a:rPr>
            <a:t>業務効率化による</a:t>
          </a:r>
          <a:r>
            <a:rPr kumimoji="1" lang="ja-JP" altLang="ja-JP" sz="1050" b="0" i="0" u="none" strike="noStrike" kern="0" cap="none" spc="0" normalizeH="0" baseline="0" noProof="0">
              <a:ln>
                <a:noFill/>
              </a:ln>
              <a:solidFill>
                <a:prstClr val="black"/>
              </a:solidFill>
              <a:effectLst/>
              <a:uLnTx/>
              <a:uFillTx/>
              <a:latin typeface="+mn-lt"/>
              <a:ea typeface="+mn-ea"/>
              <a:cs typeface="+mn-cs"/>
            </a:rPr>
            <a:t>時間外勤務の抑制を図り削減に努める。また、物件費に関しても、経常経費を中心に削減に努めていく。</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9236F77-3CFA-4ED7-AD5C-50E55115C209}"/>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33020029-0C11-4B19-9EE4-20BD18C562B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E9E8AE1-955F-4B21-89EC-A5ECE24329EE}"/>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4379F71B-AB11-4300-B32D-B1ED79CF6D7A}"/>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C7AF6DCC-665C-41DA-91A8-BB1D996E4EAA}"/>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7408187B-950E-4FE1-88F6-61B760E0A1FE}"/>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AD73B9F-C1E4-436D-9D5B-F5A1C0C6D4A2}"/>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514CE696-D77C-48A3-B55A-4EFDD258625F}"/>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93AA31C0-3299-47FA-A575-EA448F7B84B9}"/>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5FD11F22-BBF8-4541-97A4-EC609F985375}"/>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B8C90BDF-75D3-41A1-8118-F85255E7E83F}"/>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2A813577-E8C1-402A-B412-30367AFF95BD}"/>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E04120E5-7562-45CD-953E-BC9BF20CEDA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2DCE4932-73CE-44E0-8F2F-B1B61B489B1F}"/>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B021559-317E-4620-8F46-E83E2DF6E04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30453CF2-3F3A-411C-AB27-CC211207915B}"/>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AA6F6D36-6B12-4096-9379-465C6576DA99}"/>
            </a:ext>
          </a:extLst>
        </xdr:cNvPr>
        <xdr:cNvCxnSpPr/>
      </xdr:nvCxnSpPr>
      <xdr:spPr>
        <a:xfrm flipV="1">
          <a:off x="4514850" y="13385797"/>
          <a:ext cx="0" cy="1453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730E68FC-AAAE-4347-88BB-1C647369C260}"/>
            </a:ext>
          </a:extLst>
        </xdr:cNvPr>
        <xdr:cNvSpPr txBox="1"/>
      </xdr:nvSpPr>
      <xdr:spPr>
        <a:xfrm>
          <a:off x="4584700" y="1481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54496129-905D-4851-9790-E382B9F5A46D}"/>
            </a:ext>
          </a:extLst>
        </xdr:cNvPr>
        <xdr:cNvCxnSpPr/>
      </xdr:nvCxnSpPr>
      <xdr:spPr>
        <a:xfrm>
          <a:off x="4425950" y="14839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ED2ABC26-4A9C-469F-8444-09C7BF1A844E}"/>
            </a:ext>
          </a:extLst>
        </xdr:cNvPr>
        <xdr:cNvSpPr txBox="1"/>
      </xdr:nvSpPr>
      <xdr:spPr>
        <a:xfrm>
          <a:off x="4584700" y="1314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2BD1C365-9CCF-4A3E-A03D-3758DFBC4B95}"/>
            </a:ext>
          </a:extLst>
        </xdr:cNvPr>
        <xdr:cNvCxnSpPr/>
      </xdr:nvCxnSpPr>
      <xdr:spPr>
        <a:xfrm>
          <a:off x="4425950" y="13385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118419</xdr:rowOff>
    </xdr:from>
    <xdr:to>
      <xdr:col>23</xdr:col>
      <xdr:colOff>133350</xdr:colOff>
      <xdr:row>83</xdr:row>
      <xdr:rowOff>7826</xdr:rowOff>
    </xdr:to>
    <xdr:cxnSp macro="">
      <xdr:nvCxnSpPr>
        <xdr:cNvPr id="195" name="直線コネクタ 194">
          <a:extLst>
            <a:ext uri="{FF2B5EF4-FFF2-40B4-BE49-F238E27FC236}">
              <a16:creationId xmlns:a16="http://schemas.microsoft.com/office/drawing/2014/main" id="{A858ED46-D37F-4AA7-94DF-2BEA17D61319}"/>
            </a:ext>
          </a:extLst>
        </xdr:cNvPr>
        <xdr:cNvCxnSpPr/>
      </xdr:nvCxnSpPr>
      <xdr:spPr>
        <a:xfrm>
          <a:off x="3752850" y="13656619"/>
          <a:ext cx="762000" cy="5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3BA9E487-3B9C-4010-9847-8BDF03C66DA1}"/>
            </a:ext>
          </a:extLst>
        </xdr:cNvPr>
        <xdr:cNvSpPr txBox="1"/>
      </xdr:nvSpPr>
      <xdr:spPr>
        <a:xfrm>
          <a:off x="4584700" y="13835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FD3AFBEB-4E7B-462E-BBF0-8139B1BCC385}"/>
            </a:ext>
          </a:extLst>
        </xdr:cNvPr>
        <xdr:cNvSpPr/>
      </xdr:nvSpPr>
      <xdr:spPr>
        <a:xfrm>
          <a:off x="4464050" y="13863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118419</xdr:rowOff>
    </xdr:from>
    <xdr:to>
      <xdr:col>19</xdr:col>
      <xdr:colOff>133350</xdr:colOff>
      <xdr:row>82</xdr:row>
      <xdr:rowOff>137933</xdr:rowOff>
    </xdr:to>
    <xdr:cxnSp macro="">
      <xdr:nvCxnSpPr>
        <xdr:cNvPr id="198" name="直線コネクタ 197">
          <a:extLst>
            <a:ext uri="{FF2B5EF4-FFF2-40B4-BE49-F238E27FC236}">
              <a16:creationId xmlns:a16="http://schemas.microsoft.com/office/drawing/2014/main" id="{4606E4C3-0F10-48FB-85CF-A07ADF5D5E2E}"/>
            </a:ext>
          </a:extLst>
        </xdr:cNvPr>
        <xdr:cNvCxnSpPr/>
      </xdr:nvCxnSpPr>
      <xdr:spPr>
        <a:xfrm flipV="1">
          <a:off x="2940050" y="13656619"/>
          <a:ext cx="8128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88503A02-E201-41BC-83C1-0C0CBDEB14D2}"/>
            </a:ext>
          </a:extLst>
        </xdr:cNvPr>
        <xdr:cNvSpPr/>
      </xdr:nvSpPr>
      <xdr:spPr>
        <a:xfrm>
          <a:off x="3702050" y="13802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E06AFBF1-B1E7-4EC6-8A17-B122ECE7B812}"/>
            </a:ext>
          </a:extLst>
        </xdr:cNvPr>
        <xdr:cNvSpPr txBox="1"/>
      </xdr:nvSpPr>
      <xdr:spPr>
        <a:xfrm>
          <a:off x="3409950" y="1388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28415</xdr:rowOff>
    </xdr:from>
    <xdr:to>
      <xdr:col>15</xdr:col>
      <xdr:colOff>82550</xdr:colOff>
      <xdr:row>82</xdr:row>
      <xdr:rowOff>137933</xdr:rowOff>
    </xdr:to>
    <xdr:cxnSp macro="">
      <xdr:nvCxnSpPr>
        <xdr:cNvPr id="201" name="直線コネクタ 200">
          <a:extLst>
            <a:ext uri="{FF2B5EF4-FFF2-40B4-BE49-F238E27FC236}">
              <a16:creationId xmlns:a16="http://schemas.microsoft.com/office/drawing/2014/main" id="{F3570F77-F3A1-4C79-AC34-4DBEDF268134}"/>
            </a:ext>
          </a:extLst>
        </xdr:cNvPr>
        <xdr:cNvCxnSpPr/>
      </xdr:nvCxnSpPr>
      <xdr:spPr>
        <a:xfrm>
          <a:off x="2127250" y="13566615"/>
          <a:ext cx="812800" cy="10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50146</xdr:rowOff>
    </xdr:from>
    <xdr:to>
      <xdr:col>15</xdr:col>
      <xdr:colOff>133350</xdr:colOff>
      <xdr:row>84</xdr:row>
      <xdr:rowOff>151746</xdr:rowOff>
    </xdr:to>
    <xdr:sp macro="" textlink="">
      <xdr:nvSpPr>
        <xdr:cNvPr id="202" name="フローチャート: 判断 201">
          <a:extLst>
            <a:ext uri="{FF2B5EF4-FFF2-40B4-BE49-F238E27FC236}">
              <a16:creationId xmlns:a16="http://schemas.microsoft.com/office/drawing/2014/main" id="{83D59067-44B2-45D2-802A-CD80E1BF3CFB}"/>
            </a:ext>
          </a:extLst>
        </xdr:cNvPr>
        <xdr:cNvSpPr/>
      </xdr:nvSpPr>
      <xdr:spPr>
        <a:xfrm>
          <a:off x="2889250" y="139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136523</xdr:rowOff>
    </xdr:from>
    <xdr:ext cx="762000" cy="259045"/>
    <xdr:sp macro="" textlink="">
      <xdr:nvSpPr>
        <xdr:cNvPr id="203" name="テキスト ボックス 202">
          <a:extLst>
            <a:ext uri="{FF2B5EF4-FFF2-40B4-BE49-F238E27FC236}">
              <a16:creationId xmlns:a16="http://schemas.microsoft.com/office/drawing/2014/main" id="{BA168EE2-B094-4AB4-BBFF-A07F8F8E800E}"/>
            </a:ext>
          </a:extLst>
        </xdr:cNvPr>
        <xdr:cNvSpPr txBox="1"/>
      </xdr:nvSpPr>
      <xdr:spPr>
        <a:xfrm>
          <a:off x="2597150" y="140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132510</xdr:rowOff>
    </xdr:from>
    <xdr:to>
      <xdr:col>11</xdr:col>
      <xdr:colOff>31750</xdr:colOff>
      <xdr:row>82</xdr:row>
      <xdr:rowOff>28415</xdr:rowOff>
    </xdr:to>
    <xdr:cxnSp macro="">
      <xdr:nvCxnSpPr>
        <xdr:cNvPr id="204" name="直線コネクタ 203">
          <a:extLst>
            <a:ext uri="{FF2B5EF4-FFF2-40B4-BE49-F238E27FC236}">
              <a16:creationId xmlns:a16="http://schemas.microsoft.com/office/drawing/2014/main" id="{D2A65A87-28C3-4FB5-BD79-CC613C916496}"/>
            </a:ext>
          </a:extLst>
        </xdr:cNvPr>
        <xdr:cNvCxnSpPr/>
      </xdr:nvCxnSpPr>
      <xdr:spPr>
        <a:xfrm>
          <a:off x="1333500" y="13505610"/>
          <a:ext cx="793750" cy="6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119340</xdr:rowOff>
    </xdr:from>
    <xdr:to>
      <xdr:col>11</xdr:col>
      <xdr:colOff>82550</xdr:colOff>
      <xdr:row>84</xdr:row>
      <xdr:rowOff>49490</xdr:rowOff>
    </xdr:to>
    <xdr:sp macro="" textlink="">
      <xdr:nvSpPr>
        <xdr:cNvPr id="205" name="フローチャート: 判断 204">
          <a:extLst>
            <a:ext uri="{FF2B5EF4-FFF2-40B4-BE49-F238E27FC236}">
              <a16:creationId xmlns:a16="http://schemas.microsoft.com/office/drawing/2014/main" id="{EF4C3BA4-1C57-4D39-9292-7CBB1C853D2B}"/>
            </a:ext>
          </a:extLst>
        </xdr:cNvPr>
        <xdr:cNvSpPr/>
      </xdr:nvSpPr>
      <xdr:spPr>
        <a:xfrm>
          <a:off x="2095500" y="138226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34267</xdr:rowOff>
    </xdr:from>
    <xdr:ext cx="762000" cy="259045"/>
    <xdr:sp macro="" textlink="">
      <xdr:nvSpPr>
        <xdr:cNvPr id="206" name="テキスト ボックス 205">
          <a:extLst>
            <a:ext uri="{FF2B5EF4-FFF2-40B4-BE49-F238E27FC236}">
              <a16:creationId xmlns:a16="http://schemas.microsoft.com/office/drawing/2014/main" id="{FD10267C-C361-46C1-93AE-9E99EA92D9B5}"/>
            </a:ext>
          </a:extLst>
        </xdr:cNvPr>
        <xdr:cNvSpPr txBox="1"/>
      </xdr:nvSpPr>
      <xdr:spPr>
        <a:xfrm>
          <a:off x="1784350" y="1390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53618</xdr:rowOff>
    </xdr:from>
    <xdr:to>
      <xdr:col>7</xdr:col>
      <xdr:colOff>31750</xdr:colOff>
      <xdr:row>83</xdr:row>
      <xdr:rowOff>155218</xdr:rowOff>
    </xdr:to>
    <xdr:sp macro="" textlink="">
      <xdr:nvSpPr>
        <xdr:cNvPr id="207" name="フローチャート: 判断 206">
          <a:extLst>
            <a:ext uri="{FF2B5EF4-FFF2-40B4-BE49-F238E27FC236}">
              <a16:creationId xmlns:a16="http://schemas.microsoft.com/office/drawing/2014/main" id="{82284013-C988-44A1-99FA-5827F4A5B59F}"/>
            </a:ext>
          </a:extLst>
        </xdr:cNvPr>
        <xdr:cNvSpPr/>
      </xdr:nvSpPr>
      <xdr:spPr>
        <a:xfrm>
          <a:off x="1282700" y="137569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139995</xdr:rowOff>
    </xdr:from>
    <xdr:ext cx="762000" cy="259045"/>
    <xdr:sp macro="" textlink="">
      <xdr:nvSpPr>
        <xdr:cNvPr id="208" name="テキスト ボックス 207">
          <a:extLst>
            <a:ext uri="{FF2B5EF4-FFF2-40B4-BE49-F238E27FC236}">
              <a16:creationId xmlns:a16="http://schemas.microsoft.com/office/drawing/2014/main" id="{FBB06117-5644-45D1-A909-A04777B44139}"/>
            </a:ext>
          </a:extLst>
        </xdr:cNvPr>
        <xdr:cNvSpPr txBox="1"/>
      </xdr:nvSpPr>
      <xdr:spPr>
        <a:xfrm>
          <a:off x="971550" y="1384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D7D8499-C596-4281-9FE9-665D8C28C6CE}"/>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8699D77-CF84-4D7E-9370-BBE46288B662}"/>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CF1B4A0-655F-4BD9-ADB8-9E7F06F20512}"/>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8B0825C-C2B2-458F-8F9A-2DA9772E9744}"/>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513D0B5-D852-4A9C-8692-927E84381159}"/>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128476</xdr:rowOff>
    </xdr:from>
    <xdr:to>
      <xdr:col>23</xdr:col>
      <xdr:colOff>184150</xdr:colOff>
      <xdr:row>83</xdr:row>
      <xdr:rowOff>58626</xdr:rowOff>
    </xdr:to>
    <xdr:sp macro="" textlink="">
      <xdr:nvSpPr>
        <xdr:cNvPr id="214" name="楕円 213">
          <a:extLst>
            <a:ext uri="{FF2B5EF4-FFF2-40B4-BE49-F238E27FC236}">
              <a16:creationId xmlns:a16="http://schemas.microsoft.com/office/drawing/2014/main" id="{9D027455-2BD4-4BB5-A318-08FA7944AF42}"/>
            </a:ext>
          </a:extLst>
        </xdr:cNvPr>
        <xdr:cNvSpPr/>
      </xdr:nvSpPr>
      <xdr:spPr>
        <a:xfrm>
          <a:off x="4464050" y="13666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145003</xdr:rowOff>
    </xdr:from>
    <xdr:ext cx="762000" cy="259045"/>
    <xdr:sp macro="" textlink="">
      <xdr:nvSpPr>
        <xdr:cNvPr id="215" name="人件費・物件費等の状況該当値テキスト">
          <a:extLst>
            <a:ext uri="{FF2B5EF4-FFF2-40B4-BE49-F238E27FC236}">
              <a16:creationId xmlns:a16="http://schemas.microsoft.com/office/drawing/2014/main" id="{B0271363-3347-4BC8-8DF2-5FCBBBD4DE34}"/>
            </a:ext>
          </a:extLst>
        </xdr:cNvPr>
        <xdr:cNvSpPr txBox="1"/>
      </xdr:nvSpPr>
      <xdr:spPr>
        <a:xfrm>
          <a:off x="4584700" y="1351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67619</xdr:rowOff>
    </xdr:from>
    <xdr:to>
      <xdr:col>19</xdr:col>
      <xdr:colOff>184150</xdr:colOff>
      <xdr:row>82</xdr:row>
      <xdr:rowOff>169219</xdr:rowOff>
    </xdr:to>
    <xdr:sp macro="" textlink="">
      <xdr:nvSpPr>
        <xdr:cNvPr id="216" name="楕円 215">
          <a:extLst>
            <a:ext uri="{FF2B5EF4-FFF2-40B4-BE49-F238E27FC236}">
              <a16:creationId xmlns:a16="http://schemas.microsoft.com/office/drawing/2014/main" id="{479659E9-781D-40B9-83FB-1C1824282B74}"/>
            </a:ext>
          </a:extLst>
        </xdr:cNvPr>
        <xdr:cNvSpPr/>
      </xdr:nvSpPr>
      <xdr:spPr>
        <a:xfrm>
          <a:off x="3702050" y="136058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7946</xdr:rowOff>
    </xdr:from>
    <xdr:ext cx="736600" cy="259045"/>
    <xdr:sp macro="" textlink="">
      <xdr:nvSpPr>
        <xdr:cNvPr id="217" name="テキスト ボックス 216">
          <a:extLst>
            <a:ext uri="{FF2B5EF4-FFF2-40B4-BE49-F238E27FC236}">
              <a16:creationId xmlns:a16="http://schemas.microsoft.com/office/drawing/2014/main" id="{7F6C899D-1025-441D-9B28-50A6F74C0648}"/>
            </a:ext>
          </a:extLst>
        </xdr:cNvPr>
        <xdr:cNvSpPr txBox="1"/>
      </xdr:nvSpPr>
      <xdr:spPr>
        <a:xfrm>
          <a:off x="3409950" y="13381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87133</xdr:rowOff>
    </xdr:from>
    <xdr:to>
      <xdr:col>15</xdr:col>
      <xdr:colOff>133350</xdr:colOff>
      <xdr:row>83</xdr:row>
      <xdr:rowOff>17283</xdr:rowOff>
    </xdr:to>
    <xdr:sp macro="" textlink="">
      <xdr:nvSpPr>
        <xdr:cNvPr id="218" name="楕円 217">
          <a:extLst>
            <a:ext uri="{FF2B5EF4-FFF2-40B4-BE49-F238E27FC236}">
              <a16:creationId xmlns:a16="http://schemas.microsoft.com/office/drawing/2014/main" id="{2200B576-BA5C-40B2-AADE-19D6CD8EEB7E}"/>
            </a:ext>
          </a:extLst>
        </xdr:cNvPr>
        <xdr:cNvSpPr/>
      </xdr:nvSpPr>
      <xdr:spPr>
        <a:xfrm>
          <a:off x="2889250" y="136253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27460</xdr:rowOff>
    </xdr:from>
    <xdr:ext cx="762000" cy="259045"/>
    <xdr:sp macro="" textlink="">
      <xdr:nvSpPr>
        <xdr:cNvPr id="219" name="テキスト ボックス 218">
          <a:extLst>
            <a:ext uri="{FF2B5EF4-FFF2-40B4-BE49-F238E27FC236}">
              <a16:creationId xmlns:a16="http://schemas.microsoft.com/office/drawing/2014/main" id="{177C4DFA-262F-49F3-A564-39826AB1D8A8}"/>
            </a:ext>
          </a:extLst>
        </xdr:cNvPr>
        <xdr:cNvSpPr txBox="1"/>
      </xdr:nvSpPr>
      <xdr:spPr>
        <a:xfrm>
          <a:off x="2597150" y="1340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149065</xdr:rowOff>
    </xdr:from>
    <xdr:to>
      <xdr:col>11</xdr:col>
      <xdr:colOff>82550</xdr:colOff>
      <xdr:row>82</xdr:row>
      <xdr:rowOff>79215</xdr:rowOff>
    </xdr:to>
    <xdr:sp macro="" textlink="">
      <xdr:nvSpPr>
        <xdr:cNvPr id="220" name="楕円 219">
          <a:extLst>
            <a:ext uri="{FF2B5EF4-FFF2-40B4-BE49-F238E27FC236}">
              <a16:creationId xmlns:a16="http://schemas.microsoft.com/office/drawing/2014/main" id="{3BA53F08-45B6-42FE-BF17-79FE120B8445}"/>
            </a:ext>
          </a:extLst>
        </xdr:cNvPr>
        <xdr:cNvSpPr/>
      </xdr:nvSpPr>
      <xdr:spPr>
        <a:xfrm>
          <a:off x="2095500" y="135221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89392</xdr:rowOff>
    </xdr:from>
    <xdr:ext cx="762000" cy="259045"/>
    <xdr:sp macro="" textlink="">
      <xdr:nvSpPr>
        <xdr:cNvPr id="221" name="テキスト ボックス 220">
          <a:extLst>
            <a:ext uri="{FF2B5EF4-FFF2-40B4-BE49-F238E27FC236}">
              <a16:creationId xmlns:a16="http://schemas.microsoft.com/office/drawing/2014/main" id="{3A3307EB-CB4E-4171-B1FA-24FE972BDBD2}"/>
            </a:ext>
          </a:extLst>
        </xdr:cNvPr>
        <xdr:cNvSpPr txBox="1"/>
      </xdr:nvSpPr>
      <xdr:spPr>
        <a:xfrm>
          <a:off x="1784350" y="1329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81710</xdr:rowOff>
    </xdr:from>
    <xdr:to>
      <xdr:col>7</xdr:col>
      <xdr:colOff>31750</xdr:colOff>
      <xdr:row>82</xdr:row>
      <xdr:rowOff>11860</xdr:rowOff>
    </xdr:to>
    <xdr:sp macro="" textlink="">
      <xdr:nvSpPr>
        <xdr:cNvPr id="222" name="楕円 221">
          <a:extLst>
            <a:ext uri="{FF2B5EF4-FFF2-40B4-BE49-F238E27FC236}">
              <a16:creationId xmlns:a16="http://schemas.microsoft.com/office/drawing/2014/main" id="{1CAF6843-E19E-4086-936D-16E03361277D}"/>
            </a:ext>
          </a:extLst>
        </xdr:cNvPr>
        <xdr:cNvSpPr/>
      </xdr:nvSpPr>
      <xdr:spPr>
        <a:xfrm>
          <a:off x="1282700" y="13454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22037</xdr:rowOff>
    </xdr:from>
    <xdr:ext cx="762000" cy="259045"/>
    <xdr:sp macro="" textlink="">
      <xdr:nvSpPr>
        <xdr:cNvPr id="223" name="テキスト ボックス 222">
          <a:extLst>
            <a:ext uri="{FF2B5EF4-FFF2-40B4-BE49-F238E27FC236}">
              <a16:creationId xmlns:a16="http://schemas.microsoft.com/office/drawing/2014/main" id="{743D7AB7-4BFA-4C95-8503-05BC0654730B}"/>
            </a:ext>
          </a:extLst>
        </xdr:cNvPr>
        <xdr:cNvSpPr txBox="1"/>
      </xdr:nvSpPr>
      <xdr:spPr>
        <a:xfrm>
          <a:off x="971550" y="1323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505CD3F2-9C7B-405D-8E47-4B7C3CB7703C}"/>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F62AF603-153D-4034-A189-C72A971F9214}"/>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6E87DDA8-BD2B-4DA5-BF12-515F71A259F6}"/>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EB410112-60EC-44D3-A7C6-3FC99DDE17A1}"/>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D8DC5CFD-C527-42FE-99CE-3D7576BDF8A2}"/>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B9C50512-1086-49C3-ADA5-221CB1B8C954}"/>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A65E797D-9532-4EE9-8265-DAB3F19B2E1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E2AF8FC7-9B14-4DF4-9BFF-AA8B02855EE4}"/>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86F7E4D0-81FD-41A2-B64B-B41CD58C0F35}"/>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D1BE4C2E-E904-414C-9B0E-8F6D5B646145}"/>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E3D921F0-98B1-4A49-A559-90BEFD8301A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BC1CF77C-5549-404E-AA7D-997C8F2E5908}"/>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FB4B35AD-EE78-4878-8A30-96FBE134E231}"/>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令和４年度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ラスパイレス指数は、</a:t>
          </a:r>
          <a:r>
            <a:rPr kumimoji="1" lang="ja-JP" altLang="en-US" sz="1100" b="0" i="0" u="none" strike="noStrike" kern="0" cap="none" spc="0" normalizeH="0" baseline="0" noProof="0">
              <a:ln>
                <a:noFill/>
              </a:ln>
              <a:solidFill>
                <a:prstClr val="black"/>
              </a:solidFill>
              <a:effectLst/>
              <a:uLnTx/>
              <a:uFillTx/>
              <a:latin typeface="+mn-lt"/>
              <a:ea typeface="+mn-ea"/>
              <a:cs typeface="+mn-cs"/>
            </a:rPr>
            <a:t>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ポイントの増となったものの、近年は減少傾向にある。</a:t>
          </a:r>
          <a:r>
            <a:rPr kumimoji="1" lang="ja-JP" altLang="ja-JP" sz="1100" b="0" i="0" u="none" strike="noStrike" kern="0" cap="none" spc="0" normalizeH="0" baseline="0" noProof="0">
              <a:ln>
                <a:noFill/>
              </a:ln>
              <a:solidFill>
                <a:prstClr val="black"/>
              </a:solidFill>
              <a:effectLst/>
              <a:uLnTx/>
              <a:uFillTx/>
              <a:latin typeface="+mn-lt"/>
              <a:ea typeface="+mn-ea"/>
              <a:cs typeface="+mn-cs"/>
            </a:rPr>
            <a:t>これまでの人件費削減の取り組みとしては、退職時の特別昇給の廃止、退職手当の引き下げ、特殊勤務手当、選挙時以外の管理職特別手当の廃止などの給与制度の見直しによって人件費の削減に努めている。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今後も、国家公務員給与水準や本市の財政状況を踏まえ、適正な給与制度の運営、定員管理の適正化とあわせて人件費の削減に努めていく。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18487E58-B310-4641-B370-57351D00E8B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9B26A2E3-0118-4567-A562-493EFB62181E}"/>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5456407E-7820-4FF4-9F82-D7409FC02199}"/>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46E25E7C-2867-4789-910C-A57708E3B11C}"/>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F3DAD197-2EB1-4B93-A90A-20EA35BAB779}"/>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98F45050-4BF6-477B-A88E-05016801939F}"/>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E43786DB-943C-462F-B4AC-AFEF875820DA}"/>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103AE66A-246B-4793-93EA-B64E3A306D57}"/>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D5AAB2E5-0499-4670-B384-B660CCA0D1DC}"/>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1550F993-9648-4AE6-A3A7-81841B379C2F}"/>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95328AD7-1A8D-432A-BE50-351E4BA7CC3D}"/>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EC7BCBA0-63A5-418E-B1EC-F34D6F16F032}"/>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60519CD1-1A5A-4CC9-B82E-B6B61235A1B7}"/>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1D4EEAF0-50CE-4F15-81B1-61B6391AC667}"/>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77A1569F-6574-43A0-B3F4-0FDEBC2F4B88}"/>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8E62FB96-0A17-42A4-B975-9AE37F4FEE30}"/>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B1251387-F95A-4BEA-AE15-D5859F23D48E}"/>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1F3FEDFD-462E-4D66-AEF4-103419E965D6}"/>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CF6DD0C1-7109-495F-B463-2BCAF8FF9232}"/>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CF796EA6-B320-429F-8359-EB76AB92D7A1}"/>
            </a:ext>
          </a:extLst>
        </xdr:cNvPr>
        <xdr:cNvCxnSpPr/>
      </xdr:nvCxnSpPr>
      <xdr:spPr>
        <a:xfrm flipV="1">
          <a:off x="15474950" y="1337310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BC73B334-EF89-4D12-B645-5FD8A32163D4}"/>
            </a:ext>
          </a:extLst>
        </xdr:cNvPr>
        <xdr:cNvSpPr txBox="1"/>
      </xdr:nvSpPr>
      <xdr:spPr>
        <a:xfrm>
          <a:off x="15563850" y="147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75EAF1D-136C-4AC9-A881-B101485847D9}"/>
            </a:ext>
          </a:extLst>
        </xdr:cNvPr>
        <xdr:cNvCxnSpPr/>
      </xdr:nvCxnSpPr>
      <xdr:spPr>
        <a:xfrm>
          <a:off x="15405100" y="14763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9F9C651C-17FC-42BF-A7EA-15B9B9C9FFAC}"/>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4C3BDFA7-3DE0-48D2-B8CF-9A7DD59E0F98}"/>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16669</xdr:rowOff>
    </xdr:from>
    <xdr:to>
      <xdr:col>81</xdr:col>
      <xdr:colOff>44450</xdr:colOff>
      <xdr:row>85</xdr:row>
      <xdr:rowOff>61913</xdr:rowOff>
    </xdr:to>
    <xdr:cxnSp macro="">
      <xdr:nvCxnSpPr>
        <xdr:cNvPr id="261" name="直線コネクタ 260">
          <a:extLst>
            <a:ext uri="{FF2B5EF4-FFF2-40B4-BE49-F238E27FC236}">
              <a16:creationId xmlns:a16="http://schemas.microsoft.com/office/drawing/2014/main" id="{1F017854-500E-4611-A8CD-FF108FA4DB63}"/>
            </a:ext>
          </a:extLst>
        </xdr:cNvPr>
        <xdr:cNvCxnSpPr/>
      </xdr:nvCxnSpPr>
      <xdr:spPr>
        <a:xfrm>
          <a:off x="14712950" y="14050169"/>
          <a:ext cx="762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B63C5691-6C0A-46D8-834A-CF0FC239CEC0}"/>
            </a:ext>
          </a:extLst>
        </xdr:cNvPr>
        <xdr:cNvSpPr txBox="1"/>
      </xdr:nvSpPr>
      <xdr:spPr>
        <a:xfrm>
          <a:off x="15563850" y="1379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6E7B0FC5-4E70-4632-A041-7C6B886BBCE4}"/>
            </a:ext>
          </a:extLst>
        </xdr:cNvPr>
        <xdr:cNvSpPr/>
      </xdr:nvSpPr>
      <xdr:spPr>
        <a:xfrm>
          <a:off x="15430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16669</xdr:rowOff>
    </xdr:from>
    <xdr:to>
      <xdr:col>77</xdr:col>
      <xdr:colOff>44450</xdr:colOff>
      <xdr:row>85</xdr:row>
      <xdr:rowOff>92075</xdr:rowOff>
    </xdr:to>
    <xdr:cxnSp macro="">
      <xdr:nvCxnSpPr>
        <xdr:cNvPr id="264" name="直線コネクタ 263">
          <a:extLst>
            <a:ext uri="{FF2B5EF4-FFF2-40B4-BE49-F238E27FC236}">
              <a16:creationId xmlns:a16="http://schemas.microsoft.com/office/drawing/2014/main" id="{FBCA5DB3-C152-4B79-8C09-0A01AC8E1D10}"/>
            </a:ext>
          </a:extLst>
        </xdr:cNvPr>
        <xdr:cNvCxnSpPr/>
      </xdr:nvCxnSpPr>
      <xdr:spPr>
        <a:xfrm flipV="1">
          <a:off x="13906500" y="14050169"/>
          <a:ext cx="80645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E02C69EF-432B-47FC-A5DA-B90BB1CDAA2F}"/>
            </a:ext>
          </a:extLst>
        </xdr:cNvPr>
        <xdr:cNvSpPr/>
      </xdr:nvSpPr>
      <xdr:spPr>
        <a:xfrm>
          <a:off x="14668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13EEA715-68B1-4E02-91F9-0AC10965B17A}"/>
            </a:ext>
          </a:extLst>
        </xdr:cNvPr>
        <xdr:cNvSpPr txBox="1"/>
      </xdr:nvSpPr>
      <xdr:spPr>
        <a:xfrm>
          <a:off x="14370050" y="1372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167481</xdr:rowOff>
    </xdr:to>
    <xdr:cxnSp macro="">
      <xdr:nvCxnSpPr>
        <xdr:cNvPr id="267" name="直線コネクタ 266">
          <a:extLst>
            <a:ext uri="{FF2B5EF4-FFF2-40B4-BE49-F238E27FC236}">
              <a16:creationId xmlns:a16="http://schemas.microsoft.com/office/drawing/2014/main" id="{BF2ED57D-B47D-4B2B-A50D-104E35158867}"/>
            </a:ext>
          </a:extLst>
        </xdr:cNvPr>
        <xdr:cNvCxnSpPr/>
      </xdr:nvCxnSpPr>
      <xdr:spPr>
        <a:xfrm flipV="1">
          <a:off x="13106400" y="14125575"/>
          <a:ext cx="8001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46831</xdr:rowOff>
    </xdr:from>
    <xdr:to>
      <xdr:col>73</xdr:col>
      <xdr:colOff>44450</xdr:colOff>
      <xdr:row>84</xdr:row>
      <xdr:rowOff>148431</xdr:rowOff>
    </xdr:to>
    <xdr:sp macro="" textlink="">
      <xdr:nvSpPr>
        <xdr:cNvPr id="268" name="フローチャート: 判断 267">
          <a:extLst>
            <a:ext uri="{FF2B5EF4-FFF2-40B4-BE49-F238E27FC236}">
              <a16:creationId xmlns:a16="http://schemas.microsoft.com/office/drawing/2014/main" id="{D88504CF-9169-43C3-B5F6-365549D925F9}"/>
            </a:ext>
          </a:extLst>
        </xdr:cNvPr>
        <xdr:cNvSpPr/>
      </xdr:nvSpPr>
      <xdr:spPr>
        <a:xfrm>
          <a:off x="13868400" y="139152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158608</xdr:rowOff>
    </xdr:from>
    <xdr:ext cx="762000" cy="259045"/>
    <xdr:sp macro="" textlink="">
      <xdr:nvSpPr>
        <xdr:cNvPr id="269" name="テキスト ボックス 268">
          <a:extLst>
            <a:ext uri="{FF2B5EF4-FFF2-40B4-BE49-F238E27FC236}">
              <a16:creationId xmlns:a16="http://schemas.microsoft.com/office/drawing/2014/main" id="{ADADAA1C-0B02-41EB-BA6E-E1210B76C9CD}"/>
            </a:ext>
          </a:extLst>
        </xdr:cNvPr>
        <xdr:cNvSpPr txBox="1"/>
      </xdr:nvSpPr>
      <xdr:spPr>
        <a:xfrm>
          <a:off x="13557250" y="1369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167481</xdr:rowOff>
    </xdr:from>
    <xdr:to>
      <xdr:col>68</xdr:col>
      <xdr:colOff>152400</xdr:colOff>
      <xdr:row>86</xdr:row>
      <xdr:rowOff>26194</xdr:rowOff>
    </xdr:to>
    <xdr:cxnSp macro="">
      <xdr:nvCxnSpPr>
        <xdr:cNvPr id="270" name="直線コネクタ 269">
          <a:extLst>
            <a:ext uri="{FF2B5EF4-FFF2-40B4-BE49-F238E27FC236}">
              <a16:creationId xmlns:a16="http://schemas.microsoft.com/office/drawing/2014/main" id="{7D62B5B1-1A91-4100-A1C5-F7789792CD7B}"/>
            </a:ext>
          </a:extLst>
        </xdr:cNvPr>
        <xdr:cNvCxnSpPr/>
      </xdr:nvCxnSpPr>
      <xdr:spPr>
        <a:xfrm flipV="1">
          <a:off x="12293600" y="14200981"/>
          <a:ext cx="8128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61913</xdr:rowOff>
    </xdr:from>
    <xdr:to>
      <xdr:col>68</xdr:col>
      <xdr:colOff>203200</xdr:colOff>
      <xdr:row>84</xdr:row>
      <xdr:rowOff>163513</xdr:rowOff>
    </xdr:to>
    <xdr:sp macro="" textlink="">
      <xdr:nvSpPr>
        <xdr:cNvPr id="271" name="フローチャート: 判断 270">
          <a:extLst>
            <a:ext uri="{FF2B5EF4-FFF2-40B4-BE49-F238E27FC236}">
              <a16:creationId xmlns:a16="http://schemas.microsoft.com/office/drawing/2014/main" id="{B40F0E97-8B1F-40EB-913F-2B2702505575}"/>
            </a:ext>
          </a:extLst>
        </xdr:cNvPr>
        <xdr:cNvSpPr/>
      </xdr:nvSpPr>
      <xdr:spPr>
        <a:xfrm>
          <a:off x="13055600" y="1393031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2240</xdr:rowOff>
    </xdr:from>
    <xdr:ext cx="762000" cy="259045"/>
    <xdr:sp macro="" textlink="">
      <xdr:nvSpPr>
        <xdr:cNvPr id="272" name="テキスト ボックス 271">
          <a:extLst>
            <a:ext uri="{FF2B5EF4-FFF2-40B4-BE49-F238E27FC236}">
              <a16:creationId xmlns:a16="http://schemas.microsoft.com/office/drawing/2014/main" id="{5B153092-331B-4E90-8596-29B9A961E768}"/>
            </a:ext>
          </a:extLst>
        </xdr:cNvPr>
        <xdr:cNvSpPr txBox="1"/>
      </xdr:nvSpPr>
      <xdr:spPr>
        <a:xfrm>
          <a:off x="12763500" y="1370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73" name="フローチャート: 判断 272">
          <a:extLst>
            <a:ext uri="{FF2B5EF4-FFF2-40B4-BE49-F238E27FC236}">
              <a16:creationId xmlns:a16="http://schemas.microsoft.com/office/drawing/2014/main" id="{656E1BBA-4B44-463F-B30E-5477D7CB8EB9}"/>
            </a:ext>
          </a:extLst>
        </xdr:cNvPr>
        <xdr:cNvSpPr/>
      </xdr:nvSpPr>
      <xdr:spPr>
        <a:xfrm>
          <a:off x="12242800" y="13960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74" name="テキスト ボックス 273">
          <a:extLst>
            <a:ext uri="{FF2B5EF4-FFF2-40B4-BE49-F238E27FC236}">
              <a16:creationId xmlns:a16="http://schemas.microsoft.com/office/drawing/2014/main" id="{DDA162D1-33A5-4DB4-A6A3-636C750B976A}"/>
            </a:ext>
          </a:extLst>
        </xdr:cNvPr>
        <xdr:cNvSpPr txBox="1"/>
      </xdr:nvSpPr>
      <xdr:spPr>
        <a:xfrm>
          <a:off x="119507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3CD1775-C420-4F5C-842E-A4003E39ABDD}"/>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BEAB839-BF95-4F87-AE42-99390E0DF626}"/>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39336BCF-CA5A-4495-9CC5-0494045EA0EA}"/>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FFA57DD8-97E3-47D2-B869-CBECE9B2BD71}"/>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FBE474A-F8E7-4CE5-97AB-EDBC11C64445}"/>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11113</xdr:rowOff>
    </xdr:from>
    <xdr:to>
      <xdr:col>81</xdr:col>
      <xdr:colOff>95250</xdr:colOff>
      <xdr:row>85</xdr:row>
      <xdr:rowOff>112713</xdr:rowOff>
    </xdr:to>
    <xdr:sp macro="" textlink="">
      <xdr:nvSpPr>
        <xdr:cNvPr id="280" name="楕円 279">
          <a:extLst>
            <a:ext uri="{FF2B5EF4-FFF2-40B4-BE49-F238E27FC236}">
              <a16:creationId xmlns:a16="http://schemas.microsoft.com/office/drawing/2014/main" id="{58C00CD4-3E40-4897-8198-115FC5DAF4B2}"/>
            </a:ext>
          </a:extLst>
        </xdr:cNvPr>
        <xdr:cNvSpPr/>
      </xdr:nvSpPr>
      <xdr:spPr>
        <a:xfrm>
          <a:off x="15430500" y="140446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154640</xdr:rowOff>
    </xdr:from>
    <xdr:ext cx="762000" cy="259045"/>
    <xdr:sp macro="" textlink="">
      <xdr:nvSpPr>
        <xdr:cNvPr id="281" name="給与水準   （国との比較）該当値テキスト">
          <a:extLst>
            <a:ext uri="{FF2B5EF4-FFF2-40B4-BE49-F238E27FC236}">
              <a16:creationId xmlns:a16="http://schemas.microsoft.com/office/drawing/2014/main" id="{DC5F0E76-229E-42D4-8C97-0FCE9652E9B1}"/>
            </a:ext>
          </a:extLst>
        </xdr:cNvPr>
        <xdr:cNvSpPr txBox="1"/>
      </xdr:nvSpPr>
      <xdr:spPr>
        <a:xfrm>
          <a:off x="15563850" y="1402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137319</xdr:rowOff>
    </xdr:from>
    <xdr:to>
      <xdr:col>77</xdr:col>
      <xdr:colOff>95250</xdr:colOff>
      <xdr:row>85</xdr:row>
      <xdr:rowOff>67469</xdr:rowOff>
    </xdr:to>
    <xdr:sp macro="" textlink="">
      <xdr:nvSpPr>
        <xdr:cNvPr id="282" name="楕円 281">
          <a:extLst>
            <a:ext uri="{FF2B5EF4-FFF2-40B4-BE49-F238E27FC236}">
              <a16:creationId xmlns:a16="http://schemas.microsoft.com/office/drawing/2014/main" id="{9026DD04-E7FE-40D7-86BF-92605837857E}"/>
            </a:ext>
          </a:extLst>
        </xdr:cNvPr>
        <xdr:cNvSpPr/>
      </xdr:nvSpPr>
      <xdr:spPr>
        <a:xfrm>
          <a:off x="14668500" y="140057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52246</xdr:rowOff>
    </xdr:from>
    <xdr:ext cx="736600" cy="259045"/>
    <xdr:sp macro="" textlink="">
      <xdr:nvSpPr>
        <xdr:cNvPr id="283" name="テキスト ボックス 282">
          <a:extLst>
            <a:ext uri="{FF2B5EF4-FFF2-40B4-BE49-F238E27FC236}">
              <a16:creationId xmlns:a16="http://schemas.microsoft.com/office/drawing/2014/main" id="{5C7904F1-2A17-4444-83F4-75569C7246F6}"/>
            </a:ext>
          </a:extLst>
        </xdr:cNvPr>
        <xdr:cNvSpPr txBox="1"/>
      </xdr:nvSpPr>
      <xdr:spPr>
        <a:xfrm>
          <a:off x="14370050" y="1408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4" name="楕円 283">
          <a:extLst>
            <a:ext uri="{FF2B5EF4-FFF2-40B4-BE49-F238E27FC236}">
              <a16:creationId xmlns:a16="http://schemas.microsoft.com/office/drawing/2014/main" id="{A8769890-5286-45A3-BFBA-37EC5E525CB8}"/>
            </a:ext>
          </a:extLst>
        </xdr:cNvPr>
        <xdr:cNvSpPr/>
      </xdr:nvSpPr>
      <xdr:spPr>
        <a:xfrm>
          <a:off x="13868400" y="14074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5" name="テキスト ボックス 284">
          <a:extLst>
            <a:ext uri="{FF2B5EF4-FFF2-40B4-BE49-F238E27FC236}">
              <a16:creationId xmlns:a16="http://schemas.microsoft.com/office/drawing/2014/main" id="{EFDB58A6-E88A-4DB1-995F-90B1C0912970}"/>
            </a:ext>
          </a:extLst>
        </xdr:cNvPr>
        <xdr:cNvSpPr txBox="1"/>
      </xdr:nvSpPr>
      <xdr:spPr>
        <a:xfrm>
          <a:off x="1355725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116681</xdr:rowOff>
    </xdr:from>
    <xdr:to>
      <xdr:col>68</xdr:col>
      <xdr:colOff>203200</xdr:colOff>
      <xdr:row>86</xdr:row>
      <xdr:rowOff>46831</xdr:rowOff>
    </xdr:to>
    <xdr:sp macro="" textlink="">
      <xdr:nvSpPr>
        <xdr:cNvPr id="286" name="楕円 285">
          <a:extLst>
            <a:ext uri="{FF2B5EF4-FFF2-40B4-BE49-F238E27FC236}">
              <a16:creationId xmlns:a16="http://schemas.microsoft.com/office/drawing/2014/main" id="{CA8DB9CC-7E4D-4BCE-9809-4E7F449B366A}"/>
            </a:ext>
          </a:extLst>
        </xdr:cNvPr>
        <xdr:cNvSpPr/>
      </xdr:nvSpPr>
      <xdr:spPr>
        <a:xfrm>
          <a:off x="13055600" y="1415018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31608</xdr:rowOff>
    </xdr:from>
    <xdr:ext cx="762000" cy="259045"/>
    <xdr:sp macro="" textlink="">
      <xdr:nvSpPr>
        <xdr:cNvPr id="287" name="テキスト ボックス 286">
          <a:extLst>
            <a:ext uri="{FF2B5EF4-FFF2-40B4-BE49-F238E27FC236}">
              <a16:creationId xmlns:a16="http://schemas.microsoft.com/office/drawing/2014/main" id="{5280876D-B457-4282-86F8-575312AC1F53}"/>
            </a:ext>
          </a:extLst>
        </xdr:cNvPr>
        <xdr:cNvSpPr txBox="1"/>
      </xdr:nvSpPr>
      <xdr:spPr>
        <a:xfrm>
          <a:off x="12763500" y="1423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146844</xdr:rowOff>
    </xdr:from>
    <xdr:to>
      <xdr:col>64</xdr:col>
      <xdr:colOff>152400</xdr:colOff>
      <xdr:row>86</xdr:row>
      <xdr:rowOff>76994</xdr:rowOff>
    </xdr:to>
    <xdr:sp macro="" textlink="">
      <xdr:nvSpPr>
        <xdr:cNvPr id="288" name="楕円 287">
          <a:extLst>
            <a:ext uri="{FF2B5EF4-FFF2-40B4-BE49-F238E27FC236}">
              <a16:creationId xmlns:a16="http://schemas.microsoft.com/office/drawing/2014/main" id="{9C856AD1-42A2-4855-8289-9EB718AE1BD1}"/>
            </a:ext>
          </a:extLst>
        </xdr:cNvPr>
        <xdr:cNvSpPr/>
      </xdr:nvSpPr>
      <xdr:spPr>
        <a:xfrm>
          <a:off x="12242800" y="141803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61771</xdr:rowOff>
    </xdr:from>
    <xdr:ext cx="762000" cy="259045"/>
    <xdr:sp macro="" textlink="">
      <xdr:nvSpPr>
        <xdr:cNvPr id="289" name="テキスト ボックス 288">
          <a:extLst>
            <a:ext uri="{FF2B5EF4-FFF2-40B4-BE49-F238E27FC236}">
              <a16:creationId xmlns:a16="http://schemas.microsoft.com/office/drawing/2014/main" id="{CB6B9949-5E4E-4BCE-99B5-1CB6D6D9C809}"/>
            </a:ext>
          </a:extLst>
        </xdr:cNvPr>
        <xdr:cNvSpPr txBox="1"/>
      </xdr:nvSpPr>
      <xdr:spPr>
        <a:xfrm>
          <a:off x="11950700" y="1426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E521FF84-CCDE-4EB5-91BF-73922E297A29}"/>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7527A4A1-1491-4B7D-BA1E-A5582BAE2323}"/>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92A18B-41AE-4C3F-9D78-3F8FD4ADC49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D07185DD-8261-4602-8180-06073C86EB81}"/>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44986423-65F9-4F4B-93E0-FB3E5AC436EA}"/>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263A0FEF-3BA4-4420-9A7E-2F9D9D2A074D}"/>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324A8B3F-F130-446D-A237-AD759F9B3803}"/>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9579BD01-C102-4792-AC5E-C1177C43FE03}"/>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F3A31394-2961-4C1C-8755-745ACE299298}"/>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F2B0523F-4B81-469C-8D36-BA38AC0E76B1}"/>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1E7829F8-F966-48F8-B1D4-15E213242A38}"/>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574219BB-1FAD-4D2C-B511-6C759FE8AF4B}"/>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D97765E2-A9FF-4616-97A7-1ED59B7D088C}"/>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人口千人当たりの職員数は、年々微増の傾向にあり、令和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年度は類似団体の平均値をわずかに上回った。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近年は定員管理計画に基づく職員数の抑制を図っており、職員数は計画の目標値を下回る人数となっているものの、人口減少の影響もあり、類似団体の平均値を上回る結果となった。引き続き、定員管理計画に基づき、行政需要に適切に対応できる効率的な組織運営に向け、職員数の適正化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DEC54079-10FD-48D2-AD54-31F27D9D6DA2}"/>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49FCED61-D1A2-4D92-B574-80954FC40A41}"/>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2A8007E3-6AE7-4116-B9A4-E7D0D4003288}"/>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F5BAA0DF-4486-4E1C-91F1-0395ABD76ADE}"/>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3574ABE4-2690-426B-9286-632143FC8BD9}"/>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979C1C6E-91D8-468C-82CC-7BB9A519C406}"/>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4C708021-9B12-4A02-B4C7-6C7DB5BC581D}"/>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B9E7691F-A130-4A27-B062-AF7B77DA0B8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A79CD3A5-EDB4-4463-8114-1237EE00436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18EAF95A-8B95-4A30-BA51-BD1F6D407C1F}"/>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8B2B3E45-3DF6-4F10-9F4C-E67D1E1BCF8F}"/>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9F37F6C2-4D4B-46CC-84A2-D769F378384A}"/>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F519969E-6ADC-4057-AD11-8AF50F438307}"/>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20C40C1B-996E-4898-9B90-24BB1C6609F3}"/>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B6F1EFED-FE79-417A-B9D1-BD6EF6200059}"/>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1CEE5297-F105-46CA-8B2F-345DE7372A6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266FA740-B5D6-4BB5-90EB-D9B4E5640DF3}"/>
            </a:ext>
          </a:extLst>
        </xdr:cNvPr>
        <xdr:cNvCxnSpPr/>
      </xdr:nvCxnSpPr>
      <xdr:spPr>
        <a:xfrm flipV="1">
          <a:off x="15474950" y="9876085"/>
          <a:ext cx="0" cy="1367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D797D4B3-6FDE-47BF-A928-3E118A678D13}"/>
            </a:ext>
          </a:extLst>
        </xdr:cNvPr>
        <xdr:cNvSpPr txBox="1"/>
      </xdr:nvSpPr>
      <xdr:spPr>
        <a:xfrm>
          <a:off x="15563850" y="112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429F9C-4704-485C-ABB1-969D8EDF41A9}"/>
            </a:ext>
          </a:extLst>
        </xdr:cNvPr>
        <xdr:cNvCxnSpPr/>
      </xdr:nvCxnSpPr>
      <xdr:spPr>
        <a:xfrm>
          <a:off x="15405100" y="11243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17A97CFC-6D71-4538-B5C4-5D6C0AEAB1E4}"/>
            </a:ext>
          </a:extLst>
        </xdr:cNvPr>
        <xdr:cNvSpPr txBox="1"/>
      </xdr:nvSpPr>
      <xdr:spPr>
        <a:xfrm>
          <a:off x="15563850" y="96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E643A0A5-F0AC-46D0-AC38-027A2C707EB5}"/>
            </a:ext>
          </a:extLst>
        </xdr:cNvPr>
        <xdr:cNvCxnSpPr/>
      </xdr:nvCxnSpPr>
      <xdr:spPr>
        <a:xfrm>
          <a:off x="15405100" y="987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147673</xdr:rowOff>
    </xdr:from>
    <xdr:to>
      <xdr:col>81</xdr:col>
      <xdr:colOff>44450</xdr:colOff>
      <xdr:row>62</xdr:row>
      <xdr:rowOff>157056</xdr:rowOff>
    </xdr:to>
    <xdr:cxnSp macro="">
      <xdr:nvCxnSpPr>
        <xdr:cNvPr id="324" name="直線コネクタ 323">
          <a:extLst>
            <a:ext uri="{FF2B5EF4-FFF2-40B4-BE49-F238E27FC236}">
              <a16:creationId xmlns:a16="http://schemas.microsoft.com/office/drawing/2014/main" id="{E0446DF4-75A2-4632-94D8-D0F92A1049C0}"/>
            </a:ext>
          </a:extLst>
        </xdr:cNvPr>
        <xdr:cNvCxnSpPr/>
      </xdr:nvCxnSpPr>
      <xdr:spPr>
        <a:xfrm>
          <a:off x="14712950" y="10383873"/>
          <a:ext cx="762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B1920C4B-68C2-4A41-8483-F416C5BEE0D5}"/>
            </a:ext>
          </a:extLst>
        </xdr:cNvPr>
        <xdr:cNvSpPr txBox="1"/>
      </xdr:nvSpPr>
      <xdr:spPr>
        <a:xfrm>
          <a:off x="15563850" y="1018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77A27199-99D7-43EF-8C48-0EFCF5BC03F4}"/>
            </a:ext>
          </a:extLst>
        </xdr:cNvPr>
        <xdr:cNvSpPr/>
      </xdr:nvSpPr>
      <xdr:spPr>
        <a:xfrm>
          <a:off x="15430500" y="10338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127564</xdr:rowOff>
    </xdr:from>
    <xdr:to>
      <xdr:col>77</xdr:col>
      <xdr:colOff>44450</xdr:colOff>
      <xdr:row>62</xdr:row>
      <xdr:rowOff>147673</xdr:rowOff>
    </xdr:to>
    <xdr:cxnSp macro="">
      <xdr:nvCxnSpPr>
        <xdr:cNvPr id="327" name="直線コネクタ 326">
          <a:extLst>
            <a:ext uri="{FF2B5EF4-FFF2-40B4-BE49-F238E27FC236}">
              <a16:creationId xmlns:a16="http://schemas.microsoft.com/office/drawing/2014/main" id="{F0A53BE3-A391-4533-AC57-F8CF72305374}"/>
            </a:ext>
          </a:extLst>
        </xdr:cNvPr>
        <xdr:cNvCxnSpPr/>
      </xdr:nvCxnSpPr>
      <xdr:spPr>
        <a:xfrm>
          <a:off x="13906500" y="10363764"/>
          <a:ext cx="8064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21707DB5-D7DA-4A9C-AB13-91A045D3FC54}"/>
            </a:ext>
          </a:extLst>
        </xdr:cNvPr>
        <xdr:cNvSpPr/>
      </xdr:nvSpPr>
      <xdr:spPr>
        <a:xfrm>
          <a:off x="14668500" y="103303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F8940673-0970-4392-B9A9-444AE2AC4F23}"/>
            </a:ext>
          </a:extLst>
        </xdr:cNvPr>
        <xdr:cNvSpPr txBox="1"/>
      </xdr:nvSpPr>
      <xdr:spPr>
        <a:xfrm>
          <a:off x="14370050" y="10105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103435</xdr:rowOff>
    </xdr:from>
    <xdr:to>
      <xdr:col>72</xdr:col>
      <xdr:colOff>203200</xdr:colOff>
      <xdr:row>62</xdr:row>
      <xdr:rowOff>127564</xdr:rowOff>
    </xdr:to>
    <xdr:cxnSp macro="">
      <xdr:nvCxnSpPr>
        <xdr:cNvPr id="330" name="直線コネクタ 329">
          <a:extLst>
            <a:ext uri="{FF2B5EF4-FFF2-40B4-BE49-F238E27FC236}">
              <a16:creationId xmlns:a16="http://schemas.microsoft.com/office/drawing/2014/main" id="{87CDF65A-CDA2-4772-8BE2-AF40C6A0AD0E}"/>
            </a:ext>
          </a:extLst>
        </xdr:cNvPr>
        <xdr:cNvCxnSpPr/>
      </xdr:nvCxnSpPr>
      <xdr:spPr>
        <a:xfrm>
          <a:off x="13106400" y="10339635"/>
          <a:ext cx="8001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60819</xdr:rowOff>
    </xdr:from>
    <xdr:to>
      <xdr:col>73</xdr:col>
      <xdr:colOff>44450</xdr:colOff>
      <xdr:row>63</xdr:row>
      <xdr:rowOff>162419</xdr:rowOff>
    </xdr:to>
    <xdr:sp macro="" textlink="">
      <xdr:nvSpPr>
        <xdr:cNvPr id="331" name="フローチャート: 判断 330">
          <a:extLst>
            <a:ext uri="{FF2B5EF4-FFF2-40B4-BE49-F238E27FC236}">
              <a16:creationId xmlns:a16="http://schemas.microsoft.com/office/drawing/2014/main" id="{BD2E3AF1-536C-438B-A9D8-AA08521BC39F}"/>
            </a:ext>
          </a:extLst>
        </xdr:cNvPr>
        <xdr:cNvSpPr/>
      </xdr:nvSpPr>
      <xdr:spPr>
        <a:xfrm>
          <a:off x="13868400" y="104621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147196</xdr:rowOff>
    </xdr:from>
    <xdr:ext cx="762000" cy="259045"/>
    <xdr:sp macro="" textlink="">
      <xdr:nvSpPr>
        <xdr:cNvPr id="332" name="テキスト ボックス 331">
          <a:extLst>
            <a:ext uri="{FF2B5EF4-FFF2-40B4-BE49-F238E27FC236}">
              <a16:creationId xmlns:a16="http://schemas.microsoft.com/office/drawing/2014/main" id="{3FE038AC-7FBF-49DE-A2C5-820013FD753B}"/>
            </a:ext>
          </a:extLst>
        </xdr:cNvPr>
        <xdr:cNvSpPr txBox="1"/>
      </xdr:nvSpPr>
      <xdr:spPr>
        <a:xfrm>
          <a:off x="13557250" y="1054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80645</xdr:rowOff>
    </xdr:from>
    <xdr:to>
      <xdr:col>68</xdr:col>
      <xdr:colOff>152400</xdr:colOff>
      <xdr:row>62</xdr:row>
      <xdr:rowOff>103435</xdr:rowOff>
    </xdr:to>
    <xdr:cxnSp macro="">
      <xdr:nvCxnSpPr>
        <xdr:cNvPr id="333" name="直線コネクタ 332">
          <a:extLst>
            <a:ext uri="{FF2B5EF4-FFF2-40B4-BE49-F238E27FC236}">
              <a16:creationId xmlns:a16="http://schemas.microsoft.com/office/drawing/2014/main" id="{4AC06913-D415-4ED6-9FE2-8692463DCA53}"/>
            </a:ext>
          </a:extLst>
        </xdr:cNvPr>
        <xdr:cNvCxnSpPr/>
      </xdr:nvCxnSpPr>
      <xdr:spPr>
        <a:xfrm>
          <a:off x="12293600" y="10316845"/>
          <a:ext cx="8128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55456</xdr:rowOff>
    </xdr:from>
    <xdr:to>
      <xdr:col>68</xdr:col>
      <xdr:colOff>203200</xdr:colOff>
      <xdr:row>63</xdr:row>
      <xdr:rowOff>157056</xdr:rowOff>
    </xdr:to>
    <xdr:sp macro="" textlink="">
      <xdr:nvSpPr>
        <xdr:cNvPr id="334" name="フローチャート: 判断 333">
          <a:extLst>
            <a:ext uri="{FF2B5EF4-FFF2-40B4-BE49-F238E27FC236}">
              <a16:creationId xmlns:a16="http://schemas.microsoft.com/office/drawing/2014/main" id="{F1A525FC-A00B-4E9D-90E1-1E7DD1030666}"/>
            </a:ext>
          </a:extLst>
        </xdr:cNvPr>
        <xdr:cNvSpPr/>
      </xdr:nvSpPr>
      <xdr:spPr>
        <a:xfrm>
          <a:off x="13055600" y="1045675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141833</xdr:rowOff>
    </xdr:from>
    <xdr:ext cx="762000" cy="259045"/>
    <xdr:sp macro="" textlink="">
      <xdr:nvSpPr>
        <xdr:cNvPr id="335" name="テキスト ボックス 334">
          <a:extLst>
            <a:ext uri="{FF2B5EF4-FFF2-40B4-BE49-F238E27FC236}">
              <a16:creationId xmlns:a16="http://schemas.microsoft.com/office/drawing/2014/main" id="{4A76EEB8-2104-4DB6-91AE-6418AF4ED165}"/>
            </a:ext>
          </a:extLst>
        </xdr:cNvPr>
        <xdr:cNvSpPr txBox="1"/>
      </xdr:nvSpPr>
      <xdr:spPr>
        <a:xfrm>
          <a:off x="12763500" y="1054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36" name="フローチャート: 判断 335">
          <a:extLst>
            <a:ext uri="{FF2B5EF4-FFF2-40B4-BE49-F238E27FC236}">
              <a16:creationId xmlns:a16="http://schemas.microsoft.com/office/drawing/2014/main" id="{EAB0F034-9EA6-48C8-B438-A2F4E73C5DC5}"/>
            </a:ext>
          </a:extLst>
        </xdr:cNvPr>
        <xdr:cNvSpPr/>
      </xdr:nvSpPr>
      <xdr:spPr>
        <a:xfrm>
          <a:off x="12242800" y="1041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37" name="テキスト ボックス 336">
          <a:extLst>
            <a:ext uri="{FF2B5EF4-FFF2-40B4-BE49-F238E27FC236}">
              <a16:creationId xmlns:a16="http://schemas.microsoft.com/office/drawing/2014/main" id="{08BBCB50-309D-4D75-81B7-36B6952F249F}"/>
            </a:ext>
          </a:extLst>
        </xdr:cNvPr>
        <xdr:cNvSpPr txBox="1"/>
      </xdr:nvSpPr>
      <xdr:spPr>
        <a:xfrm>
          <a:off x="119507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AD38E1-857C-450A-8055-48A7A2FE8AE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BE5F769-2EF3-489C-A63E-57B4D33D4F4D}"/>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3A59173-4765-4349-8CB8-20BFE82DBD13}"/>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76482E78-F769-4DCF-AD73-BC373AA1A2DD}"/>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28FE7FD1-1AEF-4722-A475-22FB5765BFED}"/>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43" name="楕円 342">
          <a:extLst>
            <a:ext uri="{FF2B5EF4-FFF2-40B4-BE49-F238E27FC236}">
              <a16:creationId xmlns:a16="http://schemas.microsoft.com/office/drawing/2014/main" id="{E665F83D-C206-4E5F-80C7-FC40347A13E9}"/>
            </a:ext>
          </a:extLst>
        </xdr:cNvPr>
        <xdr:cNvSpPr/>
      </xdr:nvSpPr>
      <xdr:spPr>
        <a:xfrm>
          <a:off x="15430500" y="103424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78333</xdr:rowOff>
    </xdr:from>
    <xdr:ext cx="762000" cy="259045"/>
    <xdr:sp macro="" textlink="">
      <xdr:nvSpPr>
        <xdr:cNvPr id="344" name="定員管理の状況該当値テキスト">
          <a:extLst>
            <a:ext uri="{FF2B5EF4-FFF2-40B4-BE49-F238E27FC236}">
              <a16:creationId xmlns:a16="http://schemas.microsoft.com/office/drawing/2014/main" id="{A0B32310-F6F3-49BE-84AE-DD086DD4B816}"/>
            </a:ext>
          </a:extLst>
        </xdr:cNvPr>
        <xdr:cNvSpPr txBox="1"/>
      </xdr:nvSpPr>
      <xdr:spPr>
        <a:xfrm>
          <a:off x="15563850" y="1031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96873</xdr:rowOff>
    </xdr:from>
    <xdr:to>
      <xdr:col>77</xdr:col>
      <xdr:colOff>95250</xdr:colOff>
      <xdr:row>63</xdr:row>
      <xdr:rowOff>27023</xdr:rowOff>
    </xdr:to>
    <xdr:sp macro="" textlink="">
      <xdr:nvSpPr>
        <xdr:cNvPr id="345" name="楕円 344">
          <a:extLst>
            <a:ext uri="{FF2B5EF4-FFF2-40B4-BE49-F238E27FC236}">
              <a16:creationId xmlns:a16="http://schemas.microsoft.com/office/drawing/2014/main" id="{33824580-AEE1-479B-9435-49F30DA763C8}"/>
            </a:ext>
          </a:extLst>
        </xdr:cNvPr>
        <xdr:cNvSpPr/>
      </xdr:nvSpPr>
      <xdr:spPr>
        <a:xfrm>
          <a:off x="14668500" y="103330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11800</xdr:rowOff>
    </xdr:from>
    <xdr:ext cx="736600" cy="259045"/>
    <xdr:sp macro="" textlink="">
      <xdr:nvSpPr>
        <xdr:cNvPr id="346" name="テキスト ボックス 345">
          <a:extLst>
            <a:ext uri="{FF2B5EF4-FFF2-40B4-BE49-F238E27FC236}">
              <a16:creationId xmlns:a16="http://schemas.microsoft.com/office/drawing/2014/main" id="{F77FCE07-388B-4CA6-BBF1-757193E411E1}"/>
            </a:ext>
          </a:extLst>
        </xdr:cNvPr>
        <xdr:cNvSpPr txBox="1"/>
      </xdr:nvSpPr>
      <xdr:spPr>
        <a:xfrm>
          <a:off x="14370050" y="1041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76764</xdr:rowOff>
    </xdr:from>
    <xdr:to>
      <xdr:col>73</xdr:col>
      <xdr:colOff>44450</xdr:colOff>
      <xdr:row>63</xdr:row>
      <xdr:rowOff>6914</xdr:rowOff>
    </xdr:to>
    <xdr:sp macro="" textlink="">
      <xdr:nvSpPr>
        <xdr:cNvPr id="347" name="楕円 346">
          <a:extLst>
            <a:ext uri="{FF2B5EF4-FFF2-40B4-BE49-F238E27FC236}">
              <a16:creationId xmlns:a16="http://schemas.microsoft.com/office/drawing/2014/main" id="{6ECE3A63-268A-4F66-ABC3-5ED2BFC0AAEA}"/>
            </a:ext>
          </a:extLst>
        </xdr:cNvPr>
        <xdr:cNvSpPr/>
      </xdr:nvSpPr>
      <xdr:spPr>
        <a:xfrm>
          <a:off x="13868400" y="103129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17091</xdr:rowOff>
    </xdr:from>
    <xdr:ext cx="762000" cy="259045"/>
    <xdr:sp macro="" textlink="">
      <xdr:nvSpPr>
        <xdr:cNvPr id="348" name="テキスト ボックス 347">
          <a:extLst>
            <a:ext uri="{FF2B5EF4-FFF2-40B4-BE49-F238E27FC236}">
              <a16:creationId xmlns:a16="http://schemas.microsoft.com/office/drawing/2014/main" id="{4497D156-E658-46A0-9D35-16F090A1D9F7}"/>
            </a:ext>
          </a:extLst>
        </xdr:cNvPr>
        <xdr:cNvSpPr txBox="1"/>
      </xdr:nvSpPr>
      <xdr:spPr>
        <a:xfrm>
          <a:off x="13557250" y="1008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52635</xdr:rowOff>
    </xdr:from>
    <xdr:to>
      <xdr:col>68</xdr:col>
      <xdr:colOff>203200</xdr:colOff>
      <xdr:row>62</xdr:row>
      <xdr:rowOff>154235</xdr:rowOff>
    </xdr:to>
    <xdr:sp macro="" textlink="">
      <xdr:nvSpPr>
        <xdr:cNvPr id="349" name="楕円 348">
          <a:extLst>
            <a:ext uri="{FF2B5EF4-FFF2-40B4-BE49-F238E27FC236}">
              <a16:creationId xmlns:a16="http://schemas.microsoft.com/office/drawing/2014/main" id="{24B14F36-8E8E-4C86-A132-9FA3B7A216D0}"/>
            </a:ext>
          </a:extLst>
        </xdr:cNvPr>
        <xdr:cNvSpPr/>
      </xdr:nvSpPr>
      <xdr:spPr>
        <a:xfrm>
          <a:off x="13055600" y="1028883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164412</xdr:rowOff>
    </xdr:from>
    <xdr:ext cx="762000" cy="259045"/>
    <xdr:sp macro="" textlink="">
      <xdr:nvSpPr>
        <xdr:cNvPr id="350" name="テキスト ボックス 349">
          <a:extLst>
            <a:ext uri="{FF2B5EF4-FFF2-40B4-BE49-F238E27FC236}">
              <a16:creationId xmlns:a16="http://schemas.microsoft.com/office/drawing/2014/main" id="{47CD212D-10DF-44C4-A00E-5C1A6F1DC0A7}"/>
            </a:ext>
          </a:extLst>
        </xdr:cNvPr>
        <xdr:cNvSpPr txBox="1"/>
      </xdr:nvSpPr>
      <xdr:spPr>
        <a:xfrm>
          <a:off x="12763500" y="1007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29845</xdr:rowOff>
    </xdr:from>
    <xdr:to>
      <xdr:col>64</xdr:col>
      <xdr:colOff>152400</xdr:colOff>
      <xdr:row>62</xdr:row>
      <xdr:rowOff>131445</xdr:rowOff>
    </xdr:to>
    <xdr:sp macro="" textlink="">
      <xdr:nvSpPr>
        <xdr:cNvPr id="351" name="楕円 350">
          <a:extLst>
            <a:ext uri="{FF2B5EF4-FFF2-40B4-BE49-F238E27FC236}">
              <a16:creationId xmlns:a16="http://schemas.microsoft.com/office/drawing/2014/main" id="{F79B35A2-448A-4D42-A6BE-D7B670B77434}"/>
            </a:ext>
          </a:extLst>
        </xdr:cNvPr>
        <xdr:cNvSpPr/>
      </xdr:nvSpPr>
      <xdr:spPr>
        <a:xfrm>
          <a:off x="122428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141622</xdr:rowOff>
    </xdr:from>
    <xdr:ext cx="762000" cy="259045"/>
    <xdr:sp macro="" textlink="">
      <xdr:nvSpPr>
        <xdr:cNvPr id="352" name="テキスト ボックス 351">
          <a:extLst>
            <a:ext uri="{FF2B5EF4-FFF2-40B4-BE49-F238E27FC236}">
              <a16:creationId xmlns:a16="http://schemas.microsoft.com/office/drawing/2014/main" id="{C25DE3FD-72B0-463E-A837-44CA7F091D44}"/>
            </a:ext>
          </a:extLst>
        </xdr:cNvPr>
        <xdr:cNvSpPr txBox="1"/>
      </xdr:nvSpPr>
      <xdr:spPr>
        <a:xfrm>
          <a:off x="11950700" y="100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FE4090D0-ADE6-48A3-9510-20C122D0096A}"/>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51A724ED-56CD-4363-8414-8CB94FB2B61F}"/>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84F3B85B-D9D2-4919-9BBA-8D2E3DE28E4B}"/>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704AEEAF-4C2E-4681-A093-83EF5CB0A1D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5033FD6F-B2FD-4555-9635-C4426EE081CC}"/>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D9EE0976-09AA-4F27-BB41-F0F289FFF6CA}"/>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A2D03FC9-758C-44F0-B2B4-777DFBFCC8BF}"/>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FD0825B7-BC98-4734-8509-2D428EF8EFBF}"/>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EF0656E9-BB72-4E38-9C16-6A6B9A4F21A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A102F34B-000F-42EA-982C-35ED3860F8A6}"/>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14B75145-0436-45E2-AFF5-ED513FEDDD17}"/>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8ED34C2B-EE02-4358-A2E7-FCE05E75778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FF1DA389-9EE3-4DED-A108-9E31B4B81FCD}"/>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実質公債費比率は、元利償還金の増や、臨時財政対策債発行可能額の減が主な要因</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となり、令和４年度は、前年度比</a:t>
          </a:r>
          <a:r>
            <a:rPr kumimoji="1" lang="en-US" altLang="ja-JP" sz="1000" b="0" i="0" u="none" strike="noStrike" kern="0" cap="none" spc="0" normalizeH="0" baseline="0" noProof="0">
              <a:ln>
                <a:noFill/>
              </a:ln>
              <a:solidFill>
                <a:prstClr val="black"/>
              </a:solidFill>
              <a:effectLst/>
              <a:uLnTx/>
              <a:uFillTx/>
              <a:latin typeface="+mn-lt"/>
              <a:ea typeface="+mn-ea"/>
              <a:cs typeface="+mn-cs"/>
            </a:rPr>
            <a:t>0.6</a:t>
          </a:r>
          <a:r>
            <a:rPr kumimoji="1" lang="ja-JP" altLang="en-US" sz="1000" b="0" i="0" u="none" strike="noStrike" kern="0" cap="none" spc="0" normalizeH="0" baseline="0" noProof="0">
              <a:ln>
                <a:noFill/>
              </a:ln>
              <a:solidFill>
                <a:prstClr val="black"/>
              </a:solidFill>
              <a:effectLst/>
              <a:uLnTx/>
              <a:uFillTx/>
              <a:latin typeface="+mn-lt"/>
              <a:ea typeface="+mn-ea"/>
              <a:cs typeface="+mn-cs"/>
            </a:rPr>
            <a:t>ポイントの増となったものの、近年は類似団体平均以下で推移しており、</a:t>
          </a:r>
          <a:r>
            <a:rPr kumimoji="1" lang="ja-JP" altLang="ja-JP" sz="1000" b="0" i="0" u="none" strike="noStrike" kern="0" cap="none" spc="0" normalizeH="0" baseline="0" noProof="0">
              <a:ln>
                <a:noFill/>
              </a:ln>
              <a:solidFill>
                <a:prstClr val="black"/>
              </a:solidFill>
              <a:effectLst/>
              <a:uLnTx/>
              <a:uFillTx/>
              <a:latin typeface="+mn-lt"/>
              <a:ea typeface="+mn-ea"/>
              <a:cs typeface="+mn-cs"/>
            </a:rPr>
            <a:t>改善がみられる。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これは、地方債の発行を控え、償還額以内としていること、また、普通交付税措置の割合が高く有利な起債（合併特例債、辺地対策事業債</a:t>
          </a:r>
          <a:r>
            <a:rPr kumimoji="1" lang="ja-JP" altLang="en-US" sz="1000" b="0" i="0" u="none" strike="noStrike" kern="0" cap="none" spc="0" normalizeH="0" baseline="0" noProof="0">
              <a:ln>
                <a:noFill/>
              </a:ln>
              <a:solidFill>
                <a:prstClr val="black"/>
              </a:solidFill>
              <a:effectLst/>
              <a:uLnTx/>
              <a:uFillTx/>
              <a:latin typeface="+mn-lt"/>
              <a:ea typeface="+mn-ea"/>
              <a:cs typeface="+mn-cs"/>
            </a:rPr>
            <a:t>等</a:t>
          </a:r>
          <a:r>
            <a:rPr kumimoji="1" lang="ja-JP" altLang="ja-JP" sz="1000" b="0" i="0" u="none" strike="noStrike" kern="0" cap="none" spc="0" normalizeH="0" baseline="0" noProof="0">
              <a:ln>
                <a:noFill/>
              </a:ln>
              <a:solidFill>
                <a:prstClr val="black"/>
              </a:solidFill>
              <a:effectLst/>
              <a:uLnTx/>
              <a:uFillTx/>
              <a:latin typeface="+mn-lt"/>
              <a:ea typeface="+mn-ea"/>
              <a:cs typeface="+mn-cs"/>
            </a:rPr>
            <a:t>）を利用したことが</a:t>
          </a:r>
          <a:r>
            <a:rPr kumimoji="1" lang="ja-JP" altLang="en-US" sz="1000" b="0" i="0" u="none" strike="noStrike" kern="0" cap="none" spc="0" normalizeH="0" baseline="0" noProof="0">
              <a:ln>
                <a:noFill/>
              </a:ln>
              <a:solidFill>
                <a:prstClr val="black"/>
              </a:solidFill>
              <a:effectLst/>
              <a:uLnTx/>
              <a:uFillTx/>
              <a:latin typeface="+mn-lt"/>
              <a:ea typeface="+mn-ea"/>
              <a:cs typeface="+mn-cs"/>
            </a:rPr>
            <a:t>主な</a:t>
          </a:r>
          <a:r>
            <a:rPr kumimoji="1" lang="ja-JP" altLang="ja-JP" sz="1000" b="0" i="0" u="none" strike="noStrike" kern="0" cap="none" spc="0" normalizeH="0" baseline="0" noProof="0">
              <a:ln>
                <a:noFill/>
              </a:ln>
              <a:solidFill>
                <a:prstClr val="black"/>
              </a:solidFill>
              <a:effectLst/>
              <a:uLnTx/>
              <a:uFillTx/>
              <a:latin typeface="+mn-lt"/>
              <a:ea typeface="+mn-ea"/>
              <a:cs typeface="+mn-cs"/>
            </a:rPr>
            <a:t>要因</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となっている。</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今後も起債額は減少傾向にあり、実質公債費比率の数値も低くなっていく見込みである。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990C7656-FC03-42F9-B135-E45FF7C152B2}"/>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AF334465-3F65-4F1E-8FD2-9FC33AF92D7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D111367B-2BF8-4A28-855D-523C9B039F32}"/>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75EE8776-AFD6-48E5-AAF4-8E860C3489C8}"/>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F84B82E3-EE34-45D3-80FF-2B52D466CA73}"/>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6C47A6F6-7137-4B0A-B3CA-2FA89D91D51E}"/>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D67EADC3-C342-443D-99DA-2BDB663B2D67}"/>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AC1A4374-A99B-4190-A8C9-58975EAC7566}"/>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17D93882-984D-4885-9F1C-55C968DCD2CF}"/>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90084257-FB8D-4E41-846A-EA556411A1D4}"/>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54032755-20DF-4814-A6FB-5D38B632D51F}"/>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A409B0DB-A466-4D84-A442-416FA4ADA25D}"/>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F63E55FC-9A37-443B-A287-3D51267DC705}"/>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177275E2-D5F1-4FEC-BDC7-4428B2522104}"/>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1B13F889-789B-4F7C-A7CE-7CE58A505A1F}"/>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941D0AFB-46ED-4590-9891-E4C08DCDDC64}"/>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CE720C70-8B63-443A-ADE0-6A4B2DE432A1}"/>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935ED6B7-A641-46C4-950D-3655CD80BC30}"/>
            </a:ext>
          </a:extLst>
        </xdr:cNvPr>
        <xdr:cNvCxnSpPr/>
      </xdr:nvCxnSpPr>
      <xdr:spPr>
        <a:xfrm flipV="1">
          <a:off x="15474950" y="5900964"/>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7B556B1F-27D3-4684-BD7E-152A5E4237E7}"/>
            </a:ext>
          </a:extLst>
        </xdr:cNvPr>
        <xdr:cNvSpPr txBox="1"/>
      </xdr:nvSpPr>
      <xdr:spPr>
        <a:xfrm>
          <a:off x="15563850" y="7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968A566-5665-4F1B-8748-69DB1B8C63A3}"/>
            </a:ext>
          </a:extLst>
        </xdr:cNvPr>
        <xdr:cNvCxnSpPr/>
      </xdr:nvCxnSpPr>
      <xdr:spPr>
        <a:xfrm>
          <a:off x="15405100" y="74806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5EE9F054-4C53-4292-8D30-BF75155052B2}"/>
            </a:ext>
          </a:extLst>
        </xdr:cNvPr>
        <xdr:cNvSpPr txBox="1"/>
      </xdr:nvSpPr>
      <xdr:spPr>
        <a:xfrm>
          <a:off x="1556385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38D5100E-34D5-43BA-9FF7-A84718BF12B4}"/>
            </a:ext>
          </a:extLst>
        </xdr:cNvPr>
        <xdr:cNvCxnSpPr/>
      </xdr:nvCxnSpPr>
      <xdr:spPr>
        <a:xfrm>
          <a:off x="15405100" y="590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69548</xdr:rowOff>
    </xdr:to>
    <xdr:cxnSp macro="">
      <xdr:nvCxnSpPr>
        <xdr:cNvPr id="388" name="直線コネクタ 387">
          <a:extLst>
            <a:ext uri="{FF2B5EF4-FFF2-40B4-BE49-F238E27FC236}">
              <a16:creationId xmlns:a16="http://schemas.microsoft.com/office/drawing/2014/main" id="{F381E040-2299-4089-8091-FA8A3D709475}"/>
            </a:ext>
          </a:extLst>
        </xdr:cNvPr>
        <xdr:cNvCxnSpPr/>
      </xdr:nvCxnSpPr>
      <xdr:spPr>
        <a:xfrm>
          <a:off x="14712950" y="6604605"/>
          <a:ext cx="762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EBE9C6E-251F-4481-9455-8335B411D409}"/>
            </a:ext>
          </a:extLst>
        </xdr:cNvPr>
        <xdr:cNvSpPr txBox="1"/>
      </xdr:nvSpPr>
      <xdr:spPr>
        <a:xfrm>
          <a:off x="15563850" y="6755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5EB06728-05D7-4296-A2AE-15F597432BD8}"/>
            </a:ext>
          </a:extLst>
        </xdr:cNvPr>
        <xdr:cNvSpPr/>
      </xdr:nvSpPr>
      <xdr:spPr>
        <a:xfrm>
          <a:off x="15430500" y="67772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605</xdr:rowOff>
    </xdr:to>
    <xdr:cxnSp macro="">
      <xdr:nvCxnSpPr>
        <xdr:cNvPr id="391" name="直線コネクタ 390">
          <a:extLst>
            <a:ext uri="{FF2B5EF4-FFF2-40B4-BE49-F238E27FC236}">
              <a16:creationId xmlns:a16="http://schemas.microsoft.com/office/drawing/2014/main" id="{1128C00F-262A-49E1-BBA4-60411DBFD919}"/>
            </a:ext>
          </a:extLst>
        </xdr:cNvPr>
        <xdr:cNvCxnSpPr/>
      </xdr:nvCxnSpPr>
      <xdr:spPr>
        <a:xfrm>
          <a:off x="13906500" y="660460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E404ED63-A4EA-4FF1-AB4C-B4E123FF7B39}"/>
            </a:ext>
          </a:extLst>
        </xdr:cNvPr>
        <xdr:cNvSpPr/>
      </xdr:nvSpPr>
      <xdr:spPr>
        <a:xfrm>
          <a:off x="14668500" y="6772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B41E2FC8-524E-4EAE-AC63-D49ED36917E7}"/>
            </a:ext>
          </a:extLst>
        </xdr:cNvPr>
        <xdr:cNvSpPr txBox="1"/>
      </xdr:nvSpPr>
      <xdr:spPr>
        <a:xfrm>
          <a:off x="14370050" y="685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35076</xdr:rowOff>
    </xdr:to>
    <xdr:cxnSp macro="">
      <xdr:nvCxnSpPr>
        <xdr:cNvPr id="394" name="直線コネクタ 393">
          <a:extLst>
            <a:ext uri="{FF2B5EF4-FFF2-40B4-BE49-F238E27FC236}">
              <a16:creationId xmlns:a16="http://schemas.microsoft.com/office/drawing/2014/main" id="{50B589AC-5C85-4B0C-98AE-6416023F99AF}"/>
            </a:ext>
          </a:extLst>
        </xdr:cNvPr>
        <xdr:cNvCxnSpPr/>
      </xdr:nvCxnSpPr>
      <xdr:spPr>
        <a:xfrm flipV="1">
          <a:off x="13106400" y="6604605"/>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5" name="フローチャート: 判断 394">
          <a:extLst>
            <a:ext uri="{FF2B5EF4-FFF2-40B4-BE49-F238E27FC236}">
              <a16:creationId xmlns:a16="http://schemas.microsoft.com/office/drawing/2014/main" id="{A45F9E98-4C5C-4E0E-9AD7-5CB8D37A6EE8}"/>
            </a:ext>
          </a:extLst>
        </xdr:cNvPr>
        <xdr:cNvSpPr/>
      </xdr:nvSpPr>
      <xdr:spPr>
        <a:xfrm>
          <a:off x="13868400" y="6777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6" name="テキスト ボックス 395">
          <a:extLst>
            <a:ext uri="{FF2B5EF4-FFF2-40B4-BE49-F238E27FC236}">
              <a16:creationId xmlns:a16="http://schemas.microsoft.com/office/drawing/2014/main" id="{7DF550F0-06D9-414D-A9E1-85BC97C5A181}"/>
            </a:ext>
          </a:extLst>
        </xdr:cNvPr>
        <xdr:cNvSpPr txBox="1"/>
      </xdr:nvSpPr>
      <xdr:spPr>
        <a:xfrm>
          <a:off x="13557250" y="686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69548</xdr:rowOff>
    </xdr:to>
    <xdr:cxnSp macro="">
      <xdr:nvCxnSpPr>
        <xdr:cNvPr id="397" name="直線コネクタ 396">
          <a:extLst>
            <a:ext uri="{FF2B5EF4-FFF2-40B4-BE49-F238E27FC236}">
              <a16:creationId xmlns:a16="http://schemas.microsoft.com/office/drawing/2014/main" id="{DB8F1593-E385-4393-93AF-DF351FD845A8}"/>
            </a:ext>
          </a:extLst>
        </xdr:cNvPr>
        <xdr:cNvCxnSpPr/>
      </xdr:nvCxnSpPr>
      <xdr:spPr>
        <a:xfrm flipV="1">
          <a:off x="12293600" y="6639076"/>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398" name="フローチャート: 判断 397">
          <a:extLst>
            <a:ext uri="{FF2B5EF4-FFF2-40B4-BE49-F238E27FC236}">
              <a16:creationId xmlns:a16="http://schemas.microsoft.com/office/drawing/2014/main" id="{109CE7FA-1021-4075-B30B-3D78159AD951}"/>
            </a:ext>
          </a:extLst>
        </xdr:cNvPr>
        <xdr:cNvSpPr/>
      </xdr:nvSpPr>
      <xdr:spPr>
        <a:xfrm>
          <a:off x="13055600" y="678875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399" name="テキスト ボックス 398">
          <a:extLst>
            <a:ext uri="{FF2B5EF4-FFF2-40B4-BE49-F238E27FC236}">
              <a16:creationId xmlns:a16="http://schemas.microsoft.com/office/drawing/2014/main" id="{2CD3F227-DF81-4A15-A6CA-2B863DA2A80F}"/>
            </a:ext>
          </a:extLst>
        </xdr:cNvPr>
        <xdr:cNvSpPr txBox="1"/>
      </xdr:nvSpPr>
      <xdr:spPr>
        <a:xfrm>
          <a:off x="12763500" y="687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00" name="フローチャート: 判断 399">
          <a:extLst>
            <a:ext uri="{FF2B5EF4-FFF2-40B4-BE49-F238E27FC236}">
              <a16:creationId xmlns:a16="http://schemas.microsoft.com/office/drawing/2014/main" id="{B97D88A6-23D0-4725-A3FA-E15FBAD095D7}"/>
            </a:ext>
          </a:extLst>
        </xdr:cNvPr>
        <xdr:cNvSpPr/>
      </xdr:nvSpPr>
      <xdr:spPr>
        <a:xfrm>
          <a:off x="12242800" y="678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01" name="テキスト ボックス 400">
          <a:extLst>
            <a:ext uri="{FF2B5EF4-FFF2-40B4-BE49-F238E27FC236}">
              <a16:creationId xmlns:a16="http://schemas.microsoft.com/office/drawing/2014/main" id="{11455D76-D167-4935-8D60-70DC56CD1014}"/>
            </a:ext>
          </a:extLst>
        </xdr:cNvPr>
        <xdr:cNvSpPr txBox="1"/>
      </xdr:nvSpPr>
      <xdr:spPr>
        <a:xfrm>
          <a:off x="11950700" y="687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A4AD921-7008-4713-AFFE-A707607FBDE6}"/>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3C620F58-437A-47C3-8978-9005DDC2CE8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716391D0-F44A-4865-A92E-7D19576AC351}"/>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AED5CE33-1981-4E72-AE5B-803C31B453EE}"/>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66D1AECE-4C2A-4D49-8FF1-A3487C50ADB4}"/>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7" name="楕円 406">
          <a:extLst>
            <a:ext uri="{FF2B5EF4-FFF2-40B4-BE49-F238E27FC236}">
              <a16:creationId xmlns:a16="http://schemas.microsoft.com/office/drawing/2014/main" id="{A4EAE22E-0F4E-487A-82BB-B19AEC61EE6D}"/>
            </a:ext>
          </a:extLst>
        </xdr:cNvPr>
        <xdr:cNvSpPr/>
      </xdr:nvSpPr>
      <xdr:spPr>
        <a:xfrm>
          <a:off x="15430500" y="662274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408" name="公債費負担の状況該当値テキスト">
          <a:extLst>
            <a:ext uri="{FF2B5EF4-FFF2-40B4-BE49-F238E27FC236}">
              <a16:creationId xmlns:a16="http://schemas.microsoft.com/office/drawing/2014/main" id="{D4986E2B-6CC7-4E46-9F18-04BFEBE24043}"/>
            </a:ext>
          </a:extLst>
        </xdr:cNvPr>
        <xdr:cNvSpPr txBox="1"/>
      </xdr:nvSpPr>
      <xdr:spPr>
        <a:xfrm>
          <a:off x="15563850" y="647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121255</xdr:rowOff>
    </xdr:from>
    <xdr:to>
      <xdr:col>77</xdr:col>
      <xdr:colOff>95250</xdr:colOff>
      <xdr:row>40</xdr:row>
      <xdr:rowOff>51405</xdr:rowOff>
    </xdr:to>
    <xdr:sp macro="" textlink="">
      <xdr:nvSpPr>
        <xdr:cNvPr id="409" name="楕円 408">
          <a:extLst>
            <a:ext uri="{FF2B5EF4-FFF2-40B4-BE49-F238E27FC236}">
              <a16:creationId xmlns:a16="http://schemas.microsoft.com/office/drawing/2014/main" id="{32EBA539-2C2A-4F82-8FFE-7E06AC4B8BAD}"/>
            </a:ext>
          </a:extLst>
        </xdr:cNvPr>
        <xdr:cNvSpPr/>
      </xdr:nvSpPr>
      <xdr:spPr>
        <a:xfrm>
          <a:off x="14668500" y="65601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410" name="テキスト ボックス 409">
          <a:extLst>
            <a:ext uri="{FF2B5EF4-FFF2-40B4-BE49-F238E27FC236}">
              <a16:creationId xmlns:a16="http://schemas.microsoft.com/office/drawing/2014/main" id="{A71919CF-975D-4C79-BA53-DAEA4F42B119}"/>
            </a:ext>
          </a:extLst>
        </xdr:cNvPr>
        <xdr:cNvSpPr txBox="1"/>
      </xdr:nvSpPr>
      <xdr:spPr>
        <a:xfrm>
          <a:off x="1437005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11" name="楕円 410">
          <a:extLst>
            <a:ext uri="{FF2B5EF4-FFF2-40B4-BE49-F238E27FC236}">
              <a16:creationId xmlns:a16="http://schemas.microsoft.com/office/drawing/2014/main" id="{7B93C31F-D94C-4ED3-97BE-BAA0CD03C1A2}"/>
            </a:ext>
          </a:extLst>
        </xdr:cNvPr>
        <xdr:cNvSpPr/>
      </xdr:nvSpPr>
      <xdr:spPr>
        <a:xfrm>
          <a:off x="13868400" y="65601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12" name="テキスト ボックス 411">
          <a:extLst>
            <a:ext uri="{FF2B5EF4-FFF2-40B4-BE49-F238E27FC236}">
              <a16:creationId xmlns:a16="http://schemas.microsoft.com/office/drawing/2014/main" id="{02586CB2-B8A0-4063-9248-D05E7F51BAA6}"/>
            </a:ext>
          </a:extLst>
        </xdr:cNvPr>
        <xdr:cNvSpPr txBox="1"/>
      </xdr:nvSpPr>
      <xdr:spPr>
        <a:xfrm>
          <a:off x="1355725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13" name="楕円 412">
          <a:extLst>
            <a:ext uri="{FF2B5EF4-FFF2-40B4-BE49-F238E27FC236}">
              <a16:creationId xmlns:a16="http://schemas.microsoft.com/office/drawing/2014/main" id="{680E2FF4-2DBE-48A4-AD92-C79247AE8234}"/>
            </a:ext>
          </a:extLst>
        </xdr:cNvPr>
        <xdr:cNvSpPr/>
      </xdr:nvSpPr>
      <xdr:spPr>
        <a:xfrm>
          <a:off x="13055600" y="659462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96053</xdr:rowOff>
    </xdr:from>
    <xdr:ext cx="762000" cy="259045"/>
    <xdr:sp macro="" textlink="">
      <xdr:nvSpPr>
        <xdr:cNvPr id="414" name="テキスト ボックス 413">
          <a:extLst>
            <a:ext uri="{FF2B5EF4-FFF2-40B4-BE49-F238E27FC236}">
              <a16:creationId xmlns:a16="http://schemas.microsoft.com/office/drawing/2014/main" id="{7D1A87BB-E802-4B4E-9C2B-B59BFF1B0265}"/>
            </a:ext>
          </a:extLst>
        </xdr:cNvPr>
        <xdr:cNvSpPr txBox="1"/>
      </xdr:nvSpPr>
      <xdr:spPr>
        <a:xfrm>
          <a:off x="127635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15" name="楕円 414">
          <a:extLst>
            <a:ext uri="{FF2B5EF4-FFF2-40B4-BE49-F238E27FC236}">
              <a16:creationId xmlns:a16="http://schemas.microsoft.com/office/drawing/2014/main" id="{DD289348-1BC8-43D0-8702-5BF38D9A02DA}"/>
            </a:ext>
          </a:extLst>
        </xdr:cNvPr>
        <xdr:cNvSpPr/>
      </xdr:nvSpPr>
      <xdr:spPr>
        <a:xfrm>
          <a:off x="12242800" y="66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130525</xdr:rowOff>
    </xdr:from>
    <xdr:ext cx="762000" cy="259045"/>
    <xdr:sp macro="" textlink="">
      <xdr:nvSpPr>
        <xdr:cNvPr id="416" name="テキスト ボックス 415">
          <a:extLst>
            <a:ext uri="{FF2B5EF4-FFF2-40B4-BE49-F238E27FC236}">
              <a16:creationId xmlns:a16="http://schemas.microsoft.com/office/drawing/2014/main" id="{BD269EA1-95CE-4A00-8A25-DC818033A3A6}"/>
            </a:ext>
          </a:extLst>
        </xdr:cNvPr>
        <xdr:cNvSpPr txBox="1"/>
      </xdr:nvSpPr>
      <xdr:spPr>
        <a:xfrm>
          <a:off x="119507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FEE83051-91CE-4F99-9B5F-C0A5A7014D61}"/>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51736F19-0246-4747-84B1-562F33A65BD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EFF9EDA9-FB1D-4276-8577-48E16DF5D08C}"/>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B9038E61-D037-4EA3-99B3-A8CCE379FB85}"/>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E0420E07-420B-4091-9929-72FFA6AABAE4}"/>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437891A1-13CE-450B-89D2-73EAA22A78B8}"/>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AEE8046-787F-4500-84B6-8E597451B311}"/>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BFBD96A7-5D79-46AC-8076-33BB2F8CE63B}"/>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7F46E93A-0283-490B-AE5B-2F2C21FE0C07}"/>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9EDD5F08-7475-4498-839D-0F0733895672}"/>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62C764A3-DBC2-4B70-9C0A-B03ED2577C46}"/>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A72A857F-DBCB-40F0-865C-DB59DE015E08}"/>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F6FDA367-751A-4492-8A55-C22EB6195438}"/>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将来負担比率は年々減少傾向にあ</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となっている。これは、地方債の発行</a:t>
          </a:r>
          <a:r>
            <a:rPr kumimoji="1" lang="ja-JP" altLang="en-US" sz="1100" b="0" i="0" u="none" strike="noStrike" kern="0" cap="none" spc="0" normalizeH="0" baseline="0" noProof="0">
              <a:ln>
                <a:noFill/>
              </a:ln>
              <a:solidFill>
                <a:prstClr val="black"/>
              </a:solidFill>
              <a:effectLst/>
              <a:uLnTx/>
              <a:uFillTx/>
              <a:latin typeface="+mn-lt"/>
              <a:ea typeface="+mn-ea"/>
              <a:cs typeface="+mn-cs"/>
            </a:rPr>
            <a:t>額を原則、元金</a:t>
          </a:r>
          <a:r>
            <a:rPr kumimoji="1" lang="ja-JP" altLang="ja-JP" sz="1100" b="0" i="0" u="none" strike="noStrike" kern="0" cap="none" spc="0" normalizeH="0" baseline="0" noProof="0">
              <a:ln>
                <a:noFill/>
              </a:ln>
              <a:solidFill>
                <a:prstClr val="black"/>
              </a:solidFill>
              <a:effectLst/>
              <a:uLnTx/>
              <a:uFillTx/>
              <a:latin typeface="+mn-lt"/>
              <a:ea typeface="+mn-ea"/>
              <a:cs typeface="+mn-cs"/>
            </a:rPr>
            <a:t>償還額以内としていることや、特定目的基金への積み立てにより充当可能金額が増加したことが主な要因となっている。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財政状況が厳しい現状は続くが、将来負担比率に関しては過去数年で大きく改善してきたといえる。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今後は、市中長期財政計画を基準とした財政運営を行うことで引き続き将来負担比率の抑制に努め、財政の健全化を図っていく。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615B4D82-87E0-443A-A8CB-2EC5136D87DA}"/>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1B4A52B1-7058-4C62-AE14-074644C20AE7}"/>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93B8A273-8D50-42CD-B46C-247EE1E99C1D}"/>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29B11FC6-188D-48AE-BE95-0FFDDD997A10}"/>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A2C9A6DF-1DFC-4D8E-AFA3-6B4401E8A606}"/>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563416CA-093C-49DE-A7E5-CBFDAFBBB325}"/>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B3FAAA80-D6DE-4291-9B25-54EF67A4CFB4}"/>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6726608E-73B4-40E5-BC93-4B0E7CCEFA1C}"/>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6F67812D-3D8A-45C4-ADC0-8DBF73A2F2A3}"/>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AB480307-F17F-4B4F-9135-65B2C93BC8A8}"/>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8BC32A69-E16B-42B3-A4FA-D5ADD009AE79}"/>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74EEADDB-2BF3-4D88-97C6-3A97FE322BF3}"/>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F748A045-B470-4CF1-8602-5DDE2A961F02}"/>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1B003568-9AC1-4057-B390-25718B419982}"/>
            </a:ext>
          </a:extLst>
        </xdr:cNvPr>
        <xdr:cNvCxnSpPr/>
      </xdr:nvCxnSpPr>
      <xdr:spPr>
        <a:xfrm flipV="1">
          <a:off x="15474950" y="2362200"/>
          <a:ext cx="0" cy="1093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34C893E7-7CD4-43EE-8748-B9BDB4156FCF}"/>
            </a:ext>
          </a:extLst>
        </xdr:cNvPr>
        <xdr:cNvSpPr txBox="1"/>
      </xdr:nvSpPr>
      <xdr:spPr>
        <a:xfrm>
          <a:off x="15563850" y="342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E3808C5D-D929-4A42-94FD-D01CBF9D5D3B}"/>
            </a:ext>
          </a:extLst>
        </xdr:cNvPr>
        <xdr:cNvCxnSpPr/>
      </xdr:nvCxnSpPr>
      <xdr:spPr>
        <a:xfrm>
          <a:off x="15405100" y="3455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2939AAAF-9196-4295-B0CD-A13031CC5CED}"/>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44299121-94AC-402B-860A-48C19E0CB85A}"/>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26069464-BF28-4510-90E5-1A06ADC18672}"/>
            </a:ext>
          </a:extLst>
        </xdr:cNvPr>
        <xdr:cNvSpPr txBox="1"/>
      </xdr:nvSpPr>
      <xdr:spPr>
        <a:xfrm>
          <a:off x="15563850" y="2368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6B19D5C0-843A-4DA4-962B-CA7238A3D99F}"/>
            </a:ext>
          </a:extLst>
        </xdr:cNvPr>
        <xdr:cNvSpPr/>
      </xdr:nvSpPr>
      <xdr:spPr>
        <a:xfrm>
          <a:off x="15430500" y="2396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1ECB461B-71F9-490C-9D96-CA3EAF1D14A8}"/>
            </a:ext>
          </a:extLst>
        </xdr:cNvPr>
        <xdr:cNvSpPr/>
      </xdr:nvSpPr>
      <xdr:spPr>
        <a:xfrm>
          <a:off x="14668500" y="2432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EF842B9C-DEED-4E9F-ACA4-247A9087D496}"/>
            </a:ext>
          </a:extLst>
        </xdr:cNvPr>
        <xdr:cNvSpPr txBox="1"/>
      </xdr:nvSpPr>
      <xdr:spPr>
        <a:xfrm>
          <a:off x="14370050" y="220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69977</xdr:rowOff>
    </xdr:from>
    <xdr:to>
      <xdr:col>73</xdr:col>
      <xdr:colOff>44450</xdr:colOff>
      <xdr:row>15</xdr:row>
      <xdr:rowOff>127</xdr:rowOff>
    </xdr:to>
    <xdr:sp macro="" textlink="">
      <xdr:nvSpPr>
        <xdr:cNvPr id="452" name="フローチャート: 判断 451">
          <a:extLst>
            <a:ext uri="{FF2B5EF4-FFF2-40B4-BE49-F238E27FC236}">
              <a16:creationId xmlns:a16="http://schemas.microsoft.com/office/drawing/2014/main" id="{36AFFF10-F371-401D-8CEF-58A1D74122AD}"/>
            </a:ext>
          </a:extLst>
        </xdr:cNvPr>
        <xdr:cNvSpPr/>
      </xdr:nvSpPr>
      <xdr:spPr>
        <a:xfrm>
          <a:off x="13868400" y="23813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10304</xdr:rowOff>
    </xdr:from>
    <xdr:ext cx="762000" cy="259045"/>
    <xdr:sp macro="" textlink="">
      <xdr:nvSpPr>
        <xdr:cNvPr id="453" name="テキスト ボックス 452">
          <a:extLst>
            <a:ext uri="{FF2B5EF4-FFF2-40B4-BE49-F238E27FC236}">
              <a16:creationId xmlns:a16="http://schemas.microsoft.com/office/drawing/2014/main" id="{39E2BEB0-114D-4373-98D2-43C263BDED37}"/>
            </a:ext>
          </a:extLst>
        </xdr:cNvPr>
        <xdr:cNvSpPr txBox="1"/>
      </xdr:nvSpPr>
      <xdr:spPr>
        <a:xfrm>
          <a:off x="13557250" y="215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71907</xdr:rowOff>
    </xdr:from>
    <xdr:to>
      <xdr:col>68</xdr:col>
      <xdr:colOff>203200</xdr:colOff>
      <xdr:row>15</xdr:row>
      <xdr:rowOff>2057</xdr:rowOff>
    </xdr:to>
    <xdr:sp macro="" textlink="">
      <xdr:nvSpPr>
        <xdr:cNvPr id="454" name="フローチャート: 判断 453">
          <a:extLst>
            <a:ext uri="{FF2B5EF4-FFF2-40B4-BE49-F238E27FC236}">
              <a16:creationId xmlns:a16="http://schemas.microsoft.com/office/drawing/2014/main" id="{C6D0B3A2-D027-40DB-BA3E-F25EA3571136}"/>
            </a:ext>
          </a:extLst>
        </xdr:cNvPr>
        <xdr:cNvSpPr/>
      </xdr:nvSpPr>
      <xdr:spPr>
        <a:xfrm>
          <a:off x="13055600" y="238330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12234</xdr:rowOff>
    </xdr:from>
    <xdr:ext cx="762000" cy="259045"/>
    <xdr:sp macro="" textlink="">
      <xdr:nvSpPr>
        <xdr:cNvPr id="455" name="テキスト ボックス 454">
          <a:extLst>
            <a:ext uri="{FF2B5EF4-FFF2-40B4-BE49-F238E27FC236}">
              <a16:creationId xmlns:a16="http://schemas.microsoft.com/office/drawing/2014/main" id="{2302A2EF-DC94-414F-A215-79F9A53B011D}"/>
            </a:ext>
          </a:extLst>
        </xdr:cNvPr>
        <xdr:cNvSpPr txBox="1"/>
      </xdr:nvSpPr>
      <xdr:spPr>
        <a:xfrm>
          <a:off x="12763500" y="215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73838</xdr:rowOff>
    </xdr:from>
    <xdr:to>
      <xdr:col>64</xdr:col>
      <xdr:colOff>152400</xdr:colOff>
      <xdr:row>15</xdr:row>
      <xdr:rowOff>3988</xdr:rowOff>
    </xdr:to>
    <xdr:sp macro="" textlink="">
      <xdr:nvSpPr>
        <xdr:cNvPr id="456" name="フローチャート: 判断 455">
          <a:extLst>
            <a:ext uri="{FF2B5EF4-FFF2-40B4-BE49-F238E27FC236}">
              <a16:creationId xmlns:a16="http://schemas.microsoft.com/office/drawing/2014/main" id="{B9196D41-B240-4844-83F9-7195F6D3FBB1}"/>
            </a:ext>
          </a:extLst>
        </xdr:cNvPr>
        <xdr:cNvSpPr/>
      </xdr:nvSpPr>
      <xdr:spPr>
        <a:xfrm>
          <a:off x="12242800" y="23852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14165</xdr:rowOff>
    </xdr:from>
    <xdr:ext cx="762000" cy="259045"/>
    <xdr:sp macro="" textlink="">
      <xdr:nvSpPr>
        <xdr:cNvPr id="457" name="テキスト ボックス 456">
          <a:extLst>
            <a:ext uri="{FF2B5EF4-FFF2-40B4-BE49-F238E27FC236}">
              <a16:creationId xmlns:a16="http://schemas.microsoft.com/office/drawing/2014/main" id="{39C19E6D-DAF9-4EEA-AADC-C9B9B7AFF7F8}"/>
            </a:ext>
          </a:extLst>
        </xdr:cNvPr>
        <xdr:cNvSpPr txBox="1"/>
      </xdr:nvSpPr>
      <xdr:spPr>
        <a:xfrm>
          <a:off x="11950700" y="21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D581312-3F61-495E-9151-2B41A2C0F927}"/>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99CF614-31C1-4E6B-BA8E-0DABC5E0FEC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3793A9F-5F57-4B1E-B8F6-D72802932CF4}"/>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1EB40B2-78B6-4F76-A256-CE43F3E0C3C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D7CD1D9-C17A-4D40-8365-18B9E16DBF78}"/>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24,601
24,293
174.35
13,327,882
12,402,484
847,645
8,429,721
8,977,713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令和</a:t>
          </a:r>
          <a:r>
            <a:rPr kumimoji="1" lang="ja-JP" altLang="en-US" sz="1000" b="0" i="0" baseline="0">
              <a:solidFill>
                <a:schemeClr val="dk1"/>
              </a:solidFill>
              <a:effectLst/>
              <a:latin typeface="+mn-lt"/>
              <a:ea typeface="+mn-ea"/>
              <a:cs typeface="+mn-cs"/>
            </a:rPr>
            <a:t>４</a:t>
          </a:r>
          <a:r>
            <a:rPr kumimoji="1" lang="ja-JP" altLang="ja-JP" sz="1000" b="0" i="0" baseline="0">
              <a:solidFill>
                <a:schemeClr val="dk1"/>
              </a:solidFill>
              <a:effectLst/>
              <a:latin typeface="+mn-lt"/>
              <a:ea typeface="+mn-ea"/>
              <a:cs typeface="+mn-cs"/>
            </a:rPr>
            <a:t>年度は、</a:t>
          </a:r>
          <a:r>
            <a:rPr kumimoji="1" lang="ja-JP" altLang="en-US" sz="1000" b="0" i="0" baseline="0">
              <a:solidFill>
                <a:schemeClr val="dk1"/>
              </a:solidFill>
              <a:effectLst/>
              <a:latin typeface="+mn-lt"/>
              <a:ea typeface="+mn-ea"/>
              <a:cs typeface="+mn-cs"/>
            </a:rPr>
            <a:t>会計年度任用職員報酬の増が主な要因となり、</a:t>
          </a:r>
          <a:r>
            <a:rPr kumimoji="1" lang="ja-JP" altLang="ja-JP" sz="1000" b="0" i="0" baseline="0">
              <a:solidFill>
                <a:schemeClr val="dk1"/>
              </a:solidFill>
              <a:effectLst/>
              <a:latin typeface="+mn-lt"/>
              <a:ea typeface="+mn-ea"/>
              <a:cs typeface="+mn-cs"/>
            </a:rPr>
            <a:t>前年度比</a:t>
          </a:r>
          <a:r>
            <a:rPr kumimoji="1" lang="en-US" altLang="ja-JP" sz="1000" b="0" i="0" baseline="0">
              <a:solidFill>
                <a:schemeClr val="dk1"/>
              </a:solidFill>
              <a:effectLst/>
              <a:latin typeface="+mn-lt"/>
              <a:ea typeface="+mn-ea"/>
              <a:cs typeface="+mn-cs"/>
            </a:rPr>
            <a:t>0.7</a:t>
          </a:r>
          <a:r>
            <a:rPr kumimoji="1" lang="ja-JP" altLang="ja-JP" sz="1000" b="0" i="0" baseline="0">
              <a:solidFill>
                <a:schemeClr val="dk1"/>
              </a:solidFill>
              <a:effectLst/>
              <a:latin typeface="+mn-lt"/>
              <a:ea typeface="+mn-ea"/>
              <a:cs typeface="+mn-cs"/>
            </a:rPr>
            <a:t>ポイントの</a:t>
          </a:r>
          <a:r>
            <a:rPr kumimoji="1" lang="ja-JP" altLang="en-US" sz="1000" b="0" i="0" baseline="0">
              <a:solidFill>
                <a:schemeClr val="dk1"/>
              </a:solidFill>
              <a:effectLst/>
              <a:latin typeface="+mn-lt"/>
              <a:ea typeface="+mn-ea"/>
              <a:cs typeface="+mn-cs"/>
            </a:rPr>
            <a:t>増</a:t>
          </a:r>
          <a:r>
            <a:rPr kumimoji="1" lang="ja-JP" altLang="ja-JP" sz="1000" b="0" i="0" baseline="0">
              <a:solidFill>
                <a:schemeClr val="dk1"/>
              </a:solidFill>
              <a:effectLst/>
              <a:latin typeface="+mn-lt"/>
              <a:ea typeface="+mn-ea"/>
              <a:cs typeface="+mn-cs"/>
            </a:rPr>
            <a:t>となった。</a:t>
          </a:r>
          <a:endParaRPr kumimoji="1" lang="en-US" altLang="ja-JP" sz="10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mn-lt"/>
              <a:ea typeface="+mn-ea"/>
              <a:cs typeface="+mn-cs"/>
            </a:rPr>
            <a:t>　しかしながら、</a:t>
          </a:r>
          <a:r>
            <a:rPr kumimoji="1" lang="ja-JP" altLang="ja-JP" sz="1000" b="0" i="0" baseline="0">
              <a:solidFill>
                <a:schemeClr val="dk1"/>
              </a:solidFill>
              <a:effectLst/>
              <a:latin typeface="+mn-lt"/>
              <a:ea typeface="+mn-ea"/>
              <a:cs typeface="+mn-cs"/>
            </a:rPr>
            <a:t>計画的な職員採用により、令和２年度からは</a:t>
          </a:r>
          <a:r>
            <a:rPr kumimoji="1" lang="en-US" altLang="ja-JP" sz="1000" b="0" i="0" baseline="0">
              <a:solidFill>
                <a:schemeClr val="dk1"/>
              </a:solidFill>
              <a:effectLst/>
              <a:latin typeface="+mn-lt"/>
              <a:ea typeface="+mn-ea"/>
              <a:cs typeface="+mn-cs"/>
            </a:rPr>
            <a:t>20</a:t>
          </a:r>
          <a:r>
            <a:rPr kumimoji="1" lang="ja-JP" altLang="ja-JP" sz="1000" b="0" i="0" baseline="0">
              <a:solidFill>
                <a:schemeClr val="dk1"/>
              </a:solidFill>
              <a:effectLst/>
              <a:latin typeface="+mn-lt"/>
              <a:ea typeface="+mn-ea"/>
              <a:cs typeface="+mn-cs"/>
            </a:rPr>
            <a:t>％を下回り、類似団体平均と比較しても低い水準で推移している。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令和４年度</a:t>
          </a:r>
          <a:r>
            <a:rPr kumimoji="1" lang="ja-JP" altLang="ja-JP" sz="1000" b="0" i="0" baseline="0">
              <a:solidFill>
                <a:schemeClr val="dk1"/>
              </a:solidFill>
              <a:effectLst/>
              <a:latin typeface="+mn-lt"/>
              <a:ea typeface="+mn-ea"/>
              <a:cs typeface="+mn-cs"/>
            </a:rPr>
            <a:t>に策定した定員適正化計画</a:t>
          </a:r>
          <a:r>
            <a:rPr kumimoji="1" lang="ja-JP" altLang="en-US" sz="1000" b="0" i="0" baseline="0">
              <a:solidFill>
                <a:schemeClr val="dk1"/>
              </a:solidFill>
              <a:effectLst/>
              <a:latin typeface="+mn-lt"/>
              <a:ea typeface="+mn-ea"/>
              <a:cs typeface="+mn-cs"/>
            </a:rPr>
            <a:t>では、職員数の目標値を段階的に増員していく方針であるが、適正な人員配置や時間外</a:t>
          </a:r>
          <a:r>
            <a:rPr kumimoji="1" lang="ja-JP" altLang="en-US" sz="1000" b="0" i="0" baseline="0">
              <a:solidFill>
                <a:srgbClr val="FF0000"/>
              </a:solidFill>
              <a:effectLst/>
              <a:latin typeface="+mn-lt"/>
              <a:ea typeface="+mn-ea"/>
              <a:cs typeface="+mn-cs"/>
            </a:rPr>
            <a:t>手当</a:t>
          </a:r>
          <a:r>
            <a:rPr kumimoji="1" lang="ja-JP" altLang="en-US" sz="1000" b="0" i="0" baseline="0">
              <a:solidFill>
                <a:schemeClr val="dk1"/>
              </a:solidFill>
              <a:effectLst/>
              <a:latin typeface="+mn-lt"/>
              <a:ea typeface="+mn-ea"/>
              <a:cs typeface="+mn-cs"/>
            </a:rPr>
            <a:t>の削減等に努め人件費の抑制を図っていく。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82550</xdr:rowOff>
    </xdr:from>
    <xdr:to>
      <xdr:col>24</xdr:col>
      <xdr:colOff>25400</xdr:colOff>
      <xdr:row>34</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40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82550</xdr:rowOff>
    </xdr:from>
    <xdr:to>
      <xdr:col>19</xdr:col>
      <xdr:colOff>187325</xdr:colOff>
      <xdr:row>34</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40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63500</xdr:rowOff>
    </xdr:from>
    <xdr:to>
      <xdr:col>15</xdr:col>
      <xdr:colOff>98425</xdr:colOff>
      <xdr:row>35</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9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107950</xdr:rowOff>
    </xdr:from>
    <xdr:to>
      <xdr:col>15</xdr:col>
      <xdr:colOff>149225</xdr:colOff>
      <xdr:row>38</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152400</xdr:rowOff>
    </xdr:from>
    <xdr:to>
      <xdr:col>11</xdr:col>
      <xdr:colOff>9525</xdr:colOff>
      <xdr:row>35</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88900</xdr:rowOff>
    </xdr:from>
    <xdr:to>
      <xdr:col>6</xdr:col>
      <xdr:colOff>171450</xdr:colOff>
      <xdr:row>37</xdr:row>
      <xdr:rowOff>19050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120650</xdr:rowOff>
    </xdr:from>
    <xdr:to>
      <xdr:col>24</xdr:col>
      <xdr:colOff>76200</xdr:colOff>
      <xdr:row>34</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31750</xdr:rowOff>
    </xdr:from>
    <xdr:to>
      <xdr:col>20</xdr:col>
      <xdr:colOff>38100</xdr:colOff>
      <xdr:row>33</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5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xdr:rowOff>
    </xdr:from>
    <xdr:to>
      <xdr:col>15</xdr:col>
      <xdr:colOff>149225</xdr:colOff>
      <xdr:row>34</xdr:row>
      <xdr:rowOff>114300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127000</xdr:rowOff>
    </xdr:from>
    <xdr:to>
      <xdr:col>11</xdr:col>
      <xdr:colOff>60325</xdr:colOff>
      <xdr:row>35</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101600</xdr:rowOff>
    </xdr:from>
    <xdr:to>
      <xdr:col>6</xdr:col>
      <xdr:colOff>171450</xdr:colOff>
      <xdr:row>35</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物件費については、毎年予算を精査し削減に努めている</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年度決算は、</a:t>
          </a:r>
          <a:r>
            <a:rPr kumimoji="1" lang="ja-JP" altLang="en-US" sz="1100" b="0" i="0" baseline="0">
              <a:solidFill>
                <a:schemeClr val="dk1"/>
              </a:solidFill>
              <a:effectLst/>
              <a:latin typeface="+mn-lt"/>
              <a:ea typeface="+mn-ea"/>
              <a:cs typeface="+mn-cs"/>
            </a:rPr>
            <a:t>電力・ガス等の価格高騰や新型コロナウイルスワクチン追加接種体制確保事業費増</a:t>
          </a:r>
          <a:r>
            <a:rPr kumimoji="1" lang="ja-JP" altLang="ja-JP" sz="1100" b="0" i="0" baseline="0">
              <a:solidFill>
                <a:schemeClr val="dk1"/>
              </a:solidFill>
              <a:effectLst/>
              <a:latin typeface="+mn-lt"/>
              <a:ea typeface="+mn-ea"/>
              <a:cs typeface="+mn-cs"/>
            </a:rPr>
            <a:t>などにより、前年度比</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、物価高騰に伴う物件費の増加が予想されることから、より一層職員のコスト削減に対する意識を徹底する。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3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6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66040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9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157480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09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年度決算では前年度比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年度以降は毎年類似団体平均を下回っている。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扶助費は、</a:t>
          </a:r>
          <a:r>
            <a:rPr kumimoji="1" lang="ja-JP" altLang="en-US" sz="1100" b="0" i="0" baseline="0">
              <a:solidFill>
                <a:schemeClr val="dk1"/>
              </a:solidFill>
              <a:effectLst/>
              <a:latin typeface="+mn-lt"/>
              <a:ea typeface="+mn-ea"/>
              <a:cs typeface="+mn-cs"/>
            </a:rPr>
            <a:t>子育て世帯臨時特別給付金事業費</a:t>
          </a:r>
          <a:r>
            <a:rPr kumimoji="1" lang="ja-JP" altLang="ja-JP" sz="1100" b="0" i="0" baseline="0">
              <a:solidFill>
                <a:schemeClr val="dk1"/>
              </a:solidFill>
              <a:effectLst/>
              <a:latin typeface="+mn-lt"/>
              <a:ea typeface="+mn-ea"/>
              <a:cs typeface="+mn-cs"/>
            </a:rPr>
            <a:t>などの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により、全体としては</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しているものの、</a:t>
          </a:r>
          <a:r>
            <a:rPr kumimoji="1" lang="ja-JP" altLang="en-US" sz="1100" b="0" i="0" baseline="0">
              <a:solidFill>
                <a:schemeClr val="dk1"/>
              </a:solidFill>
              <a:effectLst/>
              <a:latin typeface="+mn-lt"/>
              <a:ea typeface="+mn-ea"/>
              <a:cs typeface="+mn-cs"/>
            </a:rPr>
            <a:t>生活保護費や児童福祉費へ充当した</a:t>
          </a:r>
          <a:r>
            <a:rPr kumimoji="1" lang="ja-JP" altLang="ja-JP" sz="1100" b="0" i="0" baseline="0">
              <a:solidFill>
                <a:schemeClr val="dk1"/>
              </a:solidFill>
              <a:effectLst/>
              <a:latin typeface="+mn-lt"/>
              <a:ea typeface="+mn-ea"/>
              <a:cs typeface="+mn-cs"/>
            </a:rPr>
            <a:t>一般財源</a:t>
          </a:r>
          <a:r>
            <a:rPr kumimoji="1" lang="ja-JP" altLang="en-US" sz="1100" b="0" i="0" baseline="0">
              <a:solidFill>
                <a:schemeClr val="dk1"/>
              </a:solidFill>
              <a:effectLst/>
              <a:latin typeface="+mn-lt"/>
              <a:ea typeface="+mn-ea"/>
              <a:cs typeface="+mn-cs"/>
            </a:rPr>
            <a:t>の増により</a:t>
          </a:r>
          <a:r>
            <a:rPr kumimoji="1" lang="ja-JP" altLang="ja-JP" sz="1100" b="0" i="0" baseline="0">
              <a:solidFill>
                <a:schemeClr val="dk1"/>
              </a:solidFill>
              <a:effectLst/>
              <a:latin typeface="+mn-lt"/>
              <a:ea typeface="+mn-ea"/>
              <a:cs typeface="+mn-cs"/>
            </a:rPr>
            <a:t>経常収支比率は</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今後も、資格審査の適正化や単独事業の見直しを図るなど、可能な限り経費の削減に努める。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25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2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88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その他の数値について、近年は一定の水準で推移している。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介護保険事業、下水道事業など他会計への繰出金の割合が大きいため、これらの規模縮小が課題となっている。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営企業会計はアウトソーシングを進め、経費を削減するとともに独立採算の原則に立ち返った運営の健全化を図り、国民健康保険事業は保険税の適正化を図るなどにより普通会計の負担の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50">
              <a:latin typeface="ＭＳ Ｐゴシック" panose="020B0600070205080204" pitchFamily="50" charset="-128"/>
              <a:ea typeface="ＭＳ Ｐゴシック" panose="020B0600070205080204" pitchFamily="50" charset="-128"/>
            </a:rPr>
            <a:t>　</a:t>
          </a:r>
          <a:r>
            <a:rPr kumimoji="1" lang="ja-JP" altLang="ja-JP" sz="950" b="0" i="0" baseline="0">
              <a:solidFill>
                <a:schemeClr val="dk1"/>
              </a:solidFill>
              <a:effectLst/>
              <a:latin typeface="+mn-lt"/>
              <a:ea typeface="+mn-ea"/>
              <a:cs typeface="+mn-cs"/>
            </a:rPr>
            <a:t>補助費等については、</a:t>
          </a:r>
          <a:r>
            <a:rPr kumimoji="1" lang="en-US" altLang="ja-JP" sz="950" b="0" i="0" baseline="0">
              <a:solidFill>
                <a:schemeClr val="dk1"/>
              </a:solidFill>
              <a:effectLst/>
              <a:latin typeface="+mn-lt"/>
              <a:ea typeface="+mn-ea"/>
              <a:cs typeface="+mn-cs"/>
            </a:rPr>
            <a:t>20</a:t>
          </a:r>
          <a:r>
            <a:rPr kumimoji="1" lang="ja-JP" altLang="ja-JP" sz="950" b="0" i="0" baseline="0">
              <a:solidFill>
                <a:schemeClr val="dk1"/>
              </a:solidFill>
              <a:effectLst/>
              <a:latin typeface="+mn-lt"/>
              <a:ea typeface="+mn-ea"/>
              <a:cs typeface="+mn-cs"/>
            </a:rPr>
            <a:t>％前後で推移していたが、令和２年度からは</a:t>
          </a:r>
          <a:r>
            <a:rPr kumimoji="1" lang="en-US" altLang="ja-JP" sz="950" b="0" i="0" baseline="0">
              <a:solidFill>
                <a:schemeClr val="dk1"/>
              </a:solidFill>
              <a:effectLst/>
              <a:latin typeface="+mn-lt"/>
              <a:ea typeface="+mn-ea"/>
              <a:cs typeface="+mn-cs"/>
            </a:rPr>
            <a:t>20</a:t>
          </a:r>
          <a:r>
            <a:rPr kumimoji="1" lang="ja-JP" altLang="ja-JP" sz="950" b="0" i="0" baseline="0">
              <a:solidFill>
                <a:schemeClr val="dk1"/>
              </a:solidFill>
              <a:effectLst/>
              <a:latin typeface="+mn-lt"/>
              <a:ea typeface="+mn-ea"/>
              <a:cs typeface="+mn-cs"/>
            </a:rPr>
            <a:t>％を下回っており、減少傾向にはあるものの、類似団体平均を上回る状態が続いている。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令和</a:t>
          </a:r>
          <a:r>
            <a:rPr kumimoji="1" lang="ja-JP" altLang="en-US" sz="950" b="0" i="0" baseline="0">
              <a:solidFill>
                <a:schemeClr val="dk1"/>
              </a:solidFill>
              <a:effectLst/>
              <a:latin typeface="+mn-lt"/>
              <a:ea typeface="+mn-ea"/>
              <a:cs typeface="+mn-cs"/>
            </a:rPr>
            <a:t>４</a:t>
          </a:r>
          <a:r>
            <a:rPr kumimoji="1" lang="ja-JP" altLang="ja-JP" sz="950" b="0" i="0" baseline="0">
              <a:solidFill>
                <a:schemeClr val="dk1"/>
              </a:solidFill>
              <a:effectLst/>
              <a:latin typeface="+mn-lt"/>
              <a:ea typeface="+mn-ea"/>
              <a:cs typeface="+mn-cs"/>
            </a:rPr>
            <a:t>年度は広域行政事務組合への負担金</a:t>
          </a:r>
          <a:r>
            <a:rPr kumimoji="1" lang="ja-JP" altLang="en-US" sz="950" b="0" i="0" baseline="0">
              <a:solidFill>
                <a:schemeClr val="dk1"/>
              </a:solidFill>
              <a:effectLst/>
              <a:latin typeface="+mn-lt"/>
              <a:ea typeface="+mn-ea"/>
              <a:cs typeface="+mn-cs"/>
            </a:rPr>
            <a:t>の</a:t>
          </a:r>
          <a:r>
            <a:rPr kumimoji="1" lang="ja-JP" altLang="ja-JP" sz="950" b="0" i="0" baseline="0">
              <a:solidFill>
                <a:schemeClr val="dk1"/>
              </a:solidFill>
              <a:effectLst/>
              <a:latin typeface="+mn-lt"/>
              <a:ea typeface="+mn-ea"/>
              <a:cs typeface="+mn-cs"/>
            </a:rPr>
            <a:t>減に</a:t>
          </a:r>
          <a:r>
            <a:rPr kumimoji="1" lang="ja-JP" altLang="en-US" sz="950" b="0" i="0" baseline="0">
              <a:solidFill>
                <a:schemeClr val="dk1"/>
              </a:solidFill>
              <a:effectLst/>
              <a:latin typeface="+mn-lt"/>
              <a:ea typeface="+mn-ea"/>
              <a:cs typeface="+mn-cs"/>
            </a:rPr>
            <a:t>より、補助費に充当した一般財源は減少しているものの、経常一般財源総額が減少したことにより前年比同率となった。</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今後は、ごみ処理施設の長寿命化等に伴い、広域行政事務組合に対する負担金が増加することが想定されるが、可能な限りの削減に努める。</a:t>
          </a:r>
          <a:endParaRPr lang="ja-JP" altLang="ja-JP" sz="9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44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50800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449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94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81280</xdr:rowOff>
    </xdr:from>
    <xdr:to>
      <xdr:col>69</xdr:col>
      <xdr:colOff>92075</xdr:colOff>
      <xdr:row>37</xdr:row>
      <xdr:rowOff>100330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24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83820</xdr:rowOff>
    </xdr:from>
    <xdr:to>
      <xdr:col>69</xdr:col>
      <xdr:colOff>142875</xdr:colOff>
      <xdr:row>36</xdr:row>
      <xdr:rowOff>13970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24147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86377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30480</xdr:rowOff>
    </xdr:from>
    <xdr:to>
      <xdr:col>69</xdr:col>
      <xdr:colOff>142875</xdr:colOff>
      <xdr:row>37</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900" b="0" i="0" baseline="0">
              <a:solidFill>
                <a:schemeClr val="dk1"/>
              </a:solidFill>
              <a:effectLst/>
              <a:latin typeface="+mn-ea"/>
              <a:ea typeface="+mn-ea"/>
              <a:cs typeface="+mn-cs"/>
            </a:rPr>
            <a:t>公債費については近年の地方債発行を償還額以内としたことで全体の償還額が減少したこと、また、</a:t>
          </a:r>
          <a:r>
            <a:rPr kumimoji="1" lang="ja-JP" altLang="en-US" sz="900" b="0" i="0" baseline="0">
              <a:solidFill>
                <a:schemeClr val="dk1"/>
              </a:solidFill>
              <a:effectLst/>
              <a:latin typeface="+mn-ea"/>
              <a:ea typeface="+mn-ea"/>
              <a:cs typeface="+mn-cs"/>
            </a:rPr>
            <a:t>過去の大規模事業の償還終了</a:t>
          </a:r>
          <a:r>
            <a:rPr kumimoji="1" lang="ja-JP" altLang="ja-JP" sz="900" b="0" i="0" baseline="0">
              <a:solidFill>
                <a:schemeClr val="dk1"/>
              </a:solidFill>
              <a:effectLst/>
              <a:latin typeface="+mn-ea"/>
              <a:ea typeface="+mn-ea"/>
              <a:cs typeface="+mn-cs"/>
            </a:rPr>
            <a:t>により減少傾向にあり、類似団体の平均値を下回っている。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令和</a:t>
          </a:r>
          <a:r>
            <a:rPr kumimoji="1" lang="ja-JP" altLang="en-US" sz="900" b="0" i="0" baseline="0">
              <a:solidFill>
                <a:schemeClr val="dk1"/>
              </a:solidFill>
              <a:effectLst/>
              <a:latin typeface="+mn-ea"/>
              <a:ea typeface="+mn-ea"/>
              <a:cs typeface="+mn-cs"/>
            </a:rPr>
            <a:t>４</a:t>
          </a:r>
          <a:r>
            <a:rPr kumimoji="1" lang="ja-JP" altLang="ja-JP" sz="900" b="0" i="0" baseline="0">
              <a:solidFill>
                <a:schemeClr val="dk1"/>
              </a:solidFill>
              <a:effectLst/>
              <a:latin typeface="+mn-ea"/>
              <a:ea typeface="+mn-ea"/>
              <a:cs typeface="+mn-cs"/>
            </a:rPr>
            <a:t>年度決算では、</a:t>
          </a:r>
          <a:r>
            <a:rPr kumimoji="1" lang="ja-JP" altLang="en-US" sz="900" b="0" i="0" baseline="0">
              <a:solidFill>
                <a:schemeClr val="dk1"/>
              </a:solidFill>
              <a:effectLst/>
              <a:latin typeface="+mn-ea"/>
              <a:ea typeface="+mn-ea"/>
              <a:cs typeface="+mn-cs"/>
            </a:rPr>
            <a:t>令和元年東日本台風に係る災害対策債の</a:t>
          </a:r>
          <a:r>
            <a:rPr kumimoji="1" lang="ja-JP" altLang="ja-JP" sz="900" b="0" i="0" baseline="0">
              <a:solidFill>
                <a:schemeClr val="dk1"/>
              </a:solidFill>
              <a:effectLst/>
              <a:latin typeface="+mn-ea"/>
              <a:ea typeface="+mn-ea"/>
              <a:cs typeface="+mn-cs"/>
            </a:rPr>
            <a:t>元金</a:t>
          </a:r>
          <a:r>
            <a:rPr kumimoji="1" lang="ja-JP" altLang="en-US" sz="900" b="0" i="0" baseline="0">
              <a:solidFill>
                <a:schemeClr val="dk1"/>
              </a:solidFill>
              <a:effectLst/>
              <a:latin typeface="+mn-ea"/>
              <a:ea typeface="+mn-ea"/>
              <a:cs typeface="+mn-cs"/>
            </a:rPr>
            <a:t>償還が開始</a:t>
          </a:r>
          <a:r>
            <a:rPr kumimoji="1" lang="ja-JP" altLang="ja-JP" sz="900" b="0" i="0" baseline="0">
              <a:solidFill>
                <a:schemeClr val="dk1"/>
              </a:solidFill>
              <a:effectLst/>
              <a:latin typeface="+mn-ea"/>
              <a:ea typeface="+mn-ea"/>
              <a:cs typeface="+mn-cs"/>
            </a:rPr>
            <a:t>したことにより経常収支比率は</a:t>
          </a:r>
          <a:r>
            <a:rPr kumimoji="1" lang="ja-JP" altLang="en-US" sz="900" b="0" i="0" baseline="0">
              <a:solidFill>
                <a:schemeClr val="dk1"/>
              </a:solidFill>
              <a:effectLst/>
              <a:latin typeface="+mn-ea"/>
              <a:ea typeface="+mn-ea"/>
              <a:cs typeface="+mn-cs"/>
            </a:rPr>
            <a:t>増加</a:t>
          </a:r>
          <a:r>
            <a:rPr kumimoji="1" lang="ja-JP" altLang="ja-JP" sz="900" b="0" i="0" baseline="0">
              <a:solidFill>
                <a:schemeClr val="dk1"/>
              </a:solidFill>
              <a:effectLst/>
              <a:latin typeface="+mn-ea"/>
              <a:ea typeface="+mn-ea"/>
              <a:cs typeface="+mn-cs"/>
            </a:rPr>
            <a:t>した。</a:t>
          </a:r>
          <a:endParaRPr lang="ja-JP" altLang="ja-JP" sz="900">
            <a:effectLst/>
            <a:latin typeface="+mn-ea"/>
            <a:ea typeface="+mn-ea"/>
          </a:endParaRPr>
        </a:p>
        <a:p>
          <a:r>
            <a:rPr kumimoji="1" lang="ja-JP" altLang="en-US" sz="900">
              <a:latin typeface="+mn-ea"/>
              <a:ea typeface="+mn-ea"/>
            </a:rPr>
            <a:t>　今後も公債費は減少傾向で推移していく見込だが、庁舎整備等の大規模事業等が控えていることから、地方債以外の財源の確保や地方債発行額の抑制・平準化に引き続き努めていく。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852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12192</xdr:rowOff>
    </xdr:from>
    <xdr:to>
      <xdr:col>15</xdr:col>
      <xdr:colOff>149225</xdr:colOff>
      <xdr:row>78</xdr:row>
      <xdr:rowOff>113792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156718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40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公債費以外は、類似団体の平均値を上回っていたが、令和２年度決算から類似団体平均</a:t>
          </a:r>
          <a:r>
            <a:rPr kumimoji="1" lang="ja-JP" altLang="en-US" sz="1050" b="0" i="0" baseline="0">
              <a:solidFill>
                <a:schemeClr val="dk1"/>
              </a:solidFill>
              <a:effectLst/>
              <a:latin typeface="+mn-lt"/>
              <a:ea typeface="+mn-ea"/>
              <a:cs typeface="+mn-cs"/>
            </a:rPr>
            <a:t>を下回って</a:t>
          </a:r>
          <a:r>
            <a:rPr kumimoji="1" lang="ja-JP" altLang="ja-JP" sz="1050" b="0" i="0" baseline="0">
              <a:solidFill>
                <a:schemeClr val="dk1"/>
              </a:solidFill>
              <a:effectLst/>
              <a:latin typeface="+mn-lt"/>
              <a:ea typeface="+mn-ea"/>
              <a:cs typeface="+mn-cs"/>
            </a:rPr>
            <a:t>いる。これは普通交付税における起債償還金の算入終了等に伴う、広域行政事務組合への負担金の減が要因となっている。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しかし、広域行政事務組合への負担金は、ごみ処理、し尿処理、消防業務、病院事業など経常的な業務にかかる負担金であり、今後も高い数値で推移すると考えられるため、引き続き負担金の精査を行うことで削減に努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62992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743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113285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743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77</xdr:row>
      <xdr:rowOff>78994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434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169310</xdr:rowOff>
    </xdr:from>
    <xdr:to>
      <xdr:col>29</xdr:col>
      <xdr:colOff>127000</xdr:colOff>
      <xdr:row>16</xdr:row>
      <xdr:rowOff>48838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88685"/>
          <a:ext cx="6477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154087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73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48838</xdr:rowOff>
    </xdr:from>
    <xdr:to>
      <xdr:col>26</xdr:col>
      <xdr:colOff>50800</xdr:colOff>
      <xdr:row>16</xdr:row>
      <xdr:rowOff>95944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39663"/>
          <a:ext cx="698500" cy="4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95944</xdr:rowOff>
    </xdr:from>
    <xdr:to>
      <xdr:col>22</xdr:col>
      <xdr:colOff>114300</xdr:colOff>
      <xdr:row>16</xdr:row>
      <xdr:rowOff>130162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86769"/>
          <a:ext cx="698500" cy="3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80805</xdr:rowOff>
    </xdr:from>
    <xdr:to>
      <xdr:col>22</xdr:col>
      <xdr:colOff>165100</xdr:colOff>
      <xdr:row>16</xdr:row>
      <xdr:rowOff>10955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70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21132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46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130162</xdr:rowOff>
    </xdr:from>
    <xdr:to>
      <xdr:col>18</xdr:col>
      <xdr:colOff>177800</xdr:colOff>
      <xdr:row>16</xdr:row>
      <xdr:rowOff>160623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20987"/>
          <a:ext cx="6985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104008</xdr:rowOff>
    </xdr:from>
    <xdr:to>
      <xdr:col>19</xdr:col>
      <xdr:colOff>38100</xdr:colOff>
      <xdr:row>16</xdr:row>
      <xdr:rowOff>34158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723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44335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9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158386</xdr:rowOff>
    </xdr:from>
    <xdr:to>
      <xdr:col>15</xdr:col>
      <xdr:colOff>101600</xdr:colOff>
      <xdr:row>16</xdr:row>
      <xdr:rowOff>88536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777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98713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118510</xdr:rowOff>
    </xdr:from>
    <xdr:to>
      <xdr:col>29</xdr:col>
      <xdr:colOff>177800</xdr:colOff>
      <xdr:row>16</xdr:row>
      <xdr:rowOff>48660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3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135037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169488</xdr:rowOff>
    </xdr:from>
    <xdr:to>
      <xdr:col>26</xdr:col>
      <xdr:colOff>101600</xdr:colOff>
      <xdr:row>16</xdr:row>
      <xdr:rowOff>99638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8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109815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5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45144</xdr:rowOff>
    </xdr:from>
    <xdr:to>
      <xdr:col>22</xdr:col>
      <xdr:colOff>165100</xdr:colOff>
      <xdr:row>16</xdr:row>
      <xdr:rowOff>146744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3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131521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79362</xdr:rowOff>
    </xdr:from>
    <xdr:to>
      <xdr:col>19</xdr:col>
      <xdr:colOff>38100</xdr:colOff>
      <xdr:row>17</xdr:row>
      <xdr:rowOff>9512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7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165739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109823</xdr:rowOff>
    </xdr:from>
    <xdr:to>
      <xdr:col>15</xdr:col>
      <xdr:colOff>101600</xdr:colOff>
      <xdr:row>17</xdr:row>
      <xdr:rowOff>39973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0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24750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242443</xdr:rowOff>
    </xdr:from>
    <xdr:to>
      <xdr:col>29</xdr:col>
      <xdr:colOff>127000</xdr:colOff>
      <xdr:row>35</xdr:row>
      <xdr:rowOff>337965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52793"/>
          <a:ext cx="647700" cy="9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227221</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7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337965</xdr:rowOff>
    </xdr:from>
    <xdr:to>
      <xdr:col>26</xdr:col>
      <xdr:colOff>50800</xdr:colOff>
      <xdr:row>36</xdr:row>
      <xdr:rowOff>104956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48315"/>
          <a:ext cx="698500" cy="109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104956</xdr:rowOff>
    </xdr:from>
    <xdr:to>
      <xdr:col>22</xdr:col>
      <xdr:colOff>114300</xdr:colOff>
      <xdr:row>36</xdr:row>
      <xdr:rowOff>113905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58206"/>
          <a:ext cx="6985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197424</xdr:rowOff>
    </xdr:from>
    <xdr:to>
      <xdr:col>22</xdr:col>
      <xdr:colOff>165100</xdr:colOff>
      <xdr:row>35</xdr:row>
      <xdr:rowOff>299024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07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309201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57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99111</xdr:rowOff>
    </xdr:from>
    <xdr:to>
      <xdr:col>18</xdr:col>
      <xdr:colOff>177800</xdr:colOff>
      <xdr:row>36</xdr:row>
      <xdr:rowOff>113905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52361"/>
          <a:ext cx="698500" cy="14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218585</xdr:rowOff>
    </xdr:from>
    <xdr:to>
      <xdr:col>19</xdr:col>
      <xdr:colOff>38100</xdr:colOff>
      <xdr:row>35</xdr:row>
      <xdr:rowOff>320185</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330362</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5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214372</xdr:rowOff>
    </xdr:from>
    <xdr:to>
      <xdr:col>15</xdr:col>
      <xdr:colOff>101600</xdr:colOff>
      <xdr:row>35</xdr:row>
      <xdr:rowOff>315972</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247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326149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59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191643</xdr:rowOff>
    </xdr:from>
    <xdr:to>
      <xdr:col>29</xdr:col>
      <xdr:colOff>177800</xdr:colOff>
      <xdr:row>35</xdr:row>
      <xdr:rowOff>293243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0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36720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287165</xdr:rowOff>
    </xdr:from>
    <xdr:to>
      <xdr:col>26</xdr:col>
      <xdr:colOff>101600</xdr:colOff>
      <xdr:row>36</xdr:row>
      <xdr:rowOff>45865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9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30642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8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54156</xdr:rowOff>
    </xdr:from>
    <xdr:to>
      <xdr:col>22</xdr:col>
      <xdr:colOff>165100</xdr:colOff>
      <xdr:row>36</xdr:row>
      <xdr:rowOff>155756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0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140533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9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63105</xdr:rowOff>
    </xdr:from>
    <xdr:to>
      <xdr:col>19</xdr:col>
      <xdr:colOff>38100</xdr:colOff>
      <xdr:row>36</xdr:row>
      <xdr:rowOff>164705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1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149482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48311</xdr:rowOff>
    </xdr:from>
    <xdr:to>
      <xdr:col>15</xdr:col>
      <xdr:colOff>101600</xdr:colOff>
      <xdr:row>36</xdr:row>
      <xdr:rowOff>149911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0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134688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24,601
24,293
174.35
13,327,882
12,402,484
847,645
8,429,721
8,977,713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60490</xdr:rowOff>
    </xdr:from>
    <xdr:to>
      <xdr:col>24</xdr:col>
      <xdr:colOff>63500</xdr:colOff>
      <xdr:row>35</xdr:row>
      <xdr:rowOff>120220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61240"/>
          <a:ext cx="8382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120220</xdr:rowOff>
    </xdr:from>
    <xdr:to>
      <xdr:col>19</xdr:col>
      <xdr:colOff>177800</xdr:colOff>
      <xdr:row>35</xdr:row>
      <xdr:rowOff>140484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0970"/>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140484</xdr:rowOff>
    </xdr:from>
    <xdr:to>
      <xdr:col>15</xdr:col>
      <xdr:colOff>50800</xdr:colOff>
      <xdr:row>36</xdr:row>
      <xdr:rowOff>108741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41234"/>
          <a:ext cx="889000" cy="1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17544</xdr:rowOff>
    </xdr:from>
    <xdr:to>
      <xdr:col>15</xdr:col>
      <xdr:colOff>101600</xdr:colOff>
      <xdr:row>34</xdr:row>
      <xdr:rowOff>119144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135671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108741</xdr:rowOff>
    </xdr:from>
    <xdr:to>
      <xdr:col>10</xdr:col>
      <xdr:colOff>114300</xdr:colOff>
      <xdr:row>36</xdr:row>
      <xdr:rowOff>142574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094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139306</xdr:rowOff>
    </xdr:from>
    <xdr:to>
      <xdr:col>10</xdr:col>
      <xdr:colOff>165100</xdr:colOff>
      <xdr:row>35</xdr:row>
      <xdr:rowOff>69456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85983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25317</xdr:rowOff>
    </xdr:from>
    <xdr:to>
      <xdr:col>6</xdr:col>
      <xdr:colOff>38100</xdr:colOff>
      <xdr:row>35</xdr:row>
      <xdr:rowOff>126917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143444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9690</xdr:rowOff>
    </xdr:from>
    <xdr:to>
      <xdr:col>24</xdr:col>
      <xdr:colOff>114300</xdr:colOff>
      <xdr:row>35</xdr:row>
      <xdr:rowOff>111290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159567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69420</xdr:rowOff>
    </xdr:from>
    <xdr:to>
      <xdr:col>20</xdr:col>
      <xdr:colOff>38100</xdr:colOff>
      <xdr:row>35</xdr:row>
      <xdr:rowOff>171020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162147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89684</xdr:rowOff>
    </xdr:from>
    <xdr:to>
      <xdr:col>15</xdr:col>
      <xdr:colOff>101600</xdr:colOff>
      <xdr:row>36</xdr:row>
      <xdr:rowOff>19834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57941</xdr:rowOff>
    </xdr:from>
    <xdr:to>
      <xdr:col>10</xdr:col>
      <xdr:colOff>165100</xdr:colOff>
      <xdr:row>36</xdr:row>
      <xdr:rowOff>159541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150668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91774</xdr:rowOff>
    </xdr:from>
    <xdr:to>
      <xdr:col>6</xdr:col>
      <xdr:colOff>38100</xdr:colOff>
      <xdr:row>37</xdr:row>
      <xdr:rowOff>21924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142809</xdr:rowOff>
    </xdr:from>
    <xdr:to>
      <xdr:col>24</xdr:col>
      <xdr:colOff>63500</xdr:colOff>
      <xdr:row>57</xdr:row>
      <xdr:rowOff>171146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5459"/>
          <a:ext cx="838200" cy="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128398</xdr:rowOff>
    </xdr:from>
    <xdr:to>
      <xdr:col>19</xdr:col>
      <xdr:colOff>177800</xdr:colOff>
      <xdr:row>57</xdr:row>
      <xdr:rowOff>171146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01048"/>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128398</xdr:rowOff>
    </xdr:from>
    <xdr:to>
      <xdr:col>15</xdr:col>
      <xdr:colOff>50800</xdr:colOff>
      <xdr:row>57</xdr:row>
      <xdr:rowOff>157321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1048"/>
          <a:ext cx="8890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77177</xdr:rowOff>
    </xdr:from>
    <xdr:to>
      <xdr:col>15</xdr:col>
      <xdr:colOff>101600</xdr:colOff>
      <xdr:row>57</xdr:row>
      <xdr:rowOff>7327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23854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157321</xdr:rowOff>
    </xdr:from>
    <xdr:to>
      <xdr:col>10</xdr:col>
      <xdr:colOff>114300</xdr:colOff>
      <xdr:row>58</xdr:row>
      <xdr:rowOff>43486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9971"/>
          <a:ext cx="889000" cy="5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92256</xdr:rowOff>
    </xdr:from>
    <xdr:to>
      <xdr:col>10</xdr:col>
      <xdr:colOff>165100</xdr:colOff>
      <xdr:row>57</xdr:row>
      <xdr:rowOff>22406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38933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6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145081</xdr:rowOff>
    </xdr:from>
    <xdr:to>
      <xdr:col>6</xdr:col>
      <xdr:colOff>38100</xdr:colOff>
      <xdr:row>57</xdr:row>
      <xdr:rowOff>75231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4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91758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92009</xdr:rowOff>
    </xdr:from>
    <xdr:to>
      <xdr:col>24</xdr:col>
      <xdr:colOff>114300</xdr:colOff>
      <xdr:row>58</xdr:row>
      <xdr:rowOff>22159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70436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120346</xdr:rowOff>
    </xdr:from>
    <xdr:to>
      <xdr:col>20</xdr:col>
      <xdr:colOff>38100</xdr:colOff>
      <xdr:row>58</xdr:row>
      <xdr:rowOff>50496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41623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8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77598</xdr:rowOff>
    </xdr:from>
    <xdr:to>
      <xdr:col>15</xdr:col>
      <xdr:colOff>101600</xdr:colOff>
      <xdr:row>58</xdr:row>
      <xdr:rowOff>7748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170325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106521</xdr:rowOff>
    </xdr:from>
    <xdr:to>
      <xdr:col>10</xdr:col>
      <xdr:colOff>165100</xdr:colOff>
      <xdr:row>58</xdr:row>
      <xdr:rowOff>36671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27798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164136</xdr:rowOff>
    </xdr:from>
    <xdr:to>
      <xdr:col>6</xdr:col>
      <xdr:colOff>38100</xdr:colOff>
      <xdr:row>58</xdr:row>
      <xdr:rowOff>94286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85413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9079</xdr:rowOff>
    </xdr:from>
    <xdr:to>
      <xdr:col>24</xdr:col>
      <xdr:colOff>63500</xdr:colOff>
      <xdr:row>78</xdr:row>
      <xdr:rowOff>29423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2179"/>
          <a:ext cx="8382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29423</xdr:rowOff>
    </xdr:from>
    <xdr:to>
      <xdr:col>19</xdr:col>
      <xdr:colOff>177800</xdr:colOff>
      <xdr:row>78</xdr:row>
      <xdr:rowOff>52124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2523"/>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52124</xdr:rowOff>
    </xdr:from>
    <xdr:to>
      <xdr:col>15</xdr:col>
      <xdr:colOff>50800</xdr:colOff>
      <xdr:row>78</xdr:row>
      <xdr:rowOff>64925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25224"/>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36047</xdr:rowOff>
    </xdr:from>
    <xdr:to>
      <xdr:col>15</xdr:col>
      <xdr:colOff>101600</xdr:colOff>
      <xdr:row>77</xdr:row>
      <xdr:rowOff>137647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154174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1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60079</xdr:rowOff>
    </xdr:from>
    <xdr:to>
      <xdr:col>10</xdr:col>
      <xdr:colOff>114300</xdr:colOff>
      <xdr:row>78</xdr:row>
      <xdr:rowOff>64925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317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115760</xdr:rowOff>
    </xdr:from>
    <xdr:to>
      <xdr:col>10</xdr:col>
      <xdr:colOff>165100</xdr:colOff>
      <xdr:row>78</xdr:row>
      <xdr:rowOff>45910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1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62437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89791</xdr:rowOff>
    </xdr:from>
    <xdr:to>
      <xdr:col>6</xdr:col>
      <xdr:colOff>38100</xdr:colOff>
      <xdr:row>78</xdr:row>
      <xdr:rowOff>19941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36468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129729</xdr:rowOff>
    </xdr:from>
    <xdr:to>
      <xdr:col>24</xdr:col>
      <xdr:colOff>114300</xdr:colOff>
      <xdr:row>78</xdr:row>
      <xdr:rowOff>59879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150073</xdr:rowOff>
    </xdr:from>
    <xdr:to>
      <xdr:col>20</xdr:col>
      <xdr:colOff>38100</xdr:colOff>
      <xdr:row>78</xdr:row>
      <xdr:rowOff>80223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71350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1324</xdr:rowOff>
    </xdr:from>
    <xdr:to>
      <xdr:col>15</xdr:col>
      <xdr:colOff>101600</xdr:colOff>
      <xdr:row>78</xdr:row>
      <xdr:rowOff>102924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94051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14125</xdr:rowOff>
    </xdr:from>
    <xdr:to>
      <xdr:col>10</xdr:col>
      <xdr:colOff>165100</xdr:colOff>
      <xdr:row>78</xdr:row>
      <xdr:rowOff>115725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106852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9279</xdr:rowOff>
    </xdr:from>
    <xdr:to>
      <xdr:col>6</xdr:col>
      <xdr:colOff>38100</xdr:colOff>
      <xdr:row>78</xdr:row>
      <xdr:rowOff>110879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102006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25324</xdr:rowOff>
    </xdr:from>
    <xdr:to>
      <xdr:col>24</xdr:col>
      <xdr:colOff>63500</xdr:colOff>
      <xdr:row>97</xdr:row>
      <xdr:rowOff>16929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84524"/>
          <a:ext cx="838200" cy="1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25324</xdr:rowOff>
    </xdr:from>
    <xdr:to>
      <xdr:col>19</xdr:col>
      <xdr:colOff>177800</xdr:colOff>
      <xdr:row>97</xdr:row>
      <xdr:rowOff>165697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84524"/>
          <a:ext cx="889000" cy="3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149543</xdr:rowOff>
    </xdr:from>
    <xdr:to>
      <xdr:col>15</xdr:col>
      <xdr:colOff>50800</xdr:colOff>
      <xdr:row>97</xdr:row>
      <xdr:rowOff>165697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80193"/>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48349</xdr:rowOff>
    </xdr:from>
    <xdr:to>
      <xdr:col>15</xdr:col>
      <xdr:colOff>101600</xdr:colOff>
      <xdr:row>96</xdr:row>
      <xdr:rowOff>149949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166476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149543</xdr:rowOff>
    </xdr:from>
    <xdr:to>
      <xdr:col>10</xdr:col>
      <xdr:colOff>114300</xdr:colOff>
      <xdr:row>98</xdr:row>
      <xdr:rowOff>45517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80193"/>
          <a:ext cx="889000" cy="6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82538</xdr:rowOff>
    </xdr:from>
    <xdr:to>
      <xdr:col>10</xdr:col>
      <xdr:colOff>165100</xdr:colOff>
      <xdr:row>97</xdr:row>
      <xdr:rowOff>12688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29215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152324</xdr:rowOff>
    </xdr:from>
    <xdr:to>
      <xdr:col>6</xdr:col>
      <xdr:colOff>38100</xdr:colOff>
      <xdr:row>97</xdr:row>
      <xdr:rowOff>82474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99001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137579</xdr:rowOff>
    </xdr:from>
    <xdr:to>
      <xdr:col>24</xdr:col>
      <xdr:colOff>114300</xdr:colOff>
      <xdr:row>97</xdr:row>
      <xdr:rowOff>67729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116006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145974</xdr:rowOff>
    </xdr:from>
    <xdr:to>
      <xdr:col>20</xdr:col>
      <xdr:colOff>38100</xdr:colOff>
      <xdr:row>96</xdr:row>
      <xdr:rowOff>76124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67251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2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114897</xdr:rowOff>
    </xdr:from>
    <xdr:to>
      <xdr:col>15</xdr:col>
      <xdr:colOff>101600</xdr:colOff>
      <xdr:row>98</xdr:row>
      <xdr:rowOff>45047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36174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98743</xdr:rowOff>
    </xdr:from>
    <xdr:to>
      <xdr:col>10</xdr:col>
      <xdr:colOff>165100</xdr:colOff>
      <xdr:row>98</xdr:row>
      <xdr:rowOff>28893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20020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166167</xdr:rowOff>
    </xdr:from>
    <xdr:to>
      <xdr:col>6</xdr:col>
      <xdr:colOff>38100</xdr:colOff>
      <xdr:row>98</xdr:row>
      <xdr:rowOff>96317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87444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144127</xdr:rowOff>
    </xdr:from>
    <xdr:to>
      <xdr:col>55</xdr:col>
      <xdr:colOff>0</xdr:colOff>
      <xdr:row>35</xdr:row>
      <xdr:rowOff>78786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73427"/>
          <a:ext cx="838200" cy="10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156677</xdr:rowOff>
    </xdr:from>
    <xdr:to>
      <xdr:col>50</xdr:col>
      <xdr:colOff>114300</xdr:colOff>
      <xdr:row>35</xdr:row>
      <xdr:rowOff>78786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300177"/>
          <a:ext cx="889000" cy="77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156677</xdr:rowOff>
    </xdr:from>
    <xdr:to>
      <xdr:col>45</xdr:col>
      <xdr:colOff>177800</xdr:colOff>
      <xdr:row>35</xdr:row>
      <xdr:rowOff>105570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300177"/>
          <a:ext cx="889000" cy="80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21981</xdr:rowOff>
    </xdr:from>
    <xdr:to>
      <xdr:col>46</xdr:col>
      <xdr:colOff>38100</xdr:colOff>
      <xdr:row>30</xdr:row>
      <xdr:rowOff>123581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16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140108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494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105570</xdr:rowOff>
    </xdr:from>
    <xdr:to>
      <xdr:col>41</xdr:col>
      <xdr:colOff>50800</xdr:colOff>
      <xdr:row>35</xdr:row>
      <xdr:rowOff>126495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06320"/>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115174</xdr:rowOff>
    </xdr:from>
    <xdr:to>
      <xdr:col>41</xdr:col>
      <xdr:colOff>101600</xdr:colOff>
      <xdr:row>36</xdr:row>
      <xdr:rowOff>45324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1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36451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6414</xdr:rowOff>
    </xdr:from>
    <xdr:to>
      <xdr:col>36</xdr:col>
      <xdr:colOff>165100</xdr:colOff>
      <xdr:row>36</xdr:row>
      <xdr:rowOff>108014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99141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93327</xdr:rowOff>
    </xdr:from>
    <xdr:to>
      <xdr:col>55</xdr:col>
      <xdr:colOff>50800</xdr:colOff>
      <xdr:row>35</xdr:row>
      <xdr:rowOff>23477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116204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7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27986</xdr:rowOff>
    </xdr:from>
    <xdr:to>
      <xdr:col>50</xdr:col>
      <xdr:colOff>165100</xdr:colOff>
      <xdr:row>35</xdr:row>
      <xdr:rowOff>129586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146113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8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105877</xdr:rowOff>
    </xdr:from>
    <xdr:to>
      <xdr:col>46</xdr:col>
      <xdr:colOff>38100</xdr:colOff>
      <xdr:row>31</xdr:row>
      <xdr:rowOff>36027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2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27154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34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54770</xdr:rowOff>
    </xdr:from>
    <xdr:to>
      <xdr:col>41</xdr:col>
      <xdr:colOff>101600</xdr:colOff>
      <xdr:row>35</xdr:row>
      <xdr:rowOff>156370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1447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8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75695</xdr:rowOff>
    </xdr:from>
    <xdr:to>
      <xdr:col>36</xdr:col>
      <xdr:colOff>165100</xdr:colOff>
      <xdr:row>36</xdr:row>
      <xdr:rowOff>5845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22372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8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138626</xdr:rowOff>
    </xdr:from>
    <xdr:to>
      <xdr:col>55</xdr:col>
      <xdr:colOff>0</xdr:colOff>
      <xdr:row>58</xdr:row>
      <xdr:rowOff>17506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11276"/>
          <a:ext cx="8382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101509</xdr:rowOff>
    </xdr:from>
    <xdr:to>
      <xdr:col>50</xdr:col>
      <xdr:colOff>114300</xdr:colOff>
      <xdr:row>57</xdr:row>
      <xdr:rowOff>138626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74159"/>
          <a:ext cx="889000" cy="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101509</xdr:rowOff>
    </xdr:from>
    <xdr:to>
      <xdr:col>45</xdr:col>
      <xdr:colOff>177800</xdr:colOff>
      <xdr:row>58</xdr:row>
      <xdr:rowOff>28524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74159"/>
          <a:ext cx="889000" cy="9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43005</xdr:rowOff>
    </xdr:from>
    <xdr:to>
      <xdr:col>46</xdr:col>
      <xdr:colOff>38100</xdr:colOff>
      <xdr:row>53</xdr:row>
      <xdr:rowOff>144605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161132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148981</xdr:rowOff>
    </xdr:from>
    <xdr:to>
      <xdr:col>41</xdr:col>
      <xdr:colOff>50800</xdr:colOff>
      <xdr:row>58</xdr:row>
      <xdr:rowOff>28524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21631"/>
          <a:ext cx="889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9035</xdr:rowOff>
    </xdr:from>
    <xdr:to>
      <xdr:col>41</xdr:col>
      <xdr:colOff>101600</xdr:colOff>
      <xdr:row>53</xdr:row>
      <xdr:rowOff>110635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127162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41092</xdr:rowOff>
    </xdr:from>
    <xdr:to>
      <xdr:col>36</xdr:col>
      <xdr:colOff>165100</xdr:colOff>
      <xdr:row>55</xdr:row>
      <xdr:rowOff>142692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159219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2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138156</xdr:rowOff>
    </xdr:from>
    <xdr:to>
      <xdr:col>55</xdr:col>
      <xdr:colOff>50800</xdr:colOff>
      <xdr:row>58</xdr:row>
      <xdr:rowOff>68306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53083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87826</xdr:rowOff>
    </xdr:from>
    <xdr:to>
      <xdr:col>50</xdr:col>
      <xdr:colOff>165100</xdr:colOff>
      <xdr:row>58</xdr:row>
      <xdr:rowOff>17976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9103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50709</xdr:rowOff>
    </xdr:from>
    <xdr:to>
      <xdr:col>46</xdr:col>
      <xdr:colOff>38100</xdr:colOff>
      <xdr:row>57</xdr:row>
      <xdr:rowOff>152309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143436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149174</xdr:rowOff>
    </xdr:from>
    <xdr:to>
      <xdr:col>41</xdr:col>
      <xdr:colOff>101600</xdr:colOff>
      <xdr:row>58</xdr:row>
      <xdr:rowOff>79324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70451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98181</xdr:rowOff>
    </xdr:from>
    <xdr:to>
      <xdr:col>36</xdr:col>
      <xdr:colOff>165100</xdr:colOff>
      <xdr:row>58</xdr:row>
      <xdr:rowOff>28331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19458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6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87852</xdr:rowOff>
    </xdr:from>
    <xdr:to>
      <xdr:col>55</xdr:col>
      <xdr:colOff>0</xdr:colOff>
      <xdr:row>79</xdr:row>
      <xdr:rowOff>97169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632402"/>
          <a:ext cx="8382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69117</xdr:rowOff>
    </xdr:from>
    <xdr:to>
      <xdr:col>50</xdr:col>
      <xdr:colOff>114300</xdr:colOff>
      <xdr:row>79</xdr:row>
      <xdr:rowOff>97169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613667"/>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42774</xdr:rowOff>
    </xdr:from>
    <xdr:to>
      <xdr:col>45</xdr:col>
      <xdr:colOff>177800</xdr:colOff>
      <xdr:row>79</xdr:row>
      <xdr:rowOff>69117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87324"/>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50843</xdr:rowOff>
    </xdr:from>
    <xdr:to>
      <xdr:col>46</xdr:col>
      <xdr:colOff>38100</xdr:colOff>
      <xdr:row>75</xdr:row>
      <xdr:rowOff>152443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168970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42774</xdr:rowOff>
    </xdr:from>
    <xdr:to>
      <xdr:col>41</xdr:col>
      <xdr:colOff>50800</xdr:colOff>
      <xdr:row>79</xdr:row>
      <xdr:rowOff>89233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87324"/>
          <a:ext cx="889000" cy="4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58453</xdr:rowOff>
    </xdr:from>
    <xdr:to>
      <xdr:col>41</xdr:col>
      <xdr:colOff>101600</xdr:colOff>
      <xdr:row>75</xdr:row>
      <xdr:rowOff>160052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5130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9086</xdr:rowOff>
    </xdr:from>
    <xdr:to>
      <xdr:col>36</xdr:col>
      <xdr:colOff>165100</xdr:colOff>
      <xdr:row>78</xdr:row>
      <xdr:rowOff>110686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127213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37052</xdr:rowOff>
    </xdr:from>
    <xdr:to>
      <xdr:col>55</xdr:col>
      <xdr:colOff>50800</xdr:colOff>
      <xdr:row>79</xdr:row>
      <xdr:rowOff>138652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123429</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9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46369</xdr:rowOff>
    </xdr:from>
    <xdr:to>
      <xdr:col>50</xdr:col>
      <xdr:colOff>165100</xdr:colOff>
      <xdr:row>79</xdr:row>
      <xdr:rowOff>147969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139096</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18317</xdr:rowOff>
    </xdr:from>
    <xdr:to>
      <xdr:col>46</xdr:col>
      <xdr:colOff>38100</xdr:colOff>
      <xdr:row>79</xdr:row>
      <xdr:rowOff>119917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111044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5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163424</xdr:rowOff>
    </xdr:from>
    <xdr:to>
      <xdr:col>41</xdr:col>
      <xdr:colOff>101600</xdr:colOff>
      <xdr:row>79</xdr:row>
      <xdr:rowOff>93574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84701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38433</xdr:rowOff>
    </xdr:from>
    <xdr:to>
      <xdr:col>36</xdr:col>
      <xdr:colOff>165100</xdr:colOff>
      <xdr:row>79</xdr:row>
      <xdr:rowOff>140033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131160</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75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118825</xdr:rowOff>
    </xdr:from>
    <xdr:to>
      <xdr:col>55</xdr:col>
      <xdr:colOff>0</xdr:colOff>
      <xdr:row>98</xdr:row>
      <xdr:rowOff>61891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49475"/>
          <a:ext cx="838200" cy="1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118825</xdr:rowOff>
    </xdr:from>
    <xdr:to>
      <xdr:col>50</xdr:col>
      <xdr:colOff>114300</xdr:colOff>
      <xdr:row>97</xdr:row>
      <xdr:rowOff>164632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49475"/>
          <a:ext cx="889000" cy="4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164632</xdr:rowOff>
    </xdr:from>
    <xdr:to>
      <xdr:col>45</xdr:col>
      <xdr:colOff>177800</xdr:colOff>
      <xdr:row>98</xdr:row>
      <xdr:rowOff>132699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95282"/>
          <a:ext cx="889000" cy="13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112602</xdr:rowOff>
    </xdr:from>
    <xdr:to>
      <xdr:col>46</xdr:col>
      <xdr:colOff>38100</xdr:colOff>
      <xdr:row>96</xdr:row>
      <xdr:rowOff>42752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0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59279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7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98396</xdr:rowOff>
    </xdr:from>
    <xdr:to>
      <xdr:col>41</xdr:col>
      <xdr:colOff>50800</xdr:colOff>
      <xdr:row>98</xdr:row>
      <xdr:rowOff>132699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900496"/>
          <a:ext cx="889000" cy="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81842</xdr:rowOff>
    </xdr:from>
    <xdr:to>
      <xdr:col>41</xdr:col>
      <xdr:colOff>101600</xdr:colOff>
      <xdr:row>96</xdr:row>
      <xdr:rowOff>11992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28519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87314</xdr:rowOff>
    </xdr:from>
    <xdr:to>
      <xdr:col>36</xdr:col>
      <xdr:colOff>165100</xdr:colOff>
      <xdr:row>96</xdr:row>
      <xdr:rowOff>17464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37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33991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15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11091</xdr:rowOff>
    </xdr:from>
    <xdr:to>
      <xdr:col>55</xdr:col>
      <xdr:colOff>50800</xdr:colOff>
      <xdr:row>98</xdr:row>
      <xdr:rowOff>112691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97468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68025</xdr:rowOff>
    </xdr:from>
    <xdr:to>
      <xdr:col>50</xdr:col>
      <xdr:colOff>165100</xdr:colOff>
      <xdr:row>97</xdr:row>
      <xdr:rowOff>169625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160752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9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113832</xdr:rowOff>
    </xdr:from>
    <xdr:to>
      <xdr:col>46</xdr:col>
      <xdr:colOff>38100</xdr:colOff>
      <xdr:row>98</xdr:row>
      <xdr:rowOff>43982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35109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3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81899</xdr:rowOff>
    </xdr:from>
    <xdr:to>
      <xdr:col>41</xdr:col>
      <xdr:colOff>101600</xdr:colOff>
      <xdr:row>99</xdr:row>
      <xdr:rowOff>12049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3176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47596</xdr:rowOff>
    </xdr:from>
    <xdr:to>
      <xdr:col>36</xdr:col>
      <xdr:colOff>165100</xdr:colOff>
      <xdr:row>98</xdr:row>
      <xdr:rowOff>149196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140323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34658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6035408"/>
          <a:ext cx="1269" cy="61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152785</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8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34658</xdr:rowOff>
    </xdr:from>
    <xdr:to>
      <xdr:col>86</xdr:col>
      <xdr:colOff>25400</xdr:colOff>
      <xdr:row>35</xdr:row>
      <xdr:rowOff>34658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03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82572</xdr:rowOff>
    </xdr:from>
    <xdr:to>
      <xdr:col>85</xdr:col>
      <xdr:colOff>127000</xdr:colOff>
      <xdr:row>38</xdr:row>
      <xdr:rowOff>113777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97672"/>
          <a:ext cx="8382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32338</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9461</xdr:rowOff>
    </xdr:from>
    <xdr:to>
      <xdr:col>85</xdr:col>
      <xdr:colOff>177800</xdr:colOff>
      <xdr:row>38</xdr:row>
      <xdr:rowOff>111061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2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104427</xdr:rowOff>
    </xdr:from>
    <xdr:to>
      <xdr:col>81</xdr:col>
      <xdr:colOff>50800</xdr:colOff>
      <xdr:row>38</xdr:row>
      <xdr:rowOff>82572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5419377"/>
          <a:ext cx="889000" cy="11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167241</xdr:rowOff>
    </xdr:from>
    <xdr:to>
      <xdr:col>81</xdr:col>
      <xdr:colOff>101600</xdr:colOff>
      <xdr:row>38</xdr:row>
      <xdr:rowOff>97391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1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113918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8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104427</xdr:rowOff>
    </xdr:from>
    <xdr:to>
      <xdr:col>76</xdr:col>
      <xdr:colOff>114300</xdr:colOff>
      <xdr:row>38</xdr:row>
      <xdr:rowOff>19319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5419377"/>
          <a:ext cx="889000" cy="11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156246</xdr:rowOff>
    </xdr:from>
    <xdr:to>
      <xdr:col>76</xdr:col>
      <xdr:colOff>165100</xdr:colOff>
      <xdr:row>36</xdr:row>
      <xdr:rowOff>86396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1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77523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2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19319</xdr:rowOff>
    </xdr:from>
    <xdr:to>
      <xdr:col>71</xdr:col>
      <xdr:colOff>177800</xdr:colOff>
      <xdr:row>38</xdr:row>
      <xdr:rowOff>136797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34419"/>
          <a:ext cx="889000" cy="1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60279</xdr:rowOff>
    </xdr:from>
    <xdr:to>
      <xdr:col>72</xdr:col>
      <xdr:colOff>38100</xdr:colOff>
      <xdr:row>36</xdr:row>
      <xdr:rowOff>161879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2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6956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0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13508</xdr:rowOff>
    </xdr:from>
    <xdr:to>
      <xdr:col>67</xdr:col>
      <xdr:colOff>101600</xdr:colOff>
      <xdr:row>38</xdr:row>
      <xdr:rowOff>115108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2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131635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0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62977</xdr:rowOff>
    </xdr:from>
    <xdr:to>
      <xdr:col>85</xdr:col>
      <xdr:colOff>177800</xdr:colOff>
      <xdr:row>38</xdr:row>
      <xdr:rowOff>164577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159339</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0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31772</xdr:rowOff>
    </xdr:from>
    <xdr:to>
      <xdr:col>81</xdr:col>
      <xdr:colOff>101600</xdr:colOff>
      <xdr:row>38</xdr:row>
      <xdr:rowOff>133372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124499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3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53627</xdr:rowOff>
    </xdr:from>
    <xdr:to>
      <xdr:col>76</xdr:col>
      <xdr:colOff>165100</xdr:colOff>
      <xdr:row>31</xdr:row>
      <xdr:rowOff>155227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536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304</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514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139969</xdr:rowOff>
    </xdr:from>
    <xdr:to>
      <xdr:col>72</xdr:col>
      <xdr:colOff>38100</xdr:colOff>
      <xdr:row>38</xdr:row>
      <xdr:rowOff>70120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61246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5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85997</xdr:rowOff>
    </xdr:from>
    <xdr:to>
      <xdr:col>67</xdr:col>
      <xdr:colOff>101600</xdr:colOff>
      <xdr:row>39</xdr:row>
      <xdr:rowOff>16147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7274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93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19062</xdr:rowOff>
    </xdr:from>
    <xdr:to>
      <xdr:col>85</xdr:col>
      <xdr:colOff>127000</xdr:colOff>
      <xdr:row>75</xdr:row>
      <xdr:rowOff>50064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77812"/>
          <a:ext cx="838200" cy="3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50064</xdr:rowOff>
    </xdr:from>
    <xdr:to>
      <xdr:col>81</xdr:col>
      <xdr:colOff>50800</xdr:colOff>
      <xdr:row>75</xdr:row>
      <xdr:rowOff>68504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08814"/>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64300</xdr:rowOff>
    </xdr:from>
    <xdr:to>
      <xdr:col>76</xdr:col>
      <xdr:colOff>114300</xdr:colOff>
      <xdr:row>75</xdr:row>
      <xdr:rowOff>68504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923050"/>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100292</xdr:rowOff>
    </xdr:from>
    <xdr:to>
      <xdr:col>76</xdr:col>
      <xdr:colOff>165100</xdr:colOff>
      <xdr:row>74</xdr:row>
      <xdr:rowOff>30442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61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46969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3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64300</xdr:rowOff>
    </xdr:from>
    <xdr:to>
      <xdr:col>71</xdr:col>
      <xdr:colOff>177800</xdr:colOff>
      <xdr:row>75</xdr:row>
      <xdr:rowOff>66142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923050"/>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154902</xdr:rowOff>
    </xdr:from>
    <xdr:to>
      <xdr:col>72</xdr:col>
      <xdr:colOff>38100</xdr:colOff>
      <xdr:row>74</xdr:row>
      <xdr:rowOff>85052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101579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167577</xdr:rowOff>
    </xdr:from>
    <xdr:to>
      <xdr:col>67</xdr:col>
      <xdr:colOff>101600</xdr:colOff>
      <xdr:row>74</xdr:row>
      <xdr:rowOff>97727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114254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139712</xdr:rowOff>
    </xdr:from>
    <xdr:to>
      <xdr:col>85</xdr:col>
      <xdr:colOff>177800</xdr:colOff>
      <xdr:row>75</xdr:row>
      <xdr:rowOff>69862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118139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0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170714</xdr:rowOff>
    </xdr:from>
    <xdr:to>
      <xdr:col>81</xdr:col>
      <xdr:colOff>101600</xdr:colOff>
      <xdr:row>75</xdr:row>
      <xdr:rowOff>100864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91991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17704</xdr:rowOff>
    </xdr:from>
    <xdr:to>
      <xdr:col>76</xdr:col>
      <xdr:colOff>165100</xdr:colOff>
      <xdr:row>75</xdr:row>
      <xdr:rowOff>119304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110431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13500</xdr:rowOff>
    </xdr:from>
    <xdr:to>
      <xdr:col>72</xdr:col>
      <xdr:colOff>38100</xdr:colOff>
      <xdr:row>75</xdr:row>
      <xdr:rowOff>115100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106227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9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15342</xdr:rowOff>
    </xdr:from>
    <xdr:to>
      <xdr:col>67</xdr:col>
      <xdr:colOff>101600</xdr:colOff>
      <xdr:row>75</xdr:row>
      <xdr:rowOff>116942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108069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9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125997</xdr:rowOff>
    </xdr:from>
    <xdr:to>
      <xdr:col>85</xdr:col>
      <xdr:colOff>127000</xdr:colOff>
      <xdr:row>98</xdr:row>
      <xdr:rowOff>44399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585197"/>
          <a:ext cx="838200" cy="2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125997</xdr:rowOff>
    </xdr:from>
    <xdr:to>
      <xdr:col>81</xdr:col>
      <xdr:colOff>50800</xdr:colOff>
      <xdr:row>98</xdr:row>
      <xdr:rowOff>41694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85197"/>
          <a:ext cx="889000" cy="25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41694</xdr:rowOff>
    </xdr:from>
    <xdr:to>
      <xdr:col>76</xdr:col>
      <xdr:colOff>114300</xdr:colOff>
      <xdr:row>98</xdr:row>
      <xdr:rowOff>45910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43794"/>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68542</xdr:rowOff>
    </xdr:from>
    <xdr:to>
      <xdr:col>76</xdr:col>
      <xdr:colOff>165100</xdr:colOff>
      <xdr:row>96</xdr:row>
      <xdr:rowOff>170142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45910</xdr:rowOff>
    </xdr:from>
    <xdr:to>
      <xdr:col>71</xdr:col>
      <xdr:colOff>177800</xdr:colOff>
      <xdr:row>98</xdr:row>
      <xdr:rowOff>109169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48010"/>
          <a:ext cx="889000" cy="6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154482</xdr:rowOff>
    </xdr:from>
    <xdr:to>
      <xdr:col>72</xdr:col>
      <xdr:colOff>38100</xdr:colOff>
      <xdr:row>96</xdr:row>
      <xdr:rowOff>84632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101159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12979</xdr:rowOff>
    </xdr:from>
    <xdr:to>
      <xdr:col>67</xdr:col>
      <xdr:colOff>101600</xdr:colOff>
      <xdr:row>97</xdr:row>
      <xdr:rowOff>114579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131106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165049</xdr:rowOff>
    </xdr:from>
    <xdr:to>
      <xdr:col>85</xdr:col>
      <xdr:colOff>177800</xdr:colOff>
      <xdr:row>98</xdr:row>
      <xdr:rowOff>95199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143476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75197</xdr:rowOff>
    </xdr:from>
    <xdr:to>
      <xdr:col>81</xdr:col>
      <xdr:colOff>101600</xdr:colOff>
      <xdr:row>97</xdr:row>
      <xdr:rowOff>5347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21874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0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162344</xdr:rowOff>
    </xdr:from>
    <xdr:to>
      <xdr:col>76</xdr:col>
      <xdr:colOff>165100</xdr:colOff>
      <xdr:row>98</xdr:row>
      <xdr:rowOff>92494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83621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8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166560</xdr:rowOff>
    </xdr:from>
    <xdr:to>
      <xdr:col>72</xdr:col>
      <xdr:colOff>38100</xdr:colOff>
      <xdr:row>98</xdr:row>
      <xdr:rowOff>96710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87837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8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58369</xdr:rowOff>
    </xdr:from>
    <xdr:to>
      <xdr:col>67</xdr:col>
      <xdr:colOff>101600</xdr:colOff>
      <xdr:row>98</xdr:row>
      <xdr:rowOff>159969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151096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161927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16930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68757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108572</xdr:rowOff>
    </xdr:from>
    <xdr:to>
      <xdr:col>116</xdr:col>
      <xdr:colOff>63500</xdr:colOff>
      <xdr:row>57</xdr:row>
      <xdr:rowOff>114440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881222"/>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114440</xdr:rowOff>
    </xdr:from>
    <xdr:to>
      <xdr:col>111</xdr:col>
      <xdr:colOff>177800</xdr:colOff>
      <xdr:row>57</xdr:row>
      <xdr:rowOff>119126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887090"/>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119126</xdr:rowOff>
    </xdr:from>
    <xdr:to>
      <xdr:col>107</xdr:col>
      <xdr:colOff>50800</xdr:colOff>
      <xdr:row>57</xdr:row>
      <xdr:rowOff>122898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89177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155689</xdr:rowOff>
    </xdr:from>
    <xdr:to>
      <xdr:col>107</xdr:col>
      <xdr:colOff>101600</xdr:colOff>
      <xdr:row>58</xdr:row>
      <xdr:rowOff>85839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2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76966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2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122898</xdr:rowOff>
    </xdr:from>
    <xdr:to>
      <xdr:col>102</xdr:col>
      <xdr:colOff>114300</xdr:colOff>
      <xdr:row>57</xdr:row>
      <xdr:rowOff>130061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895548"/>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166510</xdr:rowOff>
    </xdr:from>
    <xdr:to>
      <xdr:col>102</xdr:col>
      <xdr:colOff>165100</xdr:colOff>
      <xdr:row>58</xdr:row>
      <xdr:rowOff>96660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87787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3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169367</xdr:rowOff>
    </xdr:from>
    <xdr:to>
      <xdr:col>98</xdr:col>
      <xdr:colOff>38100</xdr:colOff>
      <xdr:row>58</xdr:row>
      <xdr:rowOff>99517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4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90644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57772</xdr:rowOff>
    </xdr:from>
    <xdr:to>
      <xdr:col>116</xdr:col>
      <xdr:colOff>114300</xdr:colOff>
      <xdr:row>57</xdr:row>
      <xdr:rowOff>159372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80649</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8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63640</xdr:rowOff>
    </xdr:from>
    <xdr:to>
      <xdr:col>112</xdr:col>
      <xdr:colOff>38100</xdr:colOff>
      <xdr:row>57</xdr:row>
      <xdr:rowOff>165240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8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10317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6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68326</xdr:rowOff>
    </xdr:from>
    <xdr:to>
      <xdr:col>107</xdr:col>
      <xdr:colOff>101600</xdr:colOff>
      <xdr:row>57</xdr:row>
      <xdr:rowOff>169926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15003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61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72098</xdr:rowOff>
    </xdr:from>
    <xdr:to>
      <xdr:col>102</xdr:col>
      <xdr:colOff>165100</xdr:colOff>
      <xdr:row>58</xdr:row>
      <xdr:rowOff>2248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18775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61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79261</xdr:rowOff>
    </xdr:from>
    <xdr:to>
      <xdr:col>98</xdr:col>
      <xdr:colOff>38100</xdr:colOff>
      <xdr:row>58</xdr:row>
      <xdr:rowOff>9411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8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25938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62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99809</xdr:rowOff>
    </xdr:from>
    <xdr:to>
      <xdr:col>116</xdr:col>
      <xdr:colOff>63500</xdr:colOff>
      <xdr:row>75</xdr:row>
      <xdr:rowOff>102400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58559"/>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102400</xdr:rowOff>
    </xdr:from>
    <xdr:to>
      <xdr:col>111</xdr:col>
      <xdr:colOff>177800</xdr:colOff>
      <xdr:row>75</xdr:row>
      <xdr:rowOff>129946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961150"/>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129946</xdr:rowOff>
    </xdr:from>
    <xdr:to>
      <xdr:col>107</xdr:col>
      <xdr:colOff>50800</xdr:colOff>
      <xdr:row>76</xdr:row>
      <xdr:rowOff>825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88696"/>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125914</xdr:rowOff>
    </xdr:from>
    <xdr:to>
      <xdr:col>107</xdr:col>
      <xdr:colOff>101600</xdr:colOff>
      <xdr:row>76</xdr:row>
      <xdr:rowOff>56065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84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47192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7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163646</xdr:rowOff>
    </xdr:from>
    <xdr:to>
      <xdr:col>102</xdr:col>
      <xdr:colOff>114300</xdr:colOff>
      <xdr:row>76</xdr:row>
      <xdr:rowOff>825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22396"/>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21082</xdr:rowOff>
    </xdr:from>
    <xdr:to>
      <xdr:col>102</xdr:col>
      <xdr:colOff>165100</xdr:colOff>
      <xdr:row>75</xdr:row>
      <xdr:rowOff>122682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139209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12376</xdr:rowOff>
    </xdr:from>
    <xdr:to>
      <xdr:col>98</xdr:col>
      <xdr:colOff>38100</xdr:colOff>
      <xdr:row>75</xdr:row>
      <xdr:rowOff>113976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130503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49009</xdr:rowOff>
    </xdr:from>
    <xdr:to>
      <xdr:col>116</xdr:col>
      <xdr:colOff>114300</xdr:colOff>
      <xdr:row>75</xdr:row>
      <xdr:rowOff>150609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71886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51600</xdr:rowOff>
    </xdr:from>
    <xdr:to>
      <xdr:col>112</xdr:col>
      <xdr:colOff>38100</xdr:colOff>
      <xdr:row>75</xdr:row>
      <xdr:rowOff>153200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169727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79146</xdr:rowOff>
    </xdr:from>
    <xdr:to>
      <xdr:col>107</xdr:col>
      <xdr:colOff>101600</xdr:colOff>
      <xdr:row>76</xdr:row>
      <xdr:rowOff>9296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25823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7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121476</xdr:rowOff>
    </xdr:from>
    <xdr:to>
      <xdr:col>102</xdr:col>
      <xdr:colOff>165100</xdr:colOff>
      <xdr:row>76</xdr:row>
      <xdr:rowOff>51625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80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42752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112846</xdr:rowOff>
    </xdr:from>
    <xdr:to>
      <xdr:col>98</xdr:col>
      <xdr:colOff>38100</xdr:colOff>
      <xdr:row>76</xdr:row>
      <xdr:rowOff>42996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34123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歳出決算総額は、</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人あたり</a:t>
          </a:r>
          <a:r>
            <a:rPr kumimoji="1" lang="en-US" altLang="ja-JP" sz="800" b="0" i="0" baseline="0">
              <a:solidFill>
                <a:schemeClr val="dk1"/>
              </a:solidFill>
              <a:effectLst/>
              <a:latin typeface="+mn-lt"/>
              <a:ea typeface="+mn-ea"/>
              <a:cs typeface="+mn-cs"/>
            </a:rPr>
            <a:t>504.1</a:t>
          </a:r>
          <a:r>
            <a:rPr kumimoji="1" lang="ja-JP" altLang="ja-JP" sz="800" b="0" i="0" baseline="0">
              <a:solidFill>
                <a:schemeClr val="dk1"/>
              </a:solidFill>
              <a:effectLst/>
              <a:latin typeface="+mn-lt"/>
              <a:ea typeface="+mn-ea"/>
              <a:cs typeface="+mn-cs"/>
            </a:rPr>
            <a:t>千円で、昨年度決算よりも減少した。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住民一人当たりのコストが最も高い補助費等は、</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人あたり</a:t>
          </a:r>
          <a:r>
            <a:rPr kumimoji="1" lang="en-US" altLang="ja-JP" sz="800" b="0" i="0" baseline="0">
              <a:solidFill>
                <a:schemeClr val="dk1"/>
              </a:solidFill>
              <a:effectLst/>
              <a:latin typeface="+mn-lt"/>
              <a:ea typeface="+mn-ea"/>
              <a:cs typeface="+mn-cs"/>
            </a:rPr>
            <a:t>99,419</a:t>
          </a:r>
          <a:r>
            <a:rPr kumimoji="1" lang="ja-JP" altLang="ja-JP" sz="800" b="0" i="0" baseline="0">
              <a:solidFill>
                <a:schemeClr val="dk1"/>
              </a:solidFill>
              <a:effectLst/>
              <a:latin typeface="+mn-lt"/>
              <a:ea typeface="+mn-ea"/>
              <a:cs typeface="+mn-cs"/>
            </a:rPr>
            <a:t>円で、</a:t>
          </a:r>
          <a:r>
            <a:rPr kumimoji="1" lang="ja-JP" altLang="en-US" sz="800" b="0" i="0" baseline="0">
              <a:solidFill>
                <a:schemeClr val="dk1"/>
              </a:solidFill>
              <a:effectLst/>
              <a:latin typeface="+mn-lt"/>
              <a:ea typeface="+mn-ea"/>
              <a:cs typeface="+mn-cs"/>
            </a:rPr>
            <a:t>国体開催事業費</a:t>
          </a:r>
          <a:r>
            <a:rPr kumimoji="1" lang="ja-JP" altLang="ja-JP" sz="800" b="0" i="0" baseline="0">
              <a:solidFill>
                <a:schemeClr val="dk1"/>
              </a:solidFill>
              <a:effectLst/>
              <a:latin typeface="+mn-lt"/>
              <a:ea typeface="+mn-ea"/>
              <a:cs typeface="+mn-cs"/>
            </a:rPr>
            <a:t>の</a:t>
          </a:r>
          <a:r>
            <a:rPr kumimoji="1" lang="ja-JP" altLang="en-US" sz="800" b="0" i="0" baseline="0">
              <a:solidFill>
                <a:schemeClr val="dk1"/>
              </a:solidFill>
              <a:effectLst/>
              <a:latin typeface="+mn-lt"/>
              <a:ea typeface="+mn-ea"/>
              <a:cs typeface="+mn-cs"/>
            </a:rPr>
            <a:t>増額</a:t>
          </a:r>
          <a:r>
            <a:rPr kumimoji="1" lang="ja-JP" altLang="ja-JP" sz="800" b="0" i="0" baseline="0">
              <a:solidFill>
                <a:schemeClr val="dk1"/>
              </a:solidFill>
              <a:effectLst/>
              <a:latin typeface="+mn-lt"/>
              <a:ea typeface="+mn-ea"/>
              <a:cs typeface="+mn-cs"/>
            </a:rPr>
            <a:t>により</a:t>
          </a:r>
          <a:r>
            <a:rPr kumimoji="1" lang="ja-JP" altLang="en-US" sz="800" b="0" i="0" baseline="0">
              <a:solidFill>
                <a:schemeClr val="dk1"/>
              </a:solidFill>
              <a:effectLst/>
              <a:latin typeface="+mn-lt"/>
              <a:ea typeface="+mn-ea"/>
              <a:cs typeface="+mn-cs"/>
            </a:rPr>
            <a:t>増</a:t>
          </a:r>
          <a:r>
            <a:rPr kumimoji="1" lang="ja-JP" altLang="ja-JP" sz="800" b="0" i="0" baseline="0">
              <a:solidFill>
                <a:schemeClr val="dk1"/>
              </a:solidFill>
              <a:effectLst/>
              <a:latin typeface="+mn-lt"/>
              <a:ea typeface="+mn-ea"/>
              <a:cs typeface="+mn-cs"/>
            </a:rPr>
            <a:t>となった。令和</a:t>
          </a:r>
          <a:r>
            <a:rPr kumimoji="1" lang="ja-JP" altLang="en-US" sz="800" b="0" i="0" baseline="0">
              <a:solidFill>
                <a:schemeClr val="dk1"/>
              </a:solidFill>
              <a:effectLst/>
              <a:latin typeface="+mn-lt"/>
              <a:ea typeface="+mn-ea"/>
              <a:cs typeface="+mn-cs"/>
            </a:rPr>
            <a:t>４</a:t>
          </a:r>
          <a:r>
            <a:rPr kumimoji="1" lang="ja-JP" altLang="ja-JP" sz="800" b="0" i="0" baseline="0">
              <a:solidFill>
                <a:schemeClr val="dk1"/>
              </a:solidFill>
              <a:effectLst/>
              <a:latin typeface="+mn-lt"/>
              <a:ea typeface="+mn-ea"/>
              <a:cs typeface="+mn-cs"/>
            </a:rPr>
            <a:t>年度決算では類似団体平均を上回り、高い値で推移を続けており、南那須地区広域行政事務組合の廃棄物・し尿処理施設の長寿命化事業による負担金の増加が見込まれ、</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今後も住民一人当たりのコストは増加していくと考えられる。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扶助費は、子育て世帯臨時特別給付金事業費などの</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額により</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となった。近年は類似団体の平均を下回って推移している</a:t>
          </a:r>
          <a:r>
            <a:rPr kumimoji="1" lang="ja-JP" altLang="en-US" sz="800" b="0" i="0" baseline="0">
              <a:solidFill>
                <a:schemeClr val="dk1"/>
              </a:solidFill>
              <a:effectLst/>
              <a:latin typeface="+mn-lt"/>
              <a:ea typeface="+mn-ea"/>
              <a:cs typeface="+mn-cs"/>
            </a:rPr>
            <a:t>が、</a:t>
          </a:r>
          <a:r>
            <a:rPr kumimoji="1" lang="ja-JP" altLang="ja-JP" sz="800" b="0" i="0" baseline="0">
              <a:solidFill>
                <a:schemeClr val="dk1"/>
              </a:solidFill>
              <a:effectLst/>
              <a:latin typeface="+mn-lt"/>
              <a:ea typeface="+mn-ea"/>
              <a:cs typeface="+mn-cs"/>
            </a:rPr>
            <a:t>少子高齢化の進行により、今後も高い数値で推移していくと考えられる。</a:t>
          </a:r>
          <a:endParaRPr kumimoji="1" lang="en-US" altLang="ja-JP" sz="8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人件費については、令和４年度決算では</a:t>
          </a:r>
          <a:r>
            <a:rPr kumimoji="1" lang="ja-JP" altLang="en-US" sz="800" b="0" i="0" baseline="0">
              <a:solidFill>
                <a:schemeClr val="dk1"/>
              </a:solidFill>
              <a:effectLst/>
              <a:latin typeface="+mn-lt"/>
              <a:ea typeface="+mn-ea"/>
              <a:cs typeface="+mn-cs"/>
            </a:rPr>
            <a:t>一般職員給与や会計年度任用職員報酬</a:t>
          </a:r>
          <a:r>
            <a:rPr kumimoji="1" lang="ja-JP" altLang="ja-JP" sz="800" b="0" i="0" baseline="0">
              <a:solidFill>
                <a:schemeClr val="dk1"/>
              </a:solidFill>
              <a:effectLst/>
              <a:latin typeface="+mn-lt"/>
              <a:ea typeface="+mn-ea"/>
              <a:cs typeface="+mn-cs"/>
            </a:rPr>
            <a:t>の</a:t>
          </a:r>
          <a:r>
            <a:rPr kumimoji="1" lang="ja-JP" altLang="en-US" sz="800" b="0" i="0" baseline="0">
              <a:solidFill>
                <a:schemeClr val="dk1"/>
              </a:solidFill>
              <a:effectLst/>
              <a:latin typeface="+mn-lt"/>
              <a:ea typeface="+mn-ea"/>
              <a:cs typeface="+mn-cs"/>
            </a:rPr>
            <a:t>増</a:t>
          </a:r>
          <a:r>
            <a:rPr kumimoji="1" lang="ja-JP" altLang="ja-JP" sz="800" b="0" i="0" baseline="0">
              <a:solidFill>
                <a:schemeClr val="dk1"/>
              </a:solidFill>
              <a:effectLst/>
              <a:latin typeface="+mn-lt"/>
              <a:ea typeface="+mn-ea"/>
              <a:cs typeface="+mn-cs"/>
            </a:rPr>
            <a:t>により</a:t>
          </a:r>
          <a:r>
            <a:rPr kumimoji="1" lang="ja-JP" altLang="en-US" sz="800" b="0" i="0" baseline="0">
              <a:solidFill>
                <a:schemeClr val="dk1"/>
              </a:solidFill>
              <a:effectLst/>
              <a:latin typeface="+mn-lt"/>
              <a:ea typeface="+mn-ea"/>
              <a:cs typeface="+mn-cs"/>
            </a:rPr>
            <a:t>増加</a:t>
          </a:r>
          <a:r>
            <a:rPr kumimoji="1" lang="ja-JP" altLang="ja-JP" sz="800" b="0" i="0" baseline="0">
              <a:solidFill>
                <a:schemeClr val="dk1"/>
              </a:solidFill>
              <a:effectLst/>
              <a:latin typeface="+mn-lt"/>
              <a:ea typeface="+mn-ea"/>
              <a:cs typeface="+mn-cs"/>
            </a:rPr>
            <a:t>している</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引き続き、計画的な職員採用に加え、時間外手当の抑制を進めることで適正な人員配置および人件費の縮減に努める。</a:t>
          </a:r>
          <a:endParaRPr lang="ja-JP" altLang="ja-JP" sz="800">
            <a:effectLst/>
          </a:endParaRPr>
        </a:p>
        <a:p>
          <a:pPr eaLnBrk="1" fontAlgn="auto" latinLnBrk="0" hangingPunct="1"/>
          <a:r>
            <a:rPr kumimoji="0"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また、普通建設事業費の更新整備については、令和</a:t>
          </a:r>
          <a:r>
            <a:rPr kumimoji="1" lang="ja-JP" altLang="en-US" sz="800" b="0" i="0" baseline="0">
              <a:solidFill>
                <a:schemeClr val="dk1"/>
              </a:solidFill>
              <a:effectLst/>
              <a:latin typeface="+mn-lt"/>
              <a:ea typeface="+mn-ea"/>
              <a:cs typeface="+mn-cs"/>
            </a:rPr>
            <a:t>４</a:t>
          </a:r>
          <a:r>
            <a:rPr kumimoji="1" lang="ja-JP" altLang="ja-JP" sz="800" b="0" i="0" baseline="0">
              <a:solidFill>
                <a:schemeClr val="dk1"/>
              </a:solidFill>
              <a:effectLst/>
              <a:latin typeface="+mn-lt"/>
              <a:ea typeface="+mn-ea"/>
              <a:cs typeface="+mn-cs"/>
            </a:rPr>
            <a:t>決算では</a:t>
          </a:r>
          <a:r>
            <a:rPr kumimoji="1" lang="ja-JP" altLang="en-US" sz="800" b="0" i="0" baseline="0">
              <a:solidFill>
                <a:schemeClr val="dk1"/>
              </a:solidFill>
              <a:effectLst/>
              <a:latin typeface="+mn-lt"/>
              <a:ea typeface="+mn-ea"/>
              <a:cs typeface="+mn-cs"/>
            </a:rPr>
            <a:t>道路整備費等の減により</a:t>
          </a:r>
          <a:r>
            <a:rPr kumimoji="1" lang="ja-JP" altLang="ja-JP" sz="800" b="0" i="0" baseline="0">
              <a:solidFill>
                <a:schemeClr val="dk1"/>
              </a:solidFill>
              <a:effectLst/>
              <a:latin typeface="+mn-lt"/>
              <a:ea typeface="+mn-ea"/>
              <a:cs typeface="+mn-cs"/>
            </a:rPr>
            <a:t>減少</a:t>
          </a:r>
          <a:r>
            <a:rPr kumimoji="1" lang="ja-JP" altLang="en-US" sz="800" b="0" i="0" baseline="0">
              <a:solidFill>
                <a:schemeClr val="dk1"/>
              </a:solidFill>
              <a:effectLst/>
              <a:latin typeface="+mn-lt"/>
              <a:ea typeface="+mn-ea"/>
              <a:cs typeface="+mn-cs"/>
            </a:rPr>
            <a:t>し</a:t>
          </a:r>
          <a:r>
            <a:rPr kumimoji="1" lang="ja-JP" altLang="ja-JP" sz="800" b="0" i="0" baseline="0">
              <a:solidFill>
                <a:schemeClr val="dk1"/>
              </a:solidFill>
              <a:effectLst/>
              <a:latin typeface="+mn-lt"/>
              <a:ea typeface="+mn-ea"/>
              <a:cs typeface="+mn-cs"/>
            </a:rPr>
            <a:t>たが、公共施設の老朽化による長寿命化経費の増など、今後再び増加することが見込まれる。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今後、ますますの人口減少、高齢化が進行すると予想される本市では、住民</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人あたりのコストの増加が見込まれるが、地方創生事業の推進による人口流出の防止を図るとともに、健全な財政運営に努めていく。</a:t>
          </a:r>
          <a:endParaRPr lang="ja-JP" altLang="ja-JP" sz="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24,601
24,293
174.35
13,327,882
12,402,484
847,645
8,429,721
8,977,713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99314</xdr:rowOff>
    </xdr:from>
    <xdr:to>
      <xdr:col>24</xdr:col>
      <xdr:colOff>63500</xdr:colOff>
      <xdr:row>35</xdr:row>
      <xdr:rowOff>135128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0064"/>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134366</xdr:rowOff>
    </xdr:from>
    <xdr:to>
      <xdr:col>19</xdr:col>
      <xdr:colOff>177800</xdr:colOff>
      <xdr:row>35</xdr:row>
      <xdr:rowOff>135128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351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92075</xdr:rowOff>
    </xdr:from>
    <xdr:to>
      <xdr:col>15</xdr:col>
      <xdr:colOff>50800</xdr:colOff>
      <xdr:row>35</xdr:row>
      <xdr:rowOff>134366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282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109474</xdr:rowOff>
    </xdr:from>
    <xdr:to>
      <xdr:col>15</xdr:col>
      <xdr:colOff>101600</xdr:colOff>
      <xdr:row>35</xdr:row>
      <xdr:rowOff>39624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3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56151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145796</xdr:rowOff>
    </xdr:from>
    <xdr:to>
      <xdr:col>10</xdr:col>
      <xdr:colOff>114300</xdr:colOff>
      <xdr:row>35</xdr:row>
      <xdr:rowOff>92075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75096"/>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69850</xdr:rowOff>
    </xdr:from>
    <xdr:to>
      <xdr:col>10</xdr:col>
      <xdr:colOff>165100</xdr:colOff>
      <xdr:row>35</xdr:row>
      <xdr:rowOff>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16527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103378</xdr:rowOff>
    </xdr:from>
    <xdr:to>
      <xdr:col>6</xdr:col>
      <xdr:colOff>38100</xdr:colOff>
      <xdr:row>35</xdr:row>
      <xdr:rowOff>33528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24655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48514</xdr:rowOff>
    </xdr:from>
    <xdr:to>
      <xdr:col>24</xdr:col>
      <xdr:colOff>114300</xdr:colOff>
      <xdr:row>35</xdr:row>
      <xdr:rowOff>150114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71391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84328</xdr:rowOff>
    </xdr:from>
    <xdr:to>
      <xdr:col>20</xdr:col>
      <xdr:colOff>38100</xdr:colOff>
      <xdr:row>36</xdr:row>
      <xdr:rowOff>14478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83566</xdr:rowOff>
    </xdr:from>
    <xdr:to>
      <xdr:col>15</xdr:col>
      <xdr:colOff>101600</xdr:colOff>
      <xdr:row>36</xdr:row>
      <xdr:rowOff>13716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4843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41275</xdr:rowOff>
    </xdr:from>
    <xdr:to>
      <xdr:col>10</xdr:col>
      <xdr:colOff>165100</xdr:colOff>
      <xdr:row>35</xdr:row>
      <xdr:rowOff>142875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134002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94996</xdr:rowOff>
    </xdr:from>
    <xdr:to>
      <xdr:col>6</xdr:col>
      <xdr:colOff>38100</xdr:colOff>
      <xdr:row>35</xdr:row>
      <xdr:rowOff>25146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41673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106932</xdr:rowOff>
    </xdr:from>
    <xdr:to>
      <xdr:col>24</xdr:col>
      <xdr:colOff>63500</xdr:colOff>
      <xdr:row>57</xdr:row>
      <xdr:rowOff>7377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08132"/>
          <a:ext cx="8382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76030</xdr:rowOff>
    </xdr:from>
    <xdr:to>
      <xdr:col>19</xdr:col>
      <xdr:colOff>177800</xdr:colOff>
      <xdr:row>56</xdr:row>
      <xdr:rowOff>106932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34330"/>
          <a:ext cx="889000" cy="37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76030</xdr:rowOff>
    </xdr:from>
    <xdr:to>
      <xdr:col>15</xdr:col>
      <xdr:colOff>50800</xdr:colOff>
      <xdr:row>57</xdr:row>
      <xdr:rowOff>39299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34330"/>
          <a:ext cx="889000" cy="47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115299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39299</xdr:rowOff>
    </xdr:from>
    <xdr:to>
      <xdr:col>10</xdr:col>
      <xdr:colOff>114300</xdr:colOff>
      <xdr:row>57</xdr:row>
      <xdr:rowOff>59338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11949"/>
          <a:ext cx="8890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46047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128027</xdr:rowOff>
    </xdr:from>
    <xdr:to>
      <xdr:col>24</xdr:col>
      <xdr:colOff>114300</xdr:colOff>
      <xdr:row>57</xdr:row>
      <xdr:rowOff>58177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42954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56132</xdr:rowOff>
    </xdr:from>
    <xdr:to>
      <xdr:col>20</xdr:col>
      <xdr:colOff>38100</xdr:colOff>
      <xdr:row>56</xdr:row>
      <xdr:rowOff>157732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148859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25230</xdr:rowOff>
    </xdr:from>
    <xdr:to>
      <xdr:col>15</xdr:col>
      <xdr:colOff>101600</xdr:colOff>
      <xdr:row>54</xdr:row>
      <xdr:rowOff>126830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117957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7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159949</xdr:rowOff>
    </xdr:from>
    <xdr:to>
      <xdr:col>10</xdr:col>
      <xdr:colOff>165100</xdr:colOff>
      <xdr:row>57</xdr:row>
      <xdr:rowOff>90099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81226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8538</xdr:rowOff>
    </xdr:from>
    <xdr:to>
      <xdr:col>6</xdr:col>
      <xdr:colOff>38100</xdr:colOff>
      <xdr:row>57</xdr:row>
      <xdr:rowOff>110138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101265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22276</xdr:rowOff>
    </xdr:from>
    <xdr:to>
      <xdr:col>24</xdr:col>
      <xdr:colOff>63500</xdr:colOff>
      <xdr:row>77</xdr:row>
      <xdr:rowOff>48684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52476"/>
          <a:ext cx="838200" cy="19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22276</xdr:rowOff>
    </xdr:from>
    <xdr:to>
      <xdr:col>19</xdr:col>
      <xdr:colOff>177800</xdr:colOff>
      <xdr:row>77</xdr:row>
      <xdr:rowOff>139308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2476"/>
          <a:ext cx="889000" cy="28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139308</xdr:rowOff>
    </xdr:from>
    <xdr:to>
      <xdr:col>15</xdr:col>
      <xdr:colOff>50800</xdr:colOff>
      <xdr:row>77</xdr:row>
      <xdr:rowOff>168188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0958"/>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168188</xdr:rowOff>
    </xdr:from>
    <xdr:to>
      <xdr:col>10</xdr:col>
      <xdr:colOff>114300</xdr:colOff>
      <xdr:row>78</xdr:row>
      <xdr:rowOff>56184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9838"/>
          <a:ext cx="889000" cy="5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169334</xdr:rowOff>
    </xdr:from>
    <xdr:to>
      <xdr:col>24</xdr:col>
      <xdr:colOff>114300</xdr:colOff>
      <xdr:row>77</xdr:row>
      <xdr:rowOff>99484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147761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142926</xdr:rowOff>
    </xdr:from>
    <xdr:to>
      <xdr:col>20</xdr:col>
      <xdr:colOff>38100</xdr:colOff>
      <xdr:row>76</xdr:row>
      <xdr:rowOff>73076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64203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88508</xdr:rowOff>
    </xdr:from>
    <xdr:to>
      <xdr:col>15</xdr:col>
      <xdr:colOff>101600</xdr:colOff>
      <xdr:row>78</xdr:row>
      <xdr:rowOff>18658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117388</xdr:rowOff>
    </xdr:from>
    <xdr:to>
      <xdr:col>10</xdr:col>
      <xdr:colOff>165100</xdr:colOff>
      <xdr:row>78</xdr:row>
      <xdr:rowOff>47538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38665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5384</xdr:rowOff>
    </xdr:from>
    <xdr:to>
      <xdr:col>6</xdr:col>
      <xdr:colOff>38100</xdr:colOff>
      <xdr:row>78</xdr:row>
      <xdr:rowOff>106984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98111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88112</xdr:rowOff>
    </xdr:from>
    <xdr:to>
      <xdr:col>24</xdr:col>
      <xdr:colOff>63500</xdr:colOff>
      <xdr:row>97</xdr:row>
      <xdr:rowOff>152795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18762"/>
          <a:ext cx="838200" cy="6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152795</xdr:rowOff>
    </xdr:from>
    <xdr:to>
      <xdr:col>19</xdr:col>
      <xdr:colOff>177800</xdr:colOff>
      <xdr:row>97</xdr:row>
      <xdr:rowOff>165598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3445"/>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165598</xdr:rowOff>
    </xdr:from>
    <xdr:to>
      <xdr:col>15</xdr:col>
      <xdr:colOff>50800</xdr:colOff>
      <xdr:row>97</xdr:row>
      <xdr:rowOff>167731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96248"/>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125127</xdr:rowOff>
    </xdr:from>
    <xdr:to>
      <xdr:col>15</xdr:col>
      <xdr:colOff>101600</xdr:colOff>
      <xdr:row>98</xdr:row>
      <xdr:rowOff>55277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5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46404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167731</xdr:rowOff>
    </xdr:from>
    <xdr:to>
      <xdr:col>10</xdr:col>
      <xdr:colOff>114300</xdr:colOff>
      <xdr:row>98</xdr:row>
      <xdr:rowOff>32705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98381"/>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169531</xdr:rowOff>
    </xdr:from>
    <xdr:to>
      <xdr:col>10</xdr:col>
      <xdr:colOff>165100</xdr:colOff>
      <xdr:row>98</xdr:row>
      <xdr:rowOff>99681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0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90808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25164</xdr:rowOff>
    </xdr:from>
    <xdr:to>
      <xdr:col>6</xdr:col>
      <xdr:colOff>38100</xdr:colOff>
      <xdr:row>98</xdr:row>
      <xdr:rowOff>126764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2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117891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1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37312</xdr:rowOff>
    </xdr:from>
    <xdr:to>
      <xdr:col>24</xdr:col>
      <xdr:colOff>114300</xdr:colOff>
      <xdr:row>97</xdr:row>
      <xdr:rowOff>138912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60189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101995</xdr:rowOff>
    </xdr:from>
    <xdr:to>
      <xdr:col>20</xdr:col>
      <xdr:colOff>38100</xdr:colOff>
      <xdr:row>98</xdr:row>
      <xdr:rowOff>32145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48672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114798</xdr:rowOff>
    </xdr:from>
    <xdr:to>
      <xdr:col>15</xdr:col>
      <xdr:colOff>101600</xdr:colOff>
      <xdr:row>98</xdr:row>
      <xdr:rowOff>44948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61475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116931</xdr:rowOff>
    </xdr:from>
    <xdr:to>
      <xdr:col>10</xdr:col>
      <xdr:colOff>165100</xdr:colOff>
      <xdr:row>98</xdr:row>
      <xdr:rowOff>47081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63608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153355</xdr:rowOff>
    </xdr:from>
    <xdr:to>
      <xdr:col>6</xdr:col>
      <xdr:colOff>38100</xdr:colOff>
      <xdr:row>98</xdr:row>
      <xdr:rowOff>83505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100032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5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95613</xdr:rowOff>
    </xdr:from>
    <xdr:to>
      <xdr:col>55</xdr:col>
      <xdr:colOff>0</xdr:colOff>
      <xdr:row>39</xdr:row>
      <xdr:rowOff>98552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82163"/>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96266</xdr:rowOff>
    </xdr:from>
    <xdr:to>
      <xdr:col>45</xdr:col>
      <xdr:colOff>177800</xdr:colOff>
      <xdr:row>39</xdr:row>
      <xdr:rowOff>98552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28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53957</xdr:rowOff>
    </xdr:from>
    <xdr:to>
      <xdr:col>46</xdr:col>
      <xdr:colOff>38100</xdr:colOff>
      <xdr:row>37</xdr:row>
      <xdr:rowOff>155557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94307</xdr:rowOff>
    </xdr:from>
    <xdr:to>
      <xdr:col>41</xdr:col>
      <xdr:colOff>50800</xdr:colOff>
      <xdr:row>39</xdr:row>
      <xdr:rowOff>96266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085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97717</xdr:rowOff>
    </xdr:from>
    <xdr:to>
      <xdr:col>41</xdr:col>
      <xdr:colOff>101600</xdr:colOff>
      <xdr:row>38</xdr:row>
      <xdr:rowOff>27867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90860</xdr:rowOff>
    </xdr:from>
    <xdr:to>
      <xdr:col>36</xdr:col>
      <xdr:colOff>165100</xdr:colOff>
      <xdr:row>38</xdr:row>
      <xdr:rowOff>21010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37537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44813</xdr:rowOff>
    </xdr:from>
    <xdr:to>
      <xdr:col>55</xdr:col>
      <xdr:colOff>50800</xdr:colOff>
      <xdr:row>39</xdr:row>
      <xdr:rowOff>146413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131190</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6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45466</xdr:rowOff>
    </xdr:from>
    <xdr:to>
      <xdr:col>41</xdr:col>
      <xdr:colOff>101600</xdr:colOff>
      <xdr:row>39</xdr:row>
      <xdr:rowOff>147066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138193</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4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43507</xdr:rowOff>
    </xdr:from>
    <xdr:to>
      <xdr:col>36</xdr:col>
      <xdr:colOff>165100</xdr:colOff>
      <xdr:row>39</xdr:row>
      <xdr:rowOff>145107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136234</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37268</xdr:rowOff>
    </xdr:from>
    <xdr:to>
      <xdr:col>55</xdr:col>
      <xdr:colOff>0</xdr:colOff>
      <xdr:row>57</xdr:row>
      <xdr:rowOff>65843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80991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149778</xdr:rowOff>
    </xdr:from>
    <xdr:to>
      <xdr:col>50</xdr:col>
      <xdr:colOff>114300</xdr:colOff>
      <xdr:row>57</xdr:row>
      <xdr:rowOff>65843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50978"/>
          <a:ext cx="889000" cy="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149778</xdr:rowOff>
    </xdr:from>
    <xdr:to>
      <xdr:col>45</xdr:col>
      <xdr:colOff>177800</xdr:colOff>
      <xdr:row>57</xdr:row>
      <xdr:rowOff>136899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50978"/>
          <a:ext cx="889000" cy="15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109068</xdr:rowOff>
    </xdr:from>
    <xdr:to>
      <xdr:col>41</xdr:col>
      <xdr:colOff>50800</xdr:colOff>
      <xdr:row>57</xdr:row>
      <xdr:rowOff>136899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81718"/>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157918</xdr:rowOff>
    </xdr:from>
    <xdr:to>
      <xdr:col>55</xdr:col>
      <xdr:colOff>50800</xdr:colOff>
      <xdr:row>57</xdr:row>
      <xdr:rowOff>88068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136345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15043</xdr:rowOff>
    </xdr:from>
    <xdr:to>
      <xdr:col>50</xdr:col>
      <xdr:colOff>165100</xdr:colOff>
      <xdr:row>57</xdr:row>
      <xdr:rowOff>116643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107770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98978</xdr:rowOff>
    </xdr:from>
    <xdr:to>
      <xdr:col>46</xdr:col>
      <xdr:colOff>38100</xdr:colOff>
      <xdr:row>57</xdr:row>
      <xdr:rowOff>29128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20255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7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86099</xdr:rowOff>
    </xdr:from>
    <xdr:to>
      <xdr:col>41</xdr:col>
      <xdr:colOff>101600</xdr:colOff>
      <xdr:row>58</xdr:row>
      <xdr:rowOff>16249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7376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58268</xdr:rowOff>
    </xdr:from>
    <xdr:to>
      <xdr:col>36</xdr:col>
      <xdr:colOff>165100</xdr:colOff>
      <xdr:row>57</xdr:row>
      <xdr:rowOff>159868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150995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146397</xdr:rowOff>
    </xdr:from>
    <xdr:to>
      <xdr:col>55</xdr:col>
      <xdr:colOff>0</xdr:colOff>
      <xdr:row>75</xdr:row>
      <xdr:rowOff>159108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05147"/>
          <a:ext cx="8382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21582</xdr:rowOff>
    </xdr:from>
    <xdr:to>
      <xdr:col>50</xdr:col>
      <xdr:colOff>114300</xdr:colOff>
      <xdr:row>75</xdr:row>
      <xdr:rowOff>146397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880332"/>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21582</xdr:rowOff>
    </xdr:from>
    <xdr:to>
      <xdr:col>45</xdr:col>
      <xdr:colOff>177800</xdr:colOff>
      <xdr:row>76</xdr:row>
      <xdr:rowOff>3088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880332"/>
          <a:ext cx="889000" cy="15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95141</xdr:rowOff>
    </xdr:from>
    <xdr:to>
      <xdr:col>46</xdr:col>
      <xdr:colOff>38100</xdr:colOff>
      <xdr:row>75</xdr:row>
      <xdr:rowOff>25291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8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41818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5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3088</xdr:rowOff>
    </xdr:from>
    <xdr:to>
      <xdr:col>41</xdr:col>
      <xdr:colOff>50800</xdr:colOff>
      <xdr:row>76</xdr:row>
      <xdr:rowOff>28074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33288"/>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145501</xdr:rowOff>
    </xdr:from>
    <xdr:to>
      <xdr:col>41</xdr:col>
      <xdr:colOff>101600</xdr:colOff>
      <xdr:row>76</xdr:row>
      <xdr:rowOff>75651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00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66778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105016</xdr:rowOff>
    </xdr:from>
    <xdr:to>
      <xdr:col>36</xdr:col>
      <xdr:colOff>165100</xdr:colOff>
      <xdr:row>76</xdr:row>
      <xdr:rowOff>35167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9637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51693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108308</xdr:rowOff>
    </xdr:from>
    <xdr:to>
      <xdr:col>55</xdr:col>
      <xdr:colOff>50800</xdr:colOff>
      <xdr:row>76</xdr:row>
      <xdr:rowOff>38458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86735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95598</xdr:rowOff>
    </xdr:from>
    <xdr:to>
      <xdr:col>50</xdr:col>
      <xdr:colOff>165100</xdr:colOff>
      <xdr:row>76</xdr:row>
      <xdr:rowOff>25747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54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42275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142232</xdr:rowOff>
    </xdr:from>
    <xdr:to>
      <xdr:col>46</xdr:col>
      <xdr:colOff>38100</xdr:colOff>
      <xdr:row>75</xdr:row>
      <xdr:rowOff>72382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8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63509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9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123739</xdr:rowOff>
    </xdr:from>
    <xdr:to>
      <xdr:col>41</xdr:col>
      <xdr:colOff>101600</xdr:colOff>
      <xdr:row>76</xdr:row>
      <xdr:rowOff>53888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824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70416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148724</xdr:rowOff>
    </xdr:from>
    <xdr:to>
      <xdr:col>36</xdr:col>
      <xdr:colOff>165100</xdr:colOff>
      <xdr:row>76</xdr:row>
      <xdr:rowOff>78874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70001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1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101815</xdr:rowOff>
    </xdr:from>
    <xdr:to>
      <xdr:col>55</xdr:col>
      <xdr:colOff>0</xdr:colOff>
      <xdr:row>98</xdr:row>
      <xdr:rowOff>140945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03915"/>
          <a:ext cx="838200" cy="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140945</xdr:rowOff>
    </xdr:from>
    <xdr:to>
      <xdr:col>50</xdr:col>
      <xdr:colOff>114300</xdr:colOff>
      <xdr:row>99</xdr:row>
      <xdr:rowOff>64821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43045"/>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64821</xdr:rowOff>
    </xdr:from>
    <xdr:to>
      <xdr:col>45</xdr:col>
      <xdr:colOff>177800</xdr:colOff>
      <xdr:row>99</xdr:row>
      <xdr:rowOff>93765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7038371"/>
          <a:ext cx="889000" cy="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93765</xdr:rowOff>
    </xdr:from>
    <xdr:to>
      <xdr:col>41</xdr:col>
      <xdr:colOff>50800</xdr:colOff>
      <xdr:row>99</xdr:row>
      <xdr:rowOff>93968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7067315"/>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51015</xdr:rowOff>
    </xdr:from>
    <xdr:to>
      <xdr:col>55</xdr:col>
      <xdr:colOff>50800</xdr:colOff>
      <xdr:row>98</xdr:row>
      <xdr:rowOff>152615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137392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90145</xdr:rowOff>
    </xdr:from>
    <xdr:to>
      <xdr:col>50</xdr:col>
      <xdr:colOff>165100</xdr:colOff>
      <xdr:row>99</xdr:row>
      <xdr:rowOff>20295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11422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14021</xdr:rowOff>
    </xdr:from>
    <xdr:to>
      <xdr:col>46</xdr:col>
      <xdr:colOff>38100</xdr:colOff>
      <xdr:row>99</xdr:row>
      <xdr:rowOff>115621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106748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42965</xdr:rowOff>
    </xdr:from>
    <xdr:to>
      <xdr:col>41</xdr:col>
      <xdr:colOff>101600</xdr:colOff>
      <xdr:row>99</xdr:row>
      <xdr:rowOff>144565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70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135692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1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43168</xdr:rowOff>
    </xdr:from>
    <xdr:to>
      <xdr:col>36</xdr:col>
      <xdr:colOff>165100</xdr:colOff>
      <xdr:row>99</xdr:row>
      <xdr:rowOff>144768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70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135895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1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150863</xdr:rowOff>
    </xdr:from>
    <xdr:to>
      <xdr:col>85</xdr:col>
      <xdr:colOff>127000</xdr:colOff>
      <xdr:row>35</xdr:row>
      <xdr:rowOff>169228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151613"/>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118554</xdr:rowOff>
    </xdr:from>
    <xdr:to>
      <xdr:col>81</xdr:col>
      <xdr:colOff>50800</xdr:colOff>
      <xdr:row>35</xdr:row>
      <xdr:rowOff>150863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19304"/>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84188</xdr:rowOff>
    </xdr:from>
    <xdr:to>
      <xdr:col>76</xdr:col>
      <xdr:colOff>114300</xdr:colOff>
      <xdr:row>35</xdr:row>
      <xdr:rowOff>118554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084938"/>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84188</xdr:rowOff>
    </xdr:from>
    <xdr:to>
      <xdr:col>71</xdr:col>
      <xdr:colOff>177800</xdr:colOff>
      <xdr:row>36</xdr:row>
      <xdr:rowOff>83236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084938"/>
          <a:ext cx="889000" cy="17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145813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118428</xdr:rowOff>
    </xdr:from>
    <xdr:to>
      <xdr:col>85</xdr:col>
      <xdr:colOff>177800</xdr:colOff>
      <xdr:row>36</xdr:row>
      <xdr:rowOff>48578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141305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9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100063</xdr:rowOff>
    </xdr:from>
    <xdr:to>
      <xdr:col>81</xdr:col>
      <xdr:colOff>101600</xdr:colOff>
      <xdr:row>36</xdr:row>
      <xdr:rowOff>30213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46740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67754</xdr:rowOff>
    </xdr:from>
    <xdr:to>
      <xdr:col>76</xdr:col>
      <xdr:colOff>165100</xdr:colOff>
      <xdr:row>35</xdr:row>
      <xdr:rowOff>169354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160481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1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33388</xdr:rowOff>
    </xdr:from>
    <xdr:to>
      <xdr:col>72</xdr:col>
      <xdr:colOff>38100</xdr:colOff>
      <xdr:row>35</xdr:row>
      <xdr:rowOff>134988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151515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0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32436</xdr:rowOff>
    </xdr:from>
    <xdr:to>
      <xdr:col>67</xdr:col>
      <xdr:colOff>101600</xdr:colOff>
      <xdr:row>36</xdr:row>
      <xdr:rowOff>134036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125163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88024</xdr:rowOff>
    </xdr:from>
    <xdr:to>
      <xdr:col>85</xdr:col>
      <xdr:colOff>127000</xdr:colOff>
      <xdr:row>57</xdr:row>
      <xdr:rowOff>166205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60674"/>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94755</xdr:rowOff>
    </xdr:from>
    <xdr:to>
      <xdr:col>81</xdr:col>
      <xdr:colOff>50800</xdr:colOff>
      <xdr:row>57</xdr:row>
      <xdr:rowOff>166205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67405"/>
          <a:ext cx="889000" cy="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94755</xdr:rowOff>
    </xdr:from>
    <xdr:to>
      <xdr:col>76</xdr:col>
      <xdr:colOff>114300</xdr:colOff>
      <xdr:row>58</xdr:row>
      <xdr:rowOff>34887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67405"/>
          <a:ext cx="889000" cy="1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149657</xdr:rowOff>
    </xdr:from>
    <xdr:to>
      <xdr:col>76</xdr:col>
      <xdr:colOff>165100</xdr:colOff>
      <xdr:row>56</xdr:row>
      <xdr:rowOff>79807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96334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171310</xdr:rowOff>
    </xdr:from>
    <xdr:to>
      <xdr:col>71</xdr:col>
      <xdr:colOff>177800</xdr:colOff>
      <xdr:row>58</xdr:row>
      <xdr:rowOff>34887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43960"/>
          <a:ext cx="889000" cy="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88773</xdr:rowOff>
    </xdr:from>
    <xdr:to>
      <xdr:col>72</xdr:col>
      <xdr:colOff>38100</xdr:colOff>
      <xdr:row>56</xdr:row>
      <xdr:rowOff>18923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35450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131546</xdr:rowOff>
    </xdr:from>
    <xdr:to>
      <xdr:col>67</xdr:col>
      <xdr:colOff>101600</xdr:colOff>
      <xdr:row>57</xdr:row>
      <xdr:rowOff>61696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78223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37224</xdr:rowOff>
    </xdr:from>
    <xdr:to>
      <xdr:col>85</xdr:col>
      <xdr:colOff>177800</xdr:colOff>
      <xdr:row>57</xdr:row>
      <xdr:rowOff>138824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15651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115405</xdr:rowOff>
    </xdr:from>
    <xdr:to>
      <xdr:col>81</xdr:col>
      <xdr:colOff>101600</xdr:colOff>
      <xdr:row>58</xdr:row>
      <xdr:rowOff>45555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36682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43955</xdr:rowOff>
    </xdr:from>
    <xdr:to>
      <xdr:col>76</xdr:col>
      <xdr:colOff>165100</xdr:colOff>
      <xdr:row>57</xdr:row>
      <xdr:rowOff>145555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136682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155537</xdr:rowOff>
    </xdr:from>
    <xdr:to>
      <xdr:col>72</xdr:col>
      <xdr:colOff>38100</xdr:colOff>
      <xdr:row>58</xdr:row>
      <xdr:rowOff>85687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76814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120510</xdr:rowOff>
    </xdr:from>
    <xdr:to>
      <xdr:col>67</xdr:col>
      <xdr:colOff>101600</xdr:colOff>
      <xdr:row>58</xdr:row>
      <xdr:rowOff>50660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41787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34658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893408"/>
          <a:ext cx="1269" cy="61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152785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34658</xdr:rowOff>
    </xdr:from>
    <xdr:to>
      <xdr:col>86</xdr:col>
      <xdr:colOff>25400</xdr:colOff>
      <xdr:row>75</xdr:row>
      <xdr:rowOff>34658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89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82573</xdr:rowOff>
    </xdr:from>
    <xdr:to>
      <xdr:col>85</xdr:col>
      <xdr:colOff>127000</xdr:colOff>
      <xdr:row>78</xdr:row>
      <xdr:rowOff>113776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55673"/>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32224</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33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9347</xdr:rowOff>
    </xdr:from>
    <xdr:to>
      <xdr:col>85</xdr:col>
      <xdr:colOff>177800</xdr:colOff>
      <xdr:row>78</xdr:row>
      <xdr:rowOff>110947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8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104427</xdr:rowOff>
    </xdr:from>
    <xdr:to>
      <xdr:col>81</xdr:col>
      <xdr:colOff>50800</xdr:colOff>
      <xdr:row>78</xdr:row>
      <xdr:rowOff>82573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277377"/>
          <a:ext cx="889000" cy="11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167218</xdr:rowOff>
    </xdr:from>
    <xdr:to>
      <xdr:col>81</xdr:col>
      <xdr:colOff>101600</xdr:colOff>
      <xdr:row>78</xdr:row>
      <xdr:rowOff>97368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113895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104427</xdr:rowOff>
    </xdr:from>
    <xdr:to>
      <xdr:col>76</xdr:col>
      <xdr:colOff>114300</xdr:colOff>
      <xdr:row>78</xdr:row>
      <xdr:rowOff>19320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277377"/>
          <a:ext cx="889000" cy="11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156246</xdr:rowOff>
    </xdr:from>
    <xdr:to>
      <xdr:col>76</xdr:col>
      <xdr:colOff>165100</xdr:colOff>
      <xdr:row>76</xdr:row>
      <xdr:rowOff>86396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01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77523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10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19320</xdr:rowOff>
    </xdr:from>
    <xdr:to>
      <xdr:col>71</xdr:col>
      <xdr:colOff>177800</xdr:colOff>
      <xdr:row>78</xdr:row>
      <xdr:rowOff>136796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92420"/>
          <a:ext cx="889000" cy="1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60280</xdr:rowOff>
    </xdr:from>
    <xdr:to>
      <xdr:col>72</xdr:col>
      <xdr:colOff>38100</xdr:colOff>
      <xdr:row>76</xdr:row>
      <xdr:rowOff>161880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6956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8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13508</xdr:rowOff>
    </xdr:from>
    <xdr:to>
      <xdr:col>67</xdr:col>
      <xdr:colOff>101600</xdr:colOff>
      <xdr:row>78</xdr:row>
      <xdr:rowOff>115108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8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131635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6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62976</xdr:rowOff>
    </xdr:from>
    <xdr:to>
      <xdr:col>85</xdr:col>
      <xdr:colOff>177800</xdr:colOff>
      <xdr:row>78</xdr:row>
      <xdr:rowOff>164576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159223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31773</xdr:rowOff>
    </xdr:from>
    <xdr:to>
      <xdr:col>81</xdr:col>
      <xdr:colOff>101600</xdr:colOff>
      <xdr:row>78</xdr:row>
      <xdr:rowOff>133373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124500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9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53627</xdr:rowOff>
    </xdr:from>
    <xdr:to>
      <xdr:col>76</xdr:col>
      <xdr:colOff>165100</xdr:colOff>
      <xdr:row>71</xdr:row>
      <xdr:rowOff>155227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2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304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00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139970</xdr:rowOff>
    </xdr:from>
    <xdr:to>
      <xdr:col>72</xdr:col>
      <xdr:colOff>38100</xdr:colOff>
      <xdr:row>78</xdr:row>
      <xdr:rowOff>70120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61247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85996</xdr:rowOff>
    </xdr:from>
    <xdr:to>
      <xdr:col>67</xdr:col>
      <xdr:colOff>101600</xdr:colOff>
      <xdr:row>79</xdr:row>
      <xdr:rowOff>16146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7273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5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19062</xdr:rowOff>
    </xdr:from>
    <xdr:to>
      <xdr:col>85</xdr:col>
      <xdr:colOff>127000</xdr:colOff>
      <xdr:row>95</xdr:row>
      <xdr:rowOff>50064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06812"/>
          <a:ext cx="838200" cy="3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50064</xdr:rowOff>
    </xdr:from>
    <xdr:to>
      <xdr:col>81</xdr:col>
      <xdr:colOff>50800</xdr:colOff>
      <xdr:row>95</xdr:row>
      <xdr:rowOff>68504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37814"/>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64300</xdr:rowOff>
    </xdr:from>
    <xdr:to>
      <xdr:col>76</xdr:col>
      <xdr:colOff>114300</xdr:colOff>
      <xdr:row>95</xdr:row>
      <xdr:rowOff>68504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52050"/>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100240</xdr:rowOff>
    </xdr:from>
    <xdr:to>
      <xdr:col>76</xdr:col>
      <xdr:colOff>165100</xdr:colOff>
      <xdr:row>94</xdr:row>
      <xdr:rowOff>30390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0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46917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64300</xdr:rowOff>
    </xdr:from>
    <xdr:to>
      <xdr:col>71</xdr:col>
      <xdr:colOff>177800</xdr:colOff>
      <xdr:row>95</xdr:row>
      <xdr:rowOff>66142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52050"/>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154890</xdr:rowOff>
    </xdr:from>
    <xdr:to>
      <xdr:col>72</xdr:col>
      <xdr:colOff>38100</xdr:colOff>
      <xdr:row>94</xdr:row>
      <xdr:rowOff>85040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09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101567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87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167539</xdr:rowOff>
    </xdr:from>
    <xdr:to>
      <xdr:col>67</xdr:col>
      <xdr:colOff>101600</xdr:colOff>
      <xdr:row>94</xdr:row>
      <xdr:rowOff>97689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11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114216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8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139712</xdr:rowOff>
    </xdr:from>
    <xdr:to>
      <xdr:col>85</xdr:col>
      <xdr:colOff>177800</xdr:colOff>
      <xdr:row>95</xdr:row>
      <xdr:rowOff>69862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118139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3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170714</xdr:rowOff>
    </xdr:from>
    <xdr:to>
      <xdr:col>81</xdr:col>
      <xdr:colOff>101600</xdr:colOff>
      <xdr:row>95</xdr:row>
      <xdr:rowOff>100864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91991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17704</xdr:rowOff>
    </xdr:from>
    <xdr:to>
      <xdr:col>76</xdr:col>
      <xdr:colOff>165100</xdr:colOff>
      <xdr:row>95</xdr:row>
      <xdr:rowOff>119304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110431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13500</xdr:rowOff>
    </xdr:from>
    <xdr:to>
      <xdr:col>72</xdr:col>
      <xdr:colOff>38100</xdr:colOff>
      <xdr:row>95</xdr:row>
      <xdr:rowOff>115100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106227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15342</xdr:rowOff>
    </xdr:from>
    <xdr:to>
      <xdr:col>67</xdr:col>
      <xdr:colOff>101600</xdr:colOff>
      <xdr:row>95</xdr:row>
      <xdr:rowOff>116942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108069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151384</xdr:rowOff>
    </xdr:from>
    <xdr:to>
      <xdr:col>107</xdr:col>
      <xdr:colOff>101600</xdr:colOff>
      <xdr:row>39</xdr:row>
      <xdr:rowOff>81534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98061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41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122809</xdr:rowOff>
    </xdr:from>
    <xdr:to>
      <xdr:col>102</xdr:col>
      <xdr:colOff>165100</xdr:colOff>
      <xdr:row>38</xdr:row>
      <xdr:rowOff>52960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664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69486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4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151384</xdr:rowOff>
    </xdr:from>
    <xdr:to>
      <xdr:col>98</xdr:col>
      <xdr:colOff>38100</xdr:colOff>
      <xdr:row>39</xdr:row>
      <xdr:rowOff>81534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98061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41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総務費は、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人あたりのコストが</a:t>
          </a:r>
          <a:r>
            <a:rPr kumimoji="1" lang="en-US" altLang="ja-JP" sz="1100" b="0" i="0" baseline="0">
              <a:solidFill>
                <a:schemeClr val="dk1"/>
              </a:solidFill>
              <a:effectLst/>
              <a:latin typeface="+mn-lt"/>
              <a:ea typeface="+mn-ea"/>
              <a:cs typeface="+mn-cs"/>
            </a:rPr>
            <a:t>66,442</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であり</a:t>
          </a:r>
          <a:r>
            <a:rPr kumimoji="1" lang="ja-JP" altLang="ja-JP" sz="1100" b="0" i="0" baseline="0">
              <a:solidFill>
                <a:schemeClr val="dk1"/>
              </a:solidFill>
              <a:effectLst/>
              <a:latin typeface="+mn-lt"/>
              <a:ea typeface="+mn-ea"/>
              <a:cs typeface="+mn-cs"/>
            </a:rPr>
            <a:t>、財政調整基金への積立金が</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額となったことにより</a:t>
          </a:r>
          <a:r>
            <a:rPr kumimoji="1" lang="ja-JP" altLang="en-US" sz="1100" b="0" i="0" baseline="0">
              <a:solidFill>
                <a:schemeClr val="dk1"/>
              </a:solidFill>
              <a:effectLst/>
              <a:latin typeface="+mn-lt"/>
              <a:ea typeface="+mn-ea"/>
              <a:cs typeface="+mn-cs"/>
            </a:rPr>
            <a:t>減となった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民生費は、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人あたりのコストが</a:t>
          </a:r>
          <a:r>
            <a:rPr kumimoji="1" lang="en-US" altLang="ja-JP" sz="1100" b="0" i="0" baseline="0">
              <a:solidFill>
                <a:schemeClr val="dk1"/>
              </a:solidFill>
              <a:effectLst/>
              <a:latin typeface="+mn-lt"/>
              <a:ea typeface="+mn-ea"/>
              <a:cs typeface="+mn-cs"/>
            </a:rPr>
            <a:t>156,111</a:t>
          </a:r>
          <a:r>
            <a:rPr kumimoji="1" lang="ja-JP" altLang="ja-JP" sz="1100" b="0" i="0" baseline="0">
              <a:solidFill>
                <a:schemeClr val="dk1"/>
              </a:solidFill>
              <a:effectLst/>
              <a:latin typeface="+mn-lt"/>
              <a:ea typeface="+mn-ea"/>
              <a:cs typeface="+mn-cs"/>
            </a:rPr>
            <a:t>円であり、</a:t>
          </a:r>
          <a:r>
            <a:rPr kumimoji="1" lang="ja-JP" altLang="en-US" sz="1100" b="0" i="0" baseline="0">
              <a:solidFill>
                <a:schemeClr val="dk1"/>
              </a:solidFill>
              <a:effectLst/>
              <a:latin typeface="+mn-lt"/>
              <a:ea typeface="+mn-ea"/>
              <a:cs typeface="+mn-cs"/>
            </a:rPr>
            <a:t>住民税非課税世帯等臨時特別給付金事業費や子育て世帯臨時特別給付金事業費の減額により減となった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しかしながら、平成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年度以降は増加傾向にあり、</a:t>
          </a:r>
          <a:r>
            <a:rPr kumimoji="1" lang="ja-JP" altLang="ja-JP" sz="1100" b="0" i="0" baseline="0">
              <a:solidFill>
                <a:schemeClr val="dk1"/>
              </a:solidFill>
              <a:effectLst/>
              <a:latin typeface="+mn-lt"/>
              <a:ea typeface="+mn-ea"/>
              <a:cs typeface="+mn-cs"/>
            </a:rPr>
            <a:t>社会福祉費、老人福祉費、児童福祉費</a:t>
          </a:r>
          <a:r>
            <a:rPr kumimoji="1" lang="ja-JP" altLang="en-US" sz="1100" b="0" i="0" baseline="0">
              <a:solidFill>
                <a:schemeClr val="dk1"/>
              </a:solidFill>
              <a:effectLst/>
              <a:latin typeface="+mn-lt"/>
              <a:ea typeface="+mn-ea"/>
              <a:cs typeface="+mn-cs"/>
            </a:rPr>
            <a:t>を中心に</a:t>
          </a:r>
          <a:r>
            <a:rPr kumimoji="1" lang="ja-JP" altLang="ja-JP" sz="1100" b="0" i="0" baseline="0">
              <a:solidFill>
                <a:schemeClr val="dk1"/>
              </a:solidFill>
              <a:effectLst/>
              <a:latin typeface="+mn-lt"/>
              <a:ea typeface="+mn-ea"/>
              <a:cs typeface="+mn-cs"/>
            </a:rPr>
            <a:t>今後も増加が続くことが予想される。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衛生費</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新型コロナウイルスワクチン追加接種体制確保事業費の増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教育</a:t>
          </a:r>
          <a:r>
            <a:rPr kumimoji="1" lang="ja-JP" altLang="ja-JP" sz="1100" b="0" i="0" baseline="0">
              <a:solidFill>
                <a:schemeClr val="dk1"/>
              </a:solidFill>
              <a:effectLst/>
              <a:latin typeface="+mn-lt"/>
              <a:ea typeface="+mn-ea"/>
              <a:cs typeface="+mn-cs"/>
            </a:rPr>
            <a:t>費については、</a:t>
          </a:r>
          <a:r>
            <a:rPr kumimoji="1" lang="ja-JP" altLang="en-US" sz="1100" b="0" i="0" baseline="0">
              <a:solidFill>
                <a:schemeClr val="dk1"/>
              </a:solidFill>
              <a:effectLst/>
              <a:latin typeface="+mn-lt"/>
              <a:ea typeface="+mn-ea"/>
              <a:cs typeface="+mn-cs"/>
            </a:rPr>
            <a:t>国体開催運営事業費の増</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額となった。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土木費については、</a:t>
          </a:r>
          <a:r>
            <a:rPr kumimoji="1" lang="ja-JP" altLang="en-US" sz="1100" b="0" i="0" baseline="0">
              <a:solidFill>
                <a:schemeClr val="dk1"/>
              </a:solidFill>
              <a:effectLst/>
              <a:latin typeface="+mn-lt"/>
              <a:ea typeface="+mn-ea"/>
              <a:cs typeface="+mn-cs"/>
            </a:rPr>
            <a:t>急傾斜地崩壊対策事業費</a:t>
          </a:r>
          <a:r>
            <a:rPr kumimoji="1" lang="ja-JP" altLang="ja-JP" sz="1100" b="0" i="0" baseline="0">
              <a:solidFill>
                <a:schemeClr val="dk1"/>
              </a:solidFill>
              <a:effectLst/>
              <a:latin typeface="+mn-lt"/>
              <a:ea typeface="+mn-ea"/>
              <a:cs typeface="+mn-cs"/>
            </a:rPr>
            <a:t>の増により、増加した。今後は橋りょうの長寿命化や防災集団移転に係る経費が増加していくことが予想さ</a:t>
          </a:r>
          <a:r>
            <a:rPr kumimoji="1" lang="ja-JP" altLang="en-US" sz="1100" b="0" i="0" baseline="0">
              <a:solidFill>
                <a:sysClr val="windowText" lastClr="000000"/>
              </a:solidFill>
              <a:effectLst/>
              <a:latin typeface="+mn-lt"/>
              <a:ea typeface="+mn-ea"/>
              <a:cs typeface="+mn-cs"/>
            </a:rPr>
            <a:t>れ</a:t>
          </a:r>
          <a:r>
            <a:rPr kumimoji="1" lang="ja-JP" altLang="ja-JP" sz="1100" b="0" i="0" baseline="0">
              <a:solidFill>
                <a:schemeClr val="dk1"/>
              </a:solidFill>
              <a:effectLst/>
              <a:latin typeface="+mn-lt"/>
              <a:ea typeface="+mn-ea"/>
              <a:cs typeface="+mn-cs"/>
            </a:rPr>
            <a:t>るが、引き続き事業内容を精査し、</a:t>
          </a:r>
          <a:r>
            <a:rPr kumimoji="1" lang="ja-JP" altLang="en-US" sz="1100" b="0" i="0" baseline="0">
              <a:solidFill>
                <a:schemeClr val="dk1"/>
              </a:solidFill>
              <a:effectLst/>
              <a:latin typeface="+mn-lt"/>
              <a:ea typeface="+mn-ea"/>
              <a:cs typeface="+mn-cs"/>
            </a:rPr>
            <a:t>事業費の平準化を図っていく</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については、利子償還額は減少したものの、元金償還額が増加したことにより、全体としては増加した。元金の増加については、災害復旧に係る起債の措置期間終了に伴う増が主な要因であり、今後は減少傾向が続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財政調整基金残高</a:t>
          </a:r>
          <a:r>
            <a:rPr kumimoji="1" lang="en-US" altLang="ja-JP" sz="800" b="0" i="0" baseline="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今後さらに厳しさを増す財政運営や災害等の緊急的経費の財源を確保</a:t>
          </a:r>
          <a:r>
            <a:rPr kumimoji="1" lang="ja-JP" altLang="en-US" sz="800" b="0" i="0" baseline="0">
              <a:solidFill>
                <a:schemeClr val="dk1"/>
              </a:solidFill>
              <a:effectLst/>
              <a:latin typeface="+mn-lt"/>
              <a:ea typeface="+mn-ea"/>
              <a:cs typeface="+mn-cs"/>
            </a:rPr>
            <a:t>のため、決算剰余金を中心に積立てを行い、前年度比で増加している。</a:t>
          </a:r>
          <a:endParaRPr lang="ja-JP" altLang="ja-JP" sz="800">
            <a:effectLst/>
          </a:endParaRPr>
        </a:p>
        <a:p>
          <a:pPr eaLnBrk="1" fontAlgn="auto" latinLnBrk="0" hangingPunct="1"/>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実質収支額</a:t>
          </a:r>
          <a:r>
            <a:rPr kumimoji="1" lang="en-US" altLang="ja-JP" sz="800" b="0" i="0" baseline="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ja-JP" sz="800" b="0" i="0" baseline="0">
              <a:solidFill>
                <a:schemeClr val="tx1"/>
              </a:solidFill>
              <a:effectLst/>
              <a:latin typeface="+mn-lt"/>
              <a:ea typeface="+mn-ea"/>
              <a:cs typeface="+mn-cs"/>
            </a:rPr>
            <a:t>実質収支額は標準財政規模の</a:t>
          </a:r>
          <a:r>
            <a:rPr kumimoji="1" lang="en-US" altLang="ja-JP" sz="800" b="0" i="0" baseline="0">
              <a:solidFill>
                <a:schemeClr val="tx1"/>
              </a:solidFill>
              <a:effectLst/>
              <a:latin typeface="+mn-lt"/>
              <a:ea typeface="+mn-ea"/>
              <a:cs typeface="+mn-cs"/>
            </a:rPr>
            <a:t>3</a:t>
          </a:r>
          <a:r>
            <a:rPr kumimoji="1" lang="ja-JP" altLang="ja-JP" sz="800" b="0" i="0" baseline="0">
              <a:solidFill>
                <a:schemeClr val="tx1"/>
              </a:solidFill>
              <a:effectLst/>
              <a:latin typeface="+mn-lt"/>
              <a:ea typeface="+mn-ea"/>
              <a:cs typeface="+mn-cs"/>
            </a:rPr>
            <a:t>～</a:t>
          </a:r>
          <a:r>
            <a:rPr kumimoji="1" lang="en-US" altLang="ja-JP" sz="800" b="0" i="0" baseline="0">
              <a:solidFill>
                <a:schemeClr val="tx1"/>
              </a:solidFill>
              <a:effectLst/>
              <a:latin typeface="+mn-lt"/>
              <a:ea typeface="+mn-ea"/>
              <a:cs typeface="+mn-cs"/>
            </a:rPr>
            <a:t>5</a:t>
          </a:r>
          <a:r>
            <a:rPr kumimoji="1" lang="ja-JP" altLang="ja-JP" sz="800" b="0" i="0" baseline="0">
              <a:solidFill>
                <a:schemeClr val="tx1"/>
              </a:solidFill>
              <a:effectLst/>
              <a:latin typeface="+mn-lt"/>
              <a:ea typeface="+mn-ea"/>
              <a:cs typeface="+mn-cs"/>
            </a:rPr>
            <a:t>％が望ましいと考えられているが、本市では</a:t>
          </a:r>
          <a:r>
            <a:rPr kumimoji="1" lang="en-US" altLang="ja-JP" sz="800" b="0" i="0" baseline="0">
              <a:solidFill>
                <a:schemeClr val="tx1"/>
              </a:solidFill>
              <a:effectLst/>
              <a:latin typeface="+mn-lt"/>
              <a:ea typeface="+mn-ea"/>
              <a:cs typeface="+mn-cs"/>
            </a:rPr>
            <a:t>4</a:t>
          </a:r>
          <a:r>
            <a:rPr kumimoji="1" lang="ja-JP" altLang="ja-JP" sz="800" b="0" i="0" baseline="0">
              <a:solidFill>
                <a:schemeClr val="tx1"/>
              </a:solidFill>
              <a:effectLst/>
              <a:latin typeface="+mn-lt"/>
              <a:ea typeface="+mn-ea"/>
              <a:cs typeface="+mn-cs"/>
            </a:rPr>
            <a:t>～</a:t>
          </a:r>
          <a:r>
            <a:rPr kumimoji="1" lang="en-US" altLang="ja-JP" sz="800" b="0" i="0" baseline="0">
              <a:solidFill>
                <a:schemeClr val="tx1"/>
              </a:solidFill>
              <a:effectLst/>
              <a:latin typeface="+mn-lt"/>
              <a:ea typeface="+mn-ea"/>
              <a:cs typeface="+mn-cs"/>
            </a:rPr>
            <a:t>6</a:t>
          </a:r>
          <a:r>
            <a:rPr kumimoji="1" lang="ja-JP" altLang="ja-JP" sz="800" b="0" i="0" baseline="0">
              <a:solidFill>
                <a:schemeClr val="tx1"/>
              </a:solidFill>
              <a:effectLst/>
              <a:latin typeface="+mn-lt"/>
              <a:ea typeface="+mn-ea"/>
              <a:cs typeface="+mn-cs"/>
            </a:rPr>
            <a:t>％台で推移して</a:t>
          </a:r>
          <a:r>
            <a:rPr kumimoji="1" lang="ja-JP" altLang="en-US" sz="800" b="0" i="0" baseline="0">
              <a:solidFill>
                <a:schemeClr val="tx1"/>
              </a:solidFill>
              <a:effectLst/>
              <a:latin typeface="+mn-lt"/>
              <a:ea typeface="+mn-ea"/>
              <a:cs typeface="+mn-cs"/>
            </a:rPr>
            <a:t>きていた。令和４年度決算では、市税や法人事業税交付金等の増額により、実質収支額が増額となったことから前年度比</a:t>
          </a:r>
          <a:r>
            <a:rPr kumimoji="1" lang="en-US" altLang="ja-JP" sz="800" b="0" i="0" baseline="0">
              <a:solidFill>
                <a:schemeClr val="tx1"/>
              </a:solidFill>
              <a:effectLst/>
              <a:latin typeface="+mn-lt"/>
              <a:ea typeface="+mn-ea"/>
              <a:cs typeface="+mn-cs"/>
            </a:rPr>
            <a:t>4.12</a:t>
          </a:r>
          <a:r>
            <a:rPr kumimoji="1" lang="ja-JP" altLang="en-US" sz="800" b="0" i="0" baseline="0">
              <a:solidFill>
                <a:schemeClr val="tx1"/>
              </a:solidFill>
              <a:effectLst/>
              <a:latin typeface="+mn-lt"/>
              <a:ea typeface="+mn-ea"/>
              <a:cs typeface="+mn-cs"/>
            </a:rPr>
            <a:t>ポイント増の</a:t>
          </a:r>
          <a:r>
            <a:rPr kumimoji="1" lang="en-US" altLang="ja-JP" sz="800" b="0" i="0" baseline="0">
              <a:solidFill>
                <a:schemeClr val="tx1"/>
              </a:solidFill>
              <a:effectLst/>
              <a:latin typeface="+mn-lt"/>
              <a:ea typeface="+mn-ea"/>
              <a:cs typeface="+mn-cs"/>
            </a:rPr>
            <a:t>10.06%</a:t>
          </a:r>
          <a:r>
            <a:rPr kumimoji="1" lang="ja-JP" altLang="en-US" sz="800" b="0" i="0" baseline="0">
              <a:solidFill>
                <a:schemeClr val="tx1"/>
              </a:solidFill>
              <a:effectLst/>
              <a:latin typeface="+mn-lt"/>
              <a:ea typeface="+mn-ea"/>
              <a:cs typeface="+mn-cs"/>
            </a:rPr>
            <a:t>となった。</a:t>
          </a:r>
          <a:endParaRPr lang="ja-JP" altLang="ja-JP" sz="800">
            <a:solidFill>
              <a:schemeClr val="tx1"/>
            </a:solidFill>
            <a:effectLst/>
          </a:endParaRPr>
        </a:p>
        <a:p>
          <a:pPr eaLnBrk="1" fontAlgn="auto" latinLnBrk="0" hangingPunct="1"/>
          <a:r>
            <a:rPr kumimoji="1" lang="en-US" altLang="ja-JP" sz="800" b="0" i="0" baseline="0">
              <a:solidFill>
                <a:schemeClr val="tx1"/>
              </a:solidFill>
              <a:effectLst/>
              <a:latin typeface="+mn-lt"/>
              <a:ea typeface="+mn-ea"/>
              <a:cs typeface="+mn-cs"/>
            </a:rPr>
            <a:t>【</a:t>
          </a:r>
          <a:r>
            <a:rPr kumimoji="1" lang="ja-JP" altLang="ja-JP" sz="800" b="0" i="0" baseline="0">
              <a:solidFill>
                <a:schemeClr val="tx1"/>
              </a:solidFill>
              <a:effectLst/>
              <a:latin typeface="+mn-lt"/>
              <a:ea typeface="+mn-ea"/>
              <a:cs typeface="+mn-cs"/>
            </a:rPr>
            <a:t>実質単年度収支</a:t>
          </a:r>
          <a:r>
            <a:rPr kumimoji="1" lang="en-US" altLang="ja-JP" sz="800" b="0" i="0" baseline="0">
              <a:solidFill>
                <a:schemeClr val="tx1"/>
              </a:solidFill>
              <a:effectLst/>
              <a:latin typeface="+mn-lt"/>
              <a:ea typeface="+mn-ea"/>
              <a:cs typeface="+mn-cs"/>
            </a:rPr>
            <a:t>】</a:t>
          </a:r>
          <a:endParaRPr lang="ja-JP" altLang="ja-JP" sz="800">
            <a:solidFill>
              <a:schemeClr val="tx1"/>
            </a:solidFill>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en-US" sz="800" b="0" i="0" baseline="0">
              <a:solidFill>
                <a:schemeClr val="dk1"/>
              </a:solidFill>
              <a:effectLst/>
              <a:latin typeface="+mn-lt"/>
              <a:ea typeface="+mn-ea"/>
              <a:cs typeface="+mn-cs"/>
            </a:rPr>
            <a:t>財政調整基金積立額が増額したものの、取崩額も増額となったことから、</a:t>
          </a:r>
          <a:r>
            <a:rPr kumimoji="1" lang="ja-JP" altLang="ja-JP" sz="800" b="0" i="0" baseline="0">
              <a:solidFill>
                <a:schemeClr val="dk1"/>
              </a:solidFill>
              <a:effectLst/>
              <a:latin typeface="+mn-lt"/>
              <a:ea typeface="+mn-ea"/>
              <a:cs typeface="+mn-cs"/>
            </a:rPr>
            <a:t>前年度比</a:t>
          </a:r>
          <a:r>
            <a:rPr kumimoji="1" lang="en-US" altLang="ja-JP" sz="800" b="0" i="0" baseline="0">
              <a:solidFill>
                <a:schemeClr val="dk1"/>
              </a:solidFill>
              <a:effectLst/>
              <a:latin typeface="+mn-lt"/>
              <a:ea typeface="+mn-ea"/>
              <a:cs typeface="+mn-cs"/>
            </a:rPr>
            <a:t>0.15</a:t>
          </a:r>
          <a:r>
            <a:rPr kumimoji="1" lang="ja-JP" altLang="ja-JP" sz="800" b="0" i="0" baseline="0">
              <a:solidFill>
                <a:schemeClr val="dk1"/>
              </a:solidFill>
              <a:effectLst/>
              <a:latin typeface="+mn-lt"/>
              <a:ea typeface="+mn-ea"/>
              <a:cs typeface="+mn-cs"/>
            </a:rPr>
            <a:t>ポイントの</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となった</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今後は財源の確保が一層厳しくなることが予想されるため、引き続き経費の節減と事業の適正化及び財政運営の健全化に努める。</a:t>
          </a:r>
          <a:endParaRPr lang="ja-JP" altLang="ja-JP" sz="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水道事業会計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起債償還額は減少しているものの、水道施設の老朽化による修繕費の増加等により黒字額は減少傾向にある。計画的に修繕を行いながら健全な運営に努める。</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一般会計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起債発行額の減少により償還額が減少傾向にあるため、今後は黒字が増加するものと思われる。財政計画を基準に健全な財政運営に努める。</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国民健康保険特別会計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国民健康保険税の増額が見込めず、医療費が年々増加している状況にあり、財政状況の悪化が懸念される。今後は保険料の適正化を図るなど、健全運営を図る。</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介護保険特別会計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高齢化率が高く、給付費の増額が懸念されるため、今後は介護認定審査の適正化や介護予防教室等の健康づくり事業を推進し、財政健全化を図る。</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下水道事業特別会計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水洗化率が伸びず、投資への負担が大きくなっている。今後は下水道区域の見直しや単独浄化槽撤去費用助成の</a:t>
          </a:r>
          <a:r>
            <a:rPr kumimoji="1" lang="en-US" altLang="ja-JP" sz="1050" b="0" i="0" baseline="0">
              <a:solidFill>
                <a:schemeClr val="dk1"/>
              </a:solidFill>
              <a:effectLst/>
              <a:latin typeface="+mn-lt"/>
              <a:ea typeface="+mn-ea"/>
              <a:cs typeface="+mn-cs"/>
            </a:rPr>
            <a:t>PR</a:t>
          </a:r>
          <a:r>
            <a:rPr kumimoji="1" lang="ja-JP" altLang="ja-JP" sz="1050" b="0" i="0" baseline="0">
              <a:solidFill>
                <a:schemeClr val="dk1"/>
              </a:solidFill>
              <a:effectLst/>
              <a:latin typeface="+mn-lt"/>
              <a:ea typeface="+mn-ea"/>
              <a:cs typeface="+mn-cs"/>
            </a:rPr>
            <a:t>強化等で水洗化率の向上を図り、独立採算の原則に立ち返った運営に努める。</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熊田診療所特別会計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熊田診療所特別会計は、地域の人口減少や高齢化などにより診療収入が伸び悩み、一般会計からの赤字補填的な繰入に依存している状況である。今後は、可能な限りコスト削減を図り、今後の運営方法の在り方についても見直しを</a:t>
          </a:r>
          <a:r>
            <a:rPr kumimoji="1" lang="ja-JP" altLang="en-US" sz="1050" b="0" i="0" baseline="0">
              <a:solidFill>
                <a:schemeClr val="dk1"/>
              </a:solidFill>
              <a:effectLst/>
              <a:latin typeface="+mn-lt"/>
              <a:ea typeface="+mn-ea"/>
              <a:cs typeface="+mn-cs"/>
            </a:rPr>
            <a:t>図って</a:t>
          </a:r>
          <a:r>
            <a:rPr kumimoji="1" lang="ja-JP" altLang="ja-JP" sz="1050" b="0" i="0" baseline="0">
              <a:solidFill>
                <a:schemeClr val="dk1"/>
              </a:solidFill>
              <a:effectLst/>
              <a:latin typeface="+mn-lt"/>
              <a:ea typeface="+mn-ea"/>
              <a:cs typeface="+mn-cs"/>
            </a:rPr>
            <a:t>いく。</a:t>
          </a:r>
          <a:endParaRPr lang="ja-JP" altLang="ja-JP" sz="1050">
            <a:effectLst/>
          </a:endParaRPr>
        </a:p>
        <a:p>
          <a:pPr eaLnBrk="1" fontAlgn="auto" latinLnBrk="0" hangingPunct="1"/>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後期高齢者医療特別会計</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高齢化の進行により対象者が増加し、後期高齢者医療特別会計の規模は年々拡大が続いている。規模拡大に伴い、広域連合への納付金が増加しており、今後も同様の傾向となることが予想される。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13327882</v>
      </c>
      <c r="BO4" s="371"/>
      <c r="BP4" s="371"/>
      <c r="BQ4" s="371"/>
      <c r="BR4" s="371"/>
      <c r="BS4" s="371"/>
      <c r="BT4" s="371"/>
      <c r="BU4" s="372"/>
      <c r="BV4" s="370">
        <v>13662277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10.1</v>
      </c>
      <c r="CU4" s="377"/>
      <c r="CV4" s="377"/>
      <c r="CW4" s="377"/>
      <c r="CX4" s="377"/>
      <c r="CY4" s="377"/>
      <c r="CZ4" s="377"/>
      <c r="DA4" s="378"/>
      <c r="DB4" s="376">
        <v>5.9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12402484</v>
      </c>
      <c r="BO5" s="408"/>
      <c r="BP5" s="408"/>
      <c r="BQ5" s="408"/>
      <c r="BR5" s="408"/>
      <c r="BS5" s="408"/>
      <c r="BT5" s="408"/>
      <c r="BU5" s="409"/>
      <c r="BV5" s="407">
        <v>13098408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87.1</v>
      </c>
      <c r="CU5" s="405"/>
      <c r="CV5" s="405"/>
      <c r="CW5" s="405"/>
      <c r="CX5" s="405"/>
      <c r="CY5" s="405"/>
      <c r="CZ5" s="405"/>
      <c r="DA5" s="406"/>
      <c r="DB5" s="404">
        <v>83.8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925398</v>
      </c>
      <c r="BO6" s="408"/>
      <c r="BP6" s="408"/>
      <c r="BQ6" s="408"/>
      <c r="BR6" s="408"/>
      <c r="BS6" s="408"/>
      <c r="BT6" s="408"/>
      <c r="BU6" s="409"/>
      <c r="BV6" s="407">
        <v>563869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88.3</v>
      </c>
      <c r="CU6" s="445"/>
      <c r="CV6" s="445"/>
      <c r="CW6" s="445"/>
      <c r="CX6" s="445"/>
      <c r="CY6" s="445"/>
      <c r="CZ6" s="445"/>
      <c r="DA6" s="446"/>
      <c r="DB6" s="444">
        <v>86.8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77753</v>
      </c>
      <c r="BO7" s="408"/>
      <c r="BP7" s="408"/>
      <c r="BQ7" s="408"/>
      <c r="BR7" s="408"/>
      <c r="BS7" s="408"/>
      <c r="BT7" s="408"/>
      <c r="BU7" s="409"/>
      <c r="BV7" s="407">
        <v>48163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8429721</v>
      </c>
      <c r="CU7" s="408"/>
      <c r="CV7" s="408"/>
      <c r="CW7" s="408"/>
      <c r="CX7" s="408"/>
      <c r="CY7" s="408"/>
      <c r="CZ7" s="408"/>
      <c r="DA7" s="409"/>
      <c r="DB7" s="407">
        <v>8685333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847645</v>
      </c>
      <c r="BO8" s="408"/>
      <c r="BP8" s="408"/>
      <c r="BQ8" s="408"/>
      <c r="BR8" s="408"/>
      <c r="BS8" s="408"/>
      <c r="BT8" s="408"/>
      <c r="BU8" s="409"/>
      <c r="BV8" s="407">
        <v>515706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0.45</v>
      </c>
      <c r="CU8" s="448"/>
      <c r="CV8" s="448"/>
      <c r="CW8" s="448"/>
      <c r="CX8" s="448"/>
      <c r="CY8" s="448"/>
      <c r="CZ8" s="448"/>
      <c r="DA8" s="449"/>
      <c r="DB8" s="447">
        <v>0.45</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24875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331939</v>
      </c>
      <c r="BO9" s="408"/>
      <c r="BP9" s="408"/>
      <c r="BQ9" s="408"/>
      <c r="BR9" s="408"/>
      <c r="BS9" s="408"/>
      <c r="BT9" s="408"/>
      <c r="BU9" s="409"/>
      <c r="BV9" s="407">
        <v>-30827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13.8</v>
      </c>
      <c r="CU9" s="405"/>
      <c r="CV9" s="405"/>
      <c r="CW9" s="405"/>
      <c r="CX9" s="405"/>
      <c r="CY9" s="405"/>
      <c r="CZ9" s="405"/>
      <c r="DA9" s="406"/>
      <c r="DB9" s="404">
        <v>13.3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27047</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103762</v>
      </c>
      <c r="BO10" s="408"/>
      <c r="BP10" s="408"/>
      <c r="BQ10" s="408"/>
      <c r="BR10" s="408"/>
      <c r="BS10" s="408"/>
      <c r="BT10" s="408"/>
      <c r="BU10" s="409"/>
      <c r="BV10" s="407">
        <v>408898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24601</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81977</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24293</v>
      </c>
      <c r="S13" s="492"/>
      <c r="T13" s="492"/>
      <c r="U13" s="492"/>
      <c r="V13" s="493"/>
      <c r="W13" s="423" t="s">
        <v>140</v>
      </c>
      <c r="X13" s="424"/>
      <c r="Y13" s="424"/>
      <c r="Z13" s="424"/>
      <c r="AA13" s="424"/>
      <c r="AB13" s="414"/>
      <c r="AC13" s="458">
        <v>1219</v>
      </c>
      <c r="AD13" s="459"/>
      <c r="AE13" s="459"/>
      <c r="AF13" s="459"/>
      <c r="AG13" s="501"/>
      <c r="AH13" s="458">
        <v>1562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353724</v>
      </c>
      <c r="BO13" s="408"/>
      <c r="BP13" s="408"/>
      <c r="BQ13" s="408"/>
      <c r="BR13" s="408"/>
      <c r="BS13" s="408"/>
      <c r="BT13" s="408"/>
      <c r="BU13" s="409"/>
      <c r="BV13" s="407">
        <v>378071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v>
      </c>
      <c r="CU13" s="405"/>
      <c r="CV13" s="405"/>
      <c r="CW13" s="405"/>
      <c r="CX13" s="405"/>
      <c r="CY13" s="405"/>
      <c r="CZ13" s="405"/>
      <c r="DA13" s="406"/>
      <c r="DB13" s="404">
        <v>6.4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25130</v>
      </c>
      <c r="S14" s="492"/>
      <c r="T14" s="492"/>
      <c r="U14" s="492"/>
      <c r="V14" s="493"/>
      <c r="W14" s="397"/>
      <c r="X14" s="398"/>
      <c r="Y14" s="398"/>
      <c r="Z14" s="398"/>
      <c r="AA14" s="398"/>
      <c r="AB14" s="387"/>
      <c r="AC14" s="494">
        <v>9.9</v>
      </c>
      <c r="AD14" s="495"/>
      <c r="AE14" s="495"/>
      <c r="AF14" s="495"/>
      <c r="AG14" s="496"/>
      <c r="AH14" s="494">
        <v>11.7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24866</v>
      </c>
      <c r="S15" s="492"/>
      <c r="T15" s="492"/>
      <c r="U15" s="492"/>
      <c r="V15" s="493"/>
      <c r="W15" s="423" t="s">
        <v>148</v>
      </c>
      <c r="X15" s="424"/>
      <c r="Y15" s="424"/>
      <c r="Z15" s="424"/>
      <c r="AA15" s="424"/>
      <c r="AB15" s="414"/>
      <c r="AC15" s="458">
        <v>4253</v>
      </c>
      <c r="AD15" s="459"/>
      <c r="AE15" s="459"/>
      <c r="AF15" s="459"/>
      <c r="AG15" s="501"/>
      <c r="AH15" s="458">
        <v>4547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3431983</v>
      </c>
      <c r="BO15" s="371"/>
      <c r="BP15" s="371"/>
      <c r="BQ15" s="371"/>
      <c r="BR15" s="371"/>
      <c r="BS15" s="371"/>
      <c r="BT15" s="371"/>
      <c r="BU15" s="372"/>
      <c r="BV15" s="370">
        <v>3173811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34.5</v>
      </c>
      <c r="AD16" s="495"/>
      <c r="AE16" s="495"/>
      <c r="AF16" s="495"/>
      <c r="AG16" s="496"/>
      <c r="AH16" s="494">
        <v>33.9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7415401</v>
      </c>
      <c r="BO16" s="408"/>
      <c r="BP16" s="408"/>
      <c r="BQ16" s="408"/>
      <c r="BR16" s="408"/>
      <c r="BS16" s="408"/>
      <c r="BT16" s="408"/>
      <c r="BU16" s="409"/>
      <c r="BV16" s="407">
        <v>7418530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6860</v>
      </c>
      <c r="AD17" s="459"/>
      <c r="AE17" s="459"/>
      <c r="AF17" s="459"/>
      <c r="AG17" s="501"/>
      <c r="AH17" s="458">
        <v>7286</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4329903</v>
      </c>
      <c r="BO17" s="408"/>
      <c r="BP17" s="408"/>
      <c r="BQ17" s="408"/>
      <c r="BR17" s="408"/>
      <c r="BS17" s="408"/>
      <c r="BT17" s="408"/>
      <c r="BU17" s="409"/>
      <c r="BV17" s="407">
        <v>3985381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174.35</v>
      </c>
      <c r="M18" s="531"/>
      <c r="N18" s="531"/>
      <c r="O18" s="531"/>
      <c r="P18" s="531"/>
      <c r="Q18" s="531"/>
      <c r="R18" s="532"/>
      <c r="S18" s="532"/>
      <c r="T18" s="532"/>
      <c r="U18" s="532"/>
      <c r="V18" s="533"/>
      <c r="W18" s="425"/>
      <c r="X18" s="426"/>
      <c r="Y18" s="426"/>
      <c r="Z18" s="426"/>
      <c r="AA18" s="426"/>
      <c r="AB18" s="417"/>
      <c r="AC18" s="534">
        <v>55.6</v>
      </c>
      <c r="AD18" s="535"/>
      <c r="AE18" s="535"/>
      <c r="AF18" s="535"/>
      <c r="AG18" s="536"/>
      <c r="AH18" s="534">
        <v>54.4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7480181</v>
      </c>
      <c r="BO18" s="408"/>
      <c r="BP18" s="408"/>
      <c r="BQ18" s="408"/>
      <c r="BR18" s="408"/>
      <c r="BS18" s="408"/>
      <c r="BT18" s="408"/>
      <c r="BU18" s="409"/>
      <c r="BV18" s="407">
        <v>7372538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143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9983407</v>
      </c>
      <c r="BO19" s="408"/>
      <c r="BP19" s="408"/>
      <c r="BQ19" s="408"/>
      <c r="BR19" s="408"/>
      <c r="BS19" s="408"/>
      <c r="BT19" s="408"/>
      <c r="BU19" s="409"/>
      <c r="BV19" s="407">
        <v>10084909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9186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8977713</v>
      </c>
      <c r="BO22" s="371"/>
      <c r="BP22" s="371"/>
      <c r="BQ22" s="371"/>
      <c r="BR22" s="371"/>
      <c r="BS22" s="371"/>
      <c r="BT22" s="371"/>
      <c r="BU22" s="372"/>
      <c r="BV22" s="370">
        <v>9813714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4664451</v>
      </c>
      <c r="BO23" s="408"/>
      <c r="BP23" s="408"/>
      <c r="BQ23" s="408"/>
      <c r="BR23" s="408"/>
      <c r="BS23" s="408"/>
      <c r="BT23" s="408"/>
      <c r="BU23" s="409"/>
      <c r="BV23" s="407">
        <v>4664791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7500</v>
      </c>
      <c r="R24" s="459"/>
      <c r="S24" s="459"/>
      <c r="T24" s="459"/>
      <c r="U24" s="459"/>
      <c r="V24" s="501"/>
      <c r="W24" s="553"/>
      <c r="X24" s="554"/>
      <c r="Y24" s="555"/>
      <c r="Z24" s="457" t="s">
        <v>173</v>
      </c>
      <c r="AA24" s="437"/>
      <c r="AB24" s="437"/>
      <c r="AC24" s="437"/>
      <c r="AD24" s="437"/>
      <c r="AE24" s="437"/>
      <c r="AF24" s="437"/>
      <c r="AG24" s="438"/>
      <c r="AH24" s="458">
        <v>211</v>
      </c>
      <c r="AI24" s="459"/>
      <c r="AJ24" s="459"/>
      <c r="AK24" s="459"/>
      <c r="AL24" s="501"/>
      <c r="AM24" s="458">
        <v>647770</v>
      </c>
      <c r="AN24" s="459"/>
      <c r="AO24" s="459"/>
      <c r="AP24" s="459"/>
      <c r="AQ24" s="459"/>
      <c r="AR24" s="501"/>
      <c r="AS24" s="458">
        <v>3070</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4387029</v>
      </c>
      <c r="BO24" s="408"/>
      <c r="BP24" s="408"/>
      <c r="BQ24" s="408"/>
      <c r="BR24" s="408"/>
      <c r="BS24" s="408"/>
      <c r="BT24" s="408"/>
      <c r="BU24" s="409"/>
      <c r="BV24" s="407">
        <v>4850746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6100</v>
      </c>
      <c r="R25" s="459"/>
      <c r="S25" s="459"/>
      <c r="T25" s="459"/>
      <c r="U25" s="459"/>
      <c r="V25" s="501"/>
      <c r="W25" s="553"/>
      <c r="X25" s="554"/>
      <c r="Y25" s="555"/>
      <c r="Z25" s="457" t="s">
        <v>176</v>
      </c>
      <c r="AA25" s="437"/>
      <c r="AB25" s="437"/>
      <c r="AC25" s="437"/>
      <c r="AD25" s="437"/>
      <c r="AE25" s="437"/>
      <c r="AF25" s="437"/>
      <c r="AG25" s="438"/>
      <c r="AH25" s="458" t="s">
        <v>138</v>
      </c>
      <c r="AI25" s="459"/>
      <c r="AJ25" s="459"/>
      <c r="AK25" s="459"/>
      <c r="AL25" s="501"/>
      <c r="AM25" s="458" t="s">
        <v>138</v>
      </c>
      <c r="AN25" s="459"/>
      <c r="AO25" s="459"/>
      <c r="AP25" s="459"/>
      <c r="AQ25" s="459"/>
      <c r="AR25" s="501"/>
      <c r="AS25" s="458" t="s">
        <v>138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1488544</v>
      </c>
      <c r="BO25" s="371"/>
      <c r="BP25" s="371"/>
      <c r="BQ25" s="371"/>
      <c r="BR25" s="371"/>
      <c r="BS25" s="371"/>
      <c r="BT25" s="371"/>
      <c r="BU25" s="372"/>
      <c r="BV25" s="370">
        <v>1309050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5600</v>
      </c>
      <c r="R26" s="459"/>
      <c r="S26" s="459"/>
      <c r="T26" s="459"/>
      <c r="U26" s="459"/>
      <c r="V26" s="501"/>
      <c r="W26" s="553"/>
      <c r="X26" s="554"/>
      <c r="Y26" s="555"/>
      <c r="Z26" s="457" t="s">
        <v>179</v>
      </c>
      <c r="AA26" s="559"/>
      <c r="AB26" s="559"/>
      <c r="AC26" s="559"/>
      <c r="AD26" s="559"/>
      <c r="AE26" s="559"/>
      <c r="AF26" s="559"/>
      <c r="AG26" s="560"/>
      <c r="AH26" s="458">
        <v>5</v>
      </c>
      <c r="AI26" s="459"/>
      <c r="AJ26" s="459"/>
      <c r="AK26" s="459"/>
      <c r="AL26" s="501"/>
      <c r="AM26" s="458">
        <v>12425</v>
      </c>
      <c r="AN26" s="459"/>
      <c r="AO26" s="459"/>
      <c r="AP26" s="459"/>
      <c r="AQ26" s="459"/>
      <c r="AR26" s="501"/>
      <c r="AS26" s="458">
        <v>2485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3700</v>
      </c>
      <c r="R27" s="459"/>
      <c r="S27" s="459"/>
      <c r="T27" s="459"/>
      <c r="U27" s="459"/>
      <c r="V27" s="501"/>
      <c r="W27" s="553"/>
      <c r="X27" s="554"/>
      <c r="Y27" s="555"/>
      <c r="Z27" s="457" t="s">
        <v>182</v>
      </c>
      <c r="AA27" s="437"/>
      <c r="AB27" s="437"/>
      <c r="AC27" s="437"/>
      <c r="AD27" s="437"/>
      <c r="AE27" s="437"/>
      <c r="AF27" s="437"/>
      <c r="AG27" s="438"/>
      <c r="AH27" s="458">
        <v>9</v>
      </c>
      <c r="AI27" s="459"/>
      <c r="AJ27" s="459"/>
      <c r="AK27" s="459"/>
      <c r="AL27" s="501"/>
      <c r="AM27" s="458">
        <v>32808</v>
      </c>
      <c r="AN27" s="459"/>
      <c r="AO27" s="459"/>
      <c r="AP27" s="459"/>
      <c r="AQ27" s="459"/>
      <c r="AR27" s="501"/>
      <c r="AS27" s="458">
        <v>3645</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200217</v>
      </c>
      <c r="BO27" s="527"/>
      <c r="BP27" s="527"/>
      <c r="BQ27" s="527"/>
      <c r="BR27" s="527"/>
      <c r="BS27" s="527"/>
      <c r="BT27" s="527"/>
      <c r="BU27" s="528"/>
      <c r="BV27" s="526">
        <v>200210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3000</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2763348</v>
      </c>
      <c r="BO28" s="371"/>
      <c r="BP28" s="371"/>
      <c r="BQ28" s="371"/>
      <c r="BR28" s="371"/>
      <c r="BS28" s="371"/>
      <c r="BT28" s="371"/>
      <c r="BU28" s="372"/>
      <c r="BV28" s="370">
        <v>2611563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15</v>
      </c>
      <c r="M29" s="459"/>
      <c r="N29" s="459"/>
      <c r="O29" s="459"/>
      <c r="P29" s="501"/>
      <c r="Q29" s="458">
        <v>2700</v>
      </c>
      <c r="R29" s="459"/>
      <c r="S29" s="459"/>
      <c r="T29" s="459"/>
      <c r="U29" s="459"/>
      <c r="V29" s="501"/>
      <c r="W29" s="556"/>
      <c r="X29" s="557"/>
      <c r="Y29" s="558"/>
      <c r="Z29" s="457" t="s">
        <v>188</v>
      </c>
      <c r="AA29" s="437"/>
      <c r="AB29" s="437"/>
      <c r="AC29" s="437"/>
      <c r="AD29" s="437"/>
      <c r="AE29" s="437"/>
      <c r="AF29" s="437"/>
      <c r="AG29" s="438"/>
      <c r="AH29" s="458">
        <v>220</v>
      </c>
      <c r="AI29" s="459"/>
      <c r="AJ29" s="459"/>
      <c r="AK29" s="459"/>
      <c r="AL29" s="501"/>
      <c r="AM29" s="458">
        <v>680578</v>
      </c>
      <c r="AN29" s="459"/>
      <c r="AO29" s="459"/>
      <c r="AP29" s="459"/>
      <c r="AQ29" s="459"/>
      <c r="AR29" s="501"/>
      <c r="AS29" s="458">
        <v>3094</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117560</v>
      </c>
      <c r="BO29" s="408"/>
      <c r="BP29" s="408"/>
      <c r="BQ29" s="408"/>
      <c r="BR29" s="408"/>
      <c r="BS29" s="408"/>
      <c r="BT29" s="408"/>
      <c r="BU29" s="409"/>
      <c r="BV29" s="407">
        <v>117557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98.2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6499900</v>
      </c>
      <c r="BO30" s="527"/>
      <c r="BP30" s="527"/>
      <c r="BQ30" s="527"/>
      <c r="BR30" s="527"/>
      <c r="BS30" s="527"/>
      <c r="BT30" s="527"/>
      <c r="BU30" s="528"/>
      <c r="BV30" s="526">
        <v>6194810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南那須広域行政事務組合（普通会計）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那須烏山市農業公社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熊田診療所特別会計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南那須広域行政事務組合（病院会計）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栃木県市町村総合事務組合（一般会計）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栃木県市町村総合事務組合（特別会計）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栃木県後期高齢者医療広域連合（一般会計）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栃木県後期高齢者医療広域連合（特別会計）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GKjdD3oewWxlM20ea858IdKhK4Q+//GjbfQ8Jd5a1eiGdLWwFMpqnUVSc4SkL0LuxzdFR6WqpKPbPgRX/TVUQ==" saltValue="S7H2IY6hwP86G+GrjP5Cs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565</v>
      </c>
      <c r="D34" s="1151"/>
      <c r="E34" s="1152"/>
      <c r="F34" s="32">
        <v>12.11</v>
      </c>
      <c r="G34" s="33">
        <v>12.71</v>
      </c>
      <c r="H34" s="33">
        <v>11.76</v>
      </c>
      <c r="I34" s="33">
        <v>11.22</v>
      </c>
      <c r="J34" s="34">
        <v>11.87</v>
      </c>
      <c r="K34" s="22"/>
      <c r="L34" s="22"/>
      <c r="M34" s="22"/>
      <c r="N34" s="22"/>
      <c r="O34" s="22"/>
      <c r="P34" s="22"/>
    </row>
    <row r="35" spans="1:16" ht="39" customHeight="1" x14ac:dyDescent="0.2">
      <c r="A35" s="22"/>
      <c r="B35" s="35"/>
      <c r="C35" s="1145" t="s">
        <v>566</v>
      </c>
      <c r="D35" s="1146"/>
      <c r="E35" s="1147"/>
      <c r="F35" s="36">
        <v>6.34</v>
      </c>
      <c r="G35" s="37">
        <v>6.38</v>
      </c>
      <c r="H35" s="37">
        <v>6.48</v>
      </c>
      <c r="I35" s="37">
        <v>5.84</v>
      </c>
      <c r="J35" s="38">
        <v>9.98</v>
      </c>
      <c r="K35" s="22"/>
      <c r="L35" s="22"/>
      <c r="M35" s="22"/>
      <c r="N35" s="22"/>
      <c r="O35" s="22"/>
      <c r="P35" s="22"/>
    </row>
    <row r="36" spans="1:16" ht="39" customHeight="1" x14ac:dyDescent="0.2">
      <c r="A36" s="22"/>
      <c r="B36" s="35"/>
      <c r="C36" s="1145" t="s">
        <v>567</v>
      </c>
      <c r="D36" s="1146"/>
      <c r="E36" s="1147"/>
      <c r="F36" s="36">
        <v>0.98</v>
      </c>
      <c r="G36" s="37">
        <v>0.74</v>
      </c>
      <c r="H36" s="37">
        <v>0.97</v>
      </c>
      <c r="I36" s="37">
        <v>1.5</v>
      </c>
      <c r="J36" s="38">
        <v>2.23</v>
      </c>
      <c r="K36" s="22"/>
      <c r="L36" s="22"/>
      <c r="M36" s="22"/>
      <c r="N36" s="22"/>
      <c r="O36" s="22"/>
      <c r="P36" s="22"/>
    </row>
    <row r="37" spans="1:16" ht="39" customHeight="1" x14ac:dyDescent="0.2">
      <c r="A37" s="22"/>
      <c r="B37" s="35"/>
      <c r="C37" s="1145" t="s">
        <v>568</v>
      </c>
      <c r="D37" s="1146"/>
      <c r="E37" s="1147"/>
      <c r="F37" s="36">
        <v>2.84</v>
      </c>
      <c r="G37" s="37">
        <v>1.82</v>
      </c>
      <c r="H37" s="37">
        <v>1.36</v>
      </c>
      <c r="I37" s="37">
        <v>1.21</v>
      </c>
      <c r="J37" s="38">
        <v>1.18</v>
      </c>
      <c r="K37" s="22"/>
      <c r="L37" s="22"/>
      <c r="M37" s="22"/>
      <c r="N37" s="22"/>
      <c r="O37" s="22"/>
      <c r="P37" s="22"/>
    </row>
    <row r="38" spans="1:16" ht="39" customHeight="1" x14ac:dyDescent="0.2">
      <c r="A38" s="22"/>
      <c r="B38" s="35"/>
      <c r="C38" s="1145" t="s">
        <v>569</v>
      </c>
      <c r="D38" s="1146"/>
      <c r="E38" s="1147"/>
      <c r="F38" s="36">
        <v>0.17</v>
      </c>
      <c r="G38" s="37">
        <v>7.0000000000000007E-2</v>
      </c>
      <c r="H38" s="37">
        <v>0.31</v>
      </c>
      <c r="I38" s="37">
        <v>0.27</v>
      </c>
      <c r="J38" s="38">
        <v>0.82</v>
      </c>
      <c r="K38" s="22"/>
      <c r="L38" s="22"/>
      <c r="M38" s="22"/>
      <c r="N38" s="22"/>
      <c r="O38" s="22"/>
      <c r="P38" s="22"/>
    </row>
    <row r="39" spans="1:16" ht="39" customHeight="1" x14ac:dyDescent="0.2">
      <c r="A39" s="22"/>
      <c r="B39" s="35"/>
      <c r="C39" s="1145" t="s">
        <v>570</v>
      </c>
      <c r="D39" s="1146"/>
      <c r="E39" s="1147"/>
      <c r="F39" s="36">
        <v>0.03</v>
      </c>
      <c r="G39" s="37">
        <v>0.03</v>
      </c>
      <c r="H39" s="37">
        <v>0.02</v>
      </c>
      <c r="I39" s="37">
        <v>0.03</v>
      </c>
      <c r="J39" s="38">
        <v>7.0000000000000007E-2</v>
      </c>
      <c r="K39" s="22"/>
      <c r="L39" s="22"/>
      <c r="M39" s="22"/>
      <c r="N39" s="22"/>
      <c r="O39" s="22"/>
      <c r="P39" s="22"/>
    </row>
    <row r="40" spans="1:16" ht="39" customHeight="1" x14ac:dyDescent="0.2">
      <c r="A40" s="22"/>
      <c r="B40" s="35"/>
      <c r="C40" s="1145" t="s">
        <v>571</v>
      </c>
      <c r="D40" s="1146"/>
      <c r="E40" s="1147"/>
      <c r="F40" s="36">
        <v>0.08</v>
      </c>
      <c r="G40" s="37">
        <v>0.03</v>
      </c>
      <c r="H40" s="37">
        <v>0.05</v>
      </c>
      <c r="I40" s="37">
        <v>0.09</v>
      </c>
      <c r="J40" s="38">
        <v>7.0000000000000007E-2</v>
      </c>
      <c r="K40" s="22"/>
      <c r="L40" s="22"/>
      <c r="M40" s="22"/>
      <c r="N40" s="22"/>
      <c r="O40" s="22"/>
      <c r="P40" s="22"/>
    </row>
    <row r="41" spans="1:16" ht="39" customHeight="1" x14ac:dyDescent="0.2">
      <c r="A41" s="22"/>
      <c r="B41" s="35"/>
      <c r="C41" s="1145" t="s">
        <v>572</v>
      </c>
      <c r="D41" s="1146"/>
      <c r="E41" s="1147"/>
      <c r="F41" s="36">
        <v>0.06</v>
      </c>
      <c r="G41" s="37">
        <v>0.05</v>
      </c>
      <c r="H41" s="37">
        <v>0.03</v>
      </c>
      <c r="I41" s="37">
        <v>0.04</v>
      </c>
      <c r="J41" s="38">
        <v>0.04</v>
      </c>
      <c r="K41" s="22"/>
      <c r="L41" s="22"/>
      <c r="M41" s="22"/>
      <c r="N41" s="22"/>
      <c r="O41" s="22"/>
      <c r="P41" s="22"/>
    </row>
    <row r="42" spans="1:16" ht="39" customHeight="1" x14ac:dyDescent="0.2">
      <c r="A42" s="22"/>
      <c r="B42" s="39"/>
      <c r="C42" s="1145" t="s">
        <v>573</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574</v>
      </c>
      <c r="D43" s="1149"/>
      <c r="E43" s="1150"/>
      <c r="F43" s="41">
        <v>0.32</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row r="49" s="23" customFormat="1" ht="13.5" hidden="1" customHeight="1" x14ac:dyDescent="0.2"/>
  </sheetData>
  <sheetProtection algorithmName="SHA-512" hashValue="A/hRAAXzLg/T4ZAIKO8YBhsvCZ+tSOXHeMqHNGGoOEKwxdk852QA7wBhMoEBg2wpcI0Y7NMRw34Nax62ZcGURA==" saltValue="LXhFzQjkPUmlx7GBMLjg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2"/>
  <sheetViews>
    <sheetView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1394</v>
      </c>
      <c r="L45" s="60">
        <v>1369</v>
      </c>
      <c r="M45" s="60">
        <v>1332</v>
      </c>
      <c r="N45" s="60">
        <v>1346</v>
      </c>
      <c r="O45" s="61">
        <v>1378</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2">
      <c r="A48" s="48"/>
      <c r="B48" s="1155"/>
      <c r="C48" s="1156"/>
      <c r="D48" s="62"/>
      <c r="E48" s="1161" t="s">
        <v>15</v>
      </c>
      <c r="F48" s="1161"/>
      <c r="G48" s="1161"/>
      <c r="H48" s="1161"/>
      <c r="I48" s="1161"/>
      <c r="J48" s="1162"/>
      <c r="K48" s="63">
        <v>242</v>
      </c>
      <c r="L48" s="64">
        <v>227</v>
      </c>
      <c r="M48" s="64">
        <v>237</v>
      </c>
      <c r="N48" s="64">
        <v>222</v>
      </c>
      <c r="O48" s="65">
        <v>240</v>
      </c>
      <c r="P48" s="48"/>
      <c r="Q48" s="48"/>
      <c r="R48" s="48"/>
      <c r="S48" s="48"/>
      <c r="T48" s="48"/>
      <c r="U48" s="48"/>
    </row>
    <row r="49" spans="1:21" ht="30.75" customHeight="1" x14ac:dyDescent="0.2">
      <c r="A49" s="48"/>
      <c r="B49" s="1155"/>
      <c r="C49" s="1156"/>
      <c r="D49" s="62"/>
      <c r="E49" s="1161" t="s">
        <v>16</v>
      </c>
      <c r="F49" s="1161"/>
      <c r="G49" s="1161"/>
      <c r="H49" s="1161"/>
      <c r="I49" s="1161"/>
      <c r="J49" s="1162"/>
      <c r="K49" s="63">
        <v>231</v>
      </c>
      <c r="L49" s="64">
        <v>214</v>
      </c>
      <c r="M49" s="64">
        <v>178</v>
      </c>
      <c r="N49" s="64">
        <v>244</v>
      </c>
      <c r="O49" s="65">
        <v>243</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1410</v>
      </c>
      <c r="L52" s="64">
        <v>1375</v>
      </c>
      <c r="M52" s="64">
        <v>1314</v>
      </c>
      <c r="N52" s="64">
        <v>1303</v>
      </c>
      <c r="O52" s="65">
        <v>1290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457</v>
      </c>
      <c r="L53" s="69">
        <v>435</v>
      </c>
      <c r="M53" s="69">
        <v>433</v>
      </c>
      <c r="N53" s="69">
        <v>509</v>
      </c>
      <c r="O53" s="70">
        <v>571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3">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row r="65" s="49" customFormat="1" ht="12.65" hidden="1" customHeight="1" x14ac:dyDescent="0.2"/>
    <row r="66" s="49" customFormat="1" ht="12.65" hidden="1" customHeight="1" x14ac:dyDescent="0.2"/>
    <row r="67" s="49" customFormat="1" ht="12.65" hidden="1" customHeight="1" x14ac:dyDescent="0.2"/>
    <row r="68" s="49" customFormat="1" ht="12.65" hidden="1" customHeight="1" x14ac:dyDescent="0.2"/>
    <row r="69" s="49" customFormat="1" ht="12.65" hidden="1" customHeight="1" x14ac:dyDescent="0.2"/>
    <row r="70" s="49" customFormat="1" ht="12.65" hidden="1" customHeight="1" x14ac:dyDescent="0.2"/>
    <row r="71" s="49" customFormat="1" ht="12.65" hidden="1" customHeight="1" x14ac:dyDescent="0.2"/>
    <row r="72" s="49" customFormat="1" ht="12.65" hidden="1" customHeight="1" x14ac:dyDescent="0.2"/>
  </sheetData>
  <sheetProtection algorithmName="SHA-512" hashValue="2JnX+H/tJxjT45mTtF72rxz6T7qZWEq8EbIiBANrAkYZxlhELKWfbNh0IekNHooEYRl17rx6iUGgI1MnMbZyLg==" saltValue="hnHqW35+stHMfw11piEg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4" t="s">
        <v>32</v>
      </c>
      <c r="C41" s="1185"/>
      <c r="D41" s="105"/>
      <c r="E41" s="1190" t="s">
        <v>33</v>
      </c>
      <c r="F41" s="1190"/>
      <c r="G41" s="1190"/>
      <c r="H41" s="1191"/>
      <c r="I41" s="355">
        <v>11647</v>
      </c>
      <c r="J41" s="356">
        <v>10974</v>
      </c>
      <c r="K41" s="356">
        <v>10551</v>
      </c>
      <c r="L41" s="356">
        <v>9814</v>
      </c>
      <c r="M41" s="357">
        <v>8978</v>
      </c>
    </row>
    <row r="42" spans="2:13" ht="27.75" customHeight="1" x14ac:dyDescent="0.2">
      <c r="B42" s="1186"/>
      <c r="C42" s="1187"/>
      <c r="D42" s="106"/>
      <c r="E42" s="1192" t="s">
        <v>34</v>
      </c>
      <c r="F42" s="1192"/>
      <c r="G42" s="1192"/>
      <c r="H42" s="1193"/>
      <c r="I42" s="358" t="s">
        <v>516</v>
      </c>
      <c r="J42" s="359" t="s">
        <v>516</v>
      </c>
      <c r="K42" s="359" t="s">
        <v>516</v>
      </c>
      <c r="L42" s="359" t="s">
        <v>516</v>
      </c>
      <c r="M42" s="360" t="s">
        <v>516</v>
      </c>
    </row>
    <row r="43" spans="2:13" ht="27.75" customHeight="1" x14ac:dyDescent="0.2">
      <c r="B43" s="1186"/>
      <c r="C43" s="1187"/>
      <c r="D43" s="106"/>
      <c r="E43" s="1192" t="s">
        <v>35</v>
      </c>
      <c r="F43" s="1192"/>
      <c r="G43" s="1192"/>
      <c r="H43" s="1193"/>
      <c r="I43" s="358">
        <v>3030</v>
      </c>
      <c r="J43" s="359">
        <v>2902</v>
      </c>
      <c r="K43" s="359">
        <v>2642</v>
      </c>
      <c r="L43" s="359">
        <v>2736</v>
      </c>
      <c r="M43" s="360">
        <v>2323</v>
      </c>
    </row>
    <row r="44" spans="2:13" ht="27.75" customHeight="1" x14ac:dyDescent="0.2">
      <c r="B44" s="1186"/>
      <c r="C44" s="1187"/>
      <c r="D44" s="106"/>
      <c r="E44" s="1192" t="s">
        <v>36</v>
      </c>
      <c r="F44" s="1192"/>
      <c r="G44" s="1192"/>
      <c r="H44" s="1193"/>
      <c r="I44" s="358">
        <v>895</v>
      </c>
      <c r="J44" s="359">
        <v>749</v>
      </c>
      <c r="K44" s="359">
        <v>581</v>
      </c>
      <c r="L44" s="359">
        <v>655</v>
      </c>
      <c r="M44" s="360">
        <v>545</v>
      </c>
    </row>
    <row r="45" spans="2:13" ht="27.75" customHeight="1" x14ac:dyDescent="0.2">
      <c r="B45" s="1186"/>
      <c r="C45" s="1187"/>
      <c r="D45" s="106"/>
      <c r="E45" s="1192" t="s">
        <v>37</v>
      </c>
      <c r="F45" s="1192"/>
      <c r="G45" s="1192"/>
      <c r="H45" s="1193"/>
      <c r="I45" s="358">
        <v>2834</v>
      </c>
      <c r="J45" s="359">
        <v>2780</v>
      </c>
      <c r="K45" s="359">
        <v>2758</v>
      </c>
      <c r="L45" s="359">
        <v>2713</v>
      </c>
      <c r="M45" s="360">
        <v>2695</v>
      </c>
    </row>
    <row r="46" spans="2:13" ht="27.75" customHeight="1" x14ac:dyDescent="0.2">
      <c r="B46" s="1186"/>
      <c r="C46" s="1187"/>
      <c r="D46" s="107"/>
      <c r="E46" s="1192" t="s">
        <v>38</v>
      </c>
      <c r="F46" s="1192"/>
      <c r="G46" s="1192"/>
      <c r="H46" s="1193"/>
      <c r="I46" s="358" t="s">
        <v>516</v>
      </c>
      <c r="J46" s="359" t="s">
        <v>516</v>
      </c>
      <c r="K46" s="359" t="s">
        <v>516</v>
      </c>
      <c r="L46" s="359" t="s">
        <v>516</v>
      </c>
      <c r="M46" s="360" t="s">
        <v>516</v>
      </c>
    </row>
    <row r="47" spans="2:13" ht="27.75" customHeight="1" x14ac:dyDescent="0.2">
      <c r="B47" s="1186"/>
      <c r="C47" s="1187"/>
      <c r="D47" s="108"/>
      <c r="E47" s="1194" t="s">
        <v>39</v>
      </c>
      <c r="F47" s="1195"/>
      <c r="G47" s="1195"/>
      <c r="H47" s="1196"/>
      <c r="I47" s="358" t="s">
        <v>516</v>
      </c>
      <c r="J47" s="359" t="s">
        <v>516</v>
      </c>
      <c r="K47" s="359" t="s">
        <v>516</v>
      </c>
      <c r="L47" s="359" t="s">
        <v>516</v>
      </c>
      <c r="M47" s="360" t="s">
        <v>516</v>
      </c>
    </row>
    <row r="48" spans="2:13" ht="27.75" customHeight="1" x14ac:dyDescent="0.2">
      <c r="B48" s="1186"/>
      <c r="C48" s="1187"/>
      <c r="D48" s="106"/>
      <c r="E48" s="1192" t="s">
        <v>40</v>
      </c>
      <c r="F48" s="1192"/>
      <c r="G48" s="1192"/>
      <c r="H48" s="1193"/>
      <c r="I48" s="358" t="s">
        <v>516</v>
      </c>
      <c r="J48" s="359" t="s">
        <v>516</v>
      </c>
      <c r="K48" s="359" t="s">
        <v>516</v>
      </c>
      <c r="L48" s="359" t="s">
        <v>516</v>
      </c>
      <c r="M48" s="360" t="s">
        <v>516</v>
      </c>
    </row>
    <row r="49" spans="2:13" ht="27.75" customHeight="1" x14ac:dyDescent="0.2">
      <c r="B49" s="1188"/>
      <c r="C49" s="1189"/>
      <c r="D49" s="106"/>
      <c r="E49" s="1192" t="s">
        <v>41</v>
      </c>
      <c r="F49" s="1192"/>
      <c r="G49" s="1192"/>
      <c r="H49" s="1193"/>
      <c r="I49" s="358" t="s">
        <v>516</v>
      </c>
      <c r="J49" s="359" t="s">
        <v>516</v>
      </c>
      <c r="K49" s="359" t="s">
        <v>516</v>
      </c>
      <c r="L49" s="359" t="s">
        <v>516</v>
      </c>
      <c r="M49" s="360" t="s">
        <v>516</v>
      </c>
    </row>
    <row r="50" spans="2:13" ht="27.75" customHeight="1" x14ac:dyDescent="0.2">
      <c r="B50" s="1197" t="s">
        <v>42</v>
      </c>
      <c r="C50" s="1198"/>
      <c r="D50" s="109"/>
      <c r="E50" s="1192" t="s">
        <v>43</v>
      </c>
      <c r="F50" s="1192"/>
      <c r="G50" s="1192"/>
      <c r="H50" s="1193"/>
      <c r="I50" s="358">
        <v>6232</v>
      </c>
      <c r="J50" s="359">
        <v>6837</v>
      </c>
      <c r="K50" s="359">
        <v>7503</v>
      </c>
      <c r="L50" s="359">
        <v>8629</v>
      </c>
      <c r="M50" s="360">
        <v>8975</v>
      </c>
    </row>
    <row r="51" spans="2:13" ht="27.75" customHeight="1" x14ac:dyDescent="0.2">
      <c r="B51" s="1186"/>
      <c r="C51" s="1187"/>
      <c r="D51" s="106"/>
      <c r="E51" s="1192" t="s">
        <v>44</v>
      </c>
      <c r="F51" s="1192"/>
      <c r="G51" s="1192"/>
      <c r="H51" s="1193"/>
      <c r="I51" s="358">
        <v>12</v>
      </c>
      <c r="J51" s="359">
        <v>12</v>
      </c>
      <c r="K51" s="359">
        <v>11</v>
      </c>
      <c r="L51" s="359">
        <v>10</v>
      </c>
      <c r="M51" s="360">
        <v>9</v>
      </c>
    </row>
    <row r="52" spans="2:13" ht="27.75" customHeight="1" x14ac:dyDescent="0.2">
      <c r="B52" s="1188"/>
      <c r="C52" s="1189"/>
      <c r="D52" s="106"/>
      <c r="E52" s="1192" t="s">
        <v>45</v>
      </c>
      <c r="F52" s="1192"/>
      <c r="G52" s="1192"/>
      <c r="H52" s="1193"/>
      <c r="I52" s="358">
        <v>12541</v>
      </c>
      <c r="J52" s="359">
        <v>11867</v>
      </c>
      <c r="K52" s="359">
        <v>11216</v>
      </c>
      <c r="L52" s="359">
        <v>10582</v>
      </c>
      <c r="M52" s="360">
        <v>9832</v>
      </c>
    </row>
    <row r="53" spans="2:13" ht="27.75" customHeight="1" thickBot="1" x14ac:dyDescent="0.25">
      <c r="B53" s="1199" t="s">
        <v>46</v>
      </c>
      <c r="C53" s="1200"/>
      <c r="D53" s="110"/>
      <c r="E53" s="1201" t="s">
        <v>47</v>
      </c>
      <c r="F53" s="1201"/>
      <c r="G53" s="1201"/>
      <c r="H53" s="1202"/>
      <c r="I53" s="361">
        <v>-379</v>
      </c>
      <c r="J53" s="362">
        <v>-1312</v>
      </c>
      <c r="K53" s="362">
        <v>-2198</v>
      </c>
      <c r="L53" s="362">
        <v>-3302</v>
      </c>
      <c r="M53" s="363">
        <v>-4276</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ARAHNmBjlikODrDZPzQkQBatEAmo7TSYgOLF1WScA+r7S5t7BMgHxrRSuLQnR7n9D8N22iLeVOa9mArbKMabIA==" saltValue="2EY2vuS3QfZSeivqtU3B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560</v>
      </c>
      <c r="G54" s="119" t="s">
        <v>561</v>
      </c>
      <c r="H54" s="120" t="s">
        <v>562</v>
      </c>
    </row>
    <row r="55" spans="2:8" ht="52.5" customHeight="1" x14ac:dyDescent="0.2">
      <c r="B55" s="121"/>
      <c r="C55" s="1211" t="s">
        <v>50</v>
      </c>
      <c r="D55" s="1211"/>
      <c r="E55" s="1212"/>
      <c r="F55" s="122">
        <v>2063</v>
      </c>
      <c r="G55" s="122">
        <v>2612</v>
      </c>
      <c r="H55" s="123">
        <v>2763</v>
      </c>
    </row>
    <row r="56" spans="2:8" ht="52.5" customHeight="1" x14ac:dyDescent="0.2">
      <c r="B56" s="124"/>
      <c r="C56" s="1213" t="s">
        <v>51</v>
      </c>
      <c r="D56" s="1213"/>
      <c r="E56" s="1214"/>
      <c r="F56" s="125">
        <v>118</v>
      </c>
      <c r="G56" s="125">
        <v>118</v>
      </c>
      <c r="H56" s="126">
        <v>118</v>
      </c>
    </row>
    <row r="57" spans="2:8" ht="53.25" customHeight="1" x14ac:dyDescent="0.2">
      <c r="B57" s="124"/>
      <c r="C57" s="1215" t="s">
        <v>52</v>
      </c>
      <c r="D57" s="1215"/>
      <c r="E57" s="1216"/>
      <c r="F57" s="127">
        <v>5603</v>
      </c>
      <c r="G57" s="127">
        <v>6195</v>
      </c>
      <c r="H57" s="128">
        <v>6500</v>
      </c>
    </row>
    <row r="58" spans="2:8" ht="45.75" customHeight="1" x14ac:dyDescent="0.2">
      <c r="B58" s="129"/>
      <c r="C58" s="1203" t="s">
        <v>590</v>
      </c>
      <c r="D58" s="1204"/>
      <c r="E58" s="1205"/>
      <c r="F58" s="130">
        <v>1745</v>
      </c>
      <c r="G58" s="130">
        <v>2015</v>
      </c>
      <c r="H58" s="131">
        <v>2056</v>
      </c>
    </row>
    <row r="59" spans="2:8" ht="45.75" customHeight="1" x14ac:dyDescent="0.2">
      <c r="B59" s="129"/>
      <c r="C59" s="1203" t="s">
        <v>591</v>
      </c>
      <c r="D59" s="1204"/>
      <c r="E59" s="1205"/>
      <c r="F59" s="130">
        <v>1602</v>
      </c>
      <c r="G59" s="130">
        <v>1902</v>
      </c>
      <c r="H59" s="131">
        <v>1982</v>
      </c>
    </row>
    <row r="60" spans="2:8" ht="45.75" customHeight="1" x14ac:dyDescent="0.2">
      <c r="B60" s="129"/>
      <c r="C60" s="1203" t="s">
        <v>592</v>
      </c>
      <c r="D60" s="1204"/>
      <c r="E60" s="1205"/>
      <c r="F60" s="130">
        <v>1340</v>
      </c>
      <c r="G60" s="130">
        <v>1340</v>
      </c>
      <c r="H60" s="131">
        <v>1540</v>
      </c>
    </row>
    <row r="61" spans="2:8" ht="45.75" customHeight="1" x14ac:dyDescent="0.2">
      <c r="B61" s="129"/>
      <c r="C61" s="1203" t="s">
        <v>593</v>
      </c>
      <c r="D61" s="1204"/>
      <c r="E61" s="1205"/>
      <c r="F61" s="130">
        <v>408</v>
      </c>
      <c r="G61" s="130">
        <v>407</v>
      </c>
      <c r="H61" s="131">
        <v>404</v>
      </c>
    </row>
    <row r="62" spans="2:8" ht="45.75" customHeight="1" thickBot="1" x14ac:dyDescent="0.25">
      <c r="B62" s="132"/>
      <c r="C62" s="1206" t="s">
        <v>594</v>
      </c>
      <c r="D62" s="1207"/>
      <c r="E62" s="1208"/>
      <c r="F62" s="133">
        <v>261</v>
      </c>
      <c r="G62" s="133">
        <v>261</v>
      </c>
      <c r="H62" s="134">
        <v>253</v>
      </c>
    </row>
    <row r="63" spans="2:8" ht="52.5" customHeight="1" thickBot="1" x14ac:dyDescent="0.25">
      <c r="B63" s="135"/>
      <c r="C63" s="1209" t="s">
        <v>53</v>
      </c>
      <c r="D63" s="1209"/>
      <c r="E63" s="1210"/>
      <c r="F63" s="136">
        <v>7783</v>
      </c>
      <c r="G63" s="136">
        <v>8924</v>
      </c>
      <c r="H63" s="137">
        <v>9381</v>
      </c>
    </row>
    <row r="64" spans="2:8" ht="13" x14ac:dyDescent="0.2"/>
  </sheetData>
  <sheetProtection algorithmName="SHA-512" hashValue="EsbmxRb5//qNZkSrv6QdlhfwIGQx8t8ScHPc+unigRG4DYke6wX+7dYTHvSE99kPHXwGSjpRFHLBIk5MXXkSZA==" saltValue="Cy3XKrchmRKdnon3s/4T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31282</v>
      </c>
      <c r="E3" s="156"/>
      <c r="F3" s="157">
        <v>83774</v>
      </c>
      <c r="G3" s="158"/>
      <c r="H3" s="159"/>
    </row>
    <row r="4" spans="1:8" x14ac:dyDescent="0.2">
      <c r="A4" s="160"/>
      <c r="B4" s="161"/>
      <c r="C4" s="162"/>
      <c r="D4" s="163">
        <v>11818</v>
      </c>
      <c r="E4" s="164"/>
      <c r="F4" s="165">
        <v>52179</v>
      </c>
      <c r="G4" s="166"/>
      <c r="H4" s="167"/>
    </row>
    <row r="5" spans="1:8" x14ac:dyDescent="0.2">
      <c r="A5" s="148" t="s">
        <v>550</v>
      </c>
      <c r="B5" s="153"/>
      <c r="C5" s="154"/>
      <c r="D5" s="155">
        <v>24590</v>
      </c>
      <c r="E5" s="156"/>
      <c r="F5" s="157">
        <v>132981</v>
      </c>
      <c r="G5" s="158"/>
      <c r="H5" s="159"/>
    </row>
    <row r="6" spans="1:8" x14ac:dyDescent="0.2">
      <c r="A6" s="160"/>
      <c r="B6" s="161"/>
      <c r="C6" s="162"/>
      <c r="D6" s="163">
        <v>14193</v>
      </c>
      <c r="E6" s="164"/>
      <c r="F6" s="165">
        <v>56973</v>
      </c>
      <c r="G6" s="166"/>
      <c r="H6" s="167"/>
    </row>
    <row r="7" spans="1:8" x14ac:dyDescent="0.2">
      <c r="A7" s="148" t="s">
        <v>551</v>
      </c>
      <c r="B7" s="153"/>
      <c r="C7" s="154"/>
      <c r="D7" s="155">
        <v>37512</v>
      </c>
      <c r="E7" s="156"/>
      <c r="F7" s="157">
        <v>128523</v>
      </c>
      <c r="G7" s="158"/>
      <c r="H7" s="159"/>
    </row>
    <row r="8" spans="1:8" x14ac:dyDescent="0.2">
      <c r="A8" s="160"/>
      <c r="B8" s="161"/>
      <c r="C8" s="162"/>
      <c r="D8" s="163">
        <v>12795</v>
      </c>
      <c r="E8" s="164"/>
      <c r="F8" s="165">
        <v>56792</v>
      </c>
      <c r="G8" s="166"/>
      <c r="H8" s="167"/>
    </row>
    <row r="9" spans="1:8" x14ac:dyDescent="0.2">
      <c r="A9" s="148" t="s">
        <v>552</v>
      </c>
      <c r="B9" s="153"/>
      <c r="C9" s="154"/>
      <c r="D9" s="155">
        <v>32641</v>
      </c>
      <c r="E9" s="156"/>
      <c r="F9" s="157">
        <v>69604</v>
      </c>
      <c r="G9" s="158"/>
      <c r="H9" s="159"/>
    </row>
    <row r="10" spans="1:8" x14ac:dyDescent="0.2">
      <c r="A10" s="160"/>
      <c r="B10" s="161"/>
      <c r="C10" s="162"/>
      <c r="D10" s="163">
        <v>21297</v>
      </c>
      <c r="E10" s="164"/>
      <c r="F10" s="165">
        <v>36247</v>
      </c>
      <c r="G10" s="166"/>
      <c r="H10" s="167"/>
    </row>
    <row r="11" spans="1:8" x14ac:dyDescent="0.2">
      <c r="A11" s="148" t="s">
        <v>553</v>
      </c>
      <c r="B11" s="153"/>
      <c r="C11" s="154"/>
      <c r="D11" s="155">
        <v>26036</v>
      </c>
      <c r="E11" s="156"/>
      <c r="F11" s="157">
        <v>68410</v>
      </c>
      <c r="G11" s="158"/>
      <c r="H11" s="159"/>
    </row>
    <row r="12" spans="1:8" x14ac:dyDescent="0.2">
      <c r="A12" s="160"/>
      <c r="B12" s="161"/>
      <c r="C12" s="168"/>
      <c r="D12" s="163">
        <v>13964</v>
      </c>
      <c r="E12" s="164"/>
      <c r="F12" s="165">
        <v>35086</v>
      </c>
      <c r="G12" s="166"/>
      <c r="H12" s="167"/>
    </row>
    <row r="13" spans="1:8" x14ac:dyDescent="0.2">
      <c r="A13" s="148"/>
      <c r="B13" s="153"/>
      <c r="C13" s="169"/>
      <c r="D13" s="170">
        <v>30412</v>
      </c>
      <c r="E13" s="171"/>
      <c r="F13" s="172">
        <v>96658</v>
      </c>
      <c r="G13" s="173"/>
      <c r="H13" s="159"/>
    </row>
    <row r="14" spans="1:8" x14ac:dyDescent="0.2">
      <c r="A14" s="160"/>
      <c r="B14" s="161"/>
      <c r="C14" s="162"/>
      <c r="D14" s="163">
        <v>14813</v>
      </c>
      <c r="E14" s="164"/>
      <c r="F14" s="165">
        <v>47455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6.42</v>
      </c>
      <c r="C19" s="174">
        <f>ROUND(VALUE(SUBSTITUTE(実質収支比率等に係る経年分析!G$48,"▲","-")),2)</f>
        <v>6.42</v>
      </c>
      <c r="D19" s="174">
        <f>ROUND(VALUE(SUBSTITUTE(実質収支比率等に係る経年分析!H$48,"▲","-")),2)</f>
        <v>6.54</v>
      </c>
      <c r="E19" s="174">
        <f>ROUND(VALUE(SUBSTITUTE(実質収支比率等に係る経年分析!I$48,"▲","-")),2)</f>
        <v>5.94</v>
      </c>
      <c r="F19" s="174">
        <f>ROUND(VALUE(SUBSTITUTE(実質収支比率等に係る経年分析!J$48,"▲","-")),2)</f>
        <v>10.06</v>
      </c>
    </row>
    <row r="20" spans="1:11" x14ac:dyDescent="0.2">
      <c r="A20" s="174" t="s">
        <v>57</v>
      </c>
      <c r="B20" s="174">
        <f>ROUND(VALUE(SUBSTITUTE(実質収支比率等に係る経年分析!F$47,"▲","-")),2)</f>
        <v>22.01</v>
      </c>
      <c r="C20" s="174">
        <f>ROUND(VALUE(SUBSTITUTE(実質収支比率等に係る経年分析!G$47,"▲","-")),2)</f>
        <v>22.74</v>
      </c>
      <c r="D20" s="174">
        <f>ROUND(VALUE(SUBSTITUTE(実質収支比率等に係る経年分析!H$47,"▲","-")),2)</f>
        <v>24.68</v>
      </c>
      <c r="E20" s="174">
        <f>ROUND(VALUE(SUBSTITUTE(実質収支比率等に係る経年分析!I$47,"▲","-")),2)</f>
        <v>30.07</v>
      </c>
      <c r="F20" s="174">
        <f>ROUND(VALUE(SUBSTITUTE(実質収支比率等に係る経年分析!J$47,"▲","-")),2)</f>
        <v>32.78</v>
      </c>
    </row>
    <row r="21" spans="1:11" x14ac:dyDescent="0.2">
      <c r="A21" s="174" t="s">
        <v>58</v>
      </c>
      <c r="B21" s="174">
        <f>IF(ISNUMBER(VALUE(SUBSTITUTE(実質収支比率等に係る経年分析!F$49,"▲","-"))),ROUND(VALUE(SUBSTITUTE(実質収支比率等に係る経年分析!F$49,"▲","-")),2),NA())</f>
        <v>-2.95</v>
      </c>
      <c r="C21" s="174">
        <f>IF(ISNUMBER(VALUE(SUBSTITUTE(実質収支比率等に係る経年分析!G$49,"▲","-"))),ROUND(VALUE(SUBSTITUTE(実質収支比率等に係る経年分析!G$49,"▲","-")),2),NA())</f>
        <v>-1.21</v>
      </c>
      <c r="D21" s="174">
        <f>IF(ISNUMBER(VALUE(SUBSTITUTE(実質収支比率等に係る経年分析!H$49,"▲","-"))),ROUND(VALUE(SUBSTITUTE(実質収支比率等に係る経年分析!H$49,"▲","-")),2),NA())</f>
        <v>1.1200000000000001</v>
      </c>
      <c r="E21" s="174">
        <f>IF(ISNUMBER(VALUE(SUBSTITUTE(実質収支比率等に係る経年分析!I$49,"▲","-"))),ROUND(VALUE(SUBSTITUTE(実質収支比率等に係る経年分析!I$49,"▲","-")),2),NA())</f>
        <v>4.3499999999999996</v>
      </c>
      <c r="F21" s="174">
        <f>IF(ISNUMBER(VALUE(SUBSTITUTE(実質収支比率等に係る経年分析!J$49,"▲","-"))),ROUND(VALUE(SUBSTITUTE(実質収支比率等に係る経年分析!J$49,"▲","-")),2),NA())</f>
        <v>4.2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2">
      <c r="A30" s="175" t="str">
        <f>IF(連結実質赤字比率に係る赤字・黒字の構成分析!C$40="",NA(),連結実質赤字比率に係る赤字・黒字の構成分析!C$40)</f>
        <v>熊田診療所特別会計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2">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2">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1.18</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9.98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12.71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11.22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11.87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1410</v>
      </c>
      <c r="E42" s="176"/>
      <c r="F42" s="176"/>
      <c r="G42" s="176">
        <f>'実質公債費比率（分子）の構造'!L$52</f>
        <v>1375</v>
      </c>
      <c r="H42" s="176"/>
      <c r="I42" s="176"/>
      <c r="J42" s="176">
        <f>'実質公債費比率（分子）の構造'!M$52</f>
        <v>1314</v>
      </c>
      <c r="K42" s="176"/>
      <c r="L42" s="176"/>
      <c r="M42" s="176">
        <f>'実質公債費比率（分子）の構造'!N$52</f>
        <v>1303</v>
      </c>
      <c r="N42" s="176"/>
      <c r="O42" s="176"/>
      <c r="P42" s="176">
        <f>'実質公債費比率（分子）の構造'!O$52</f>
        <v>1290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231</v>
      </c>
      <c r="C45" s="176"/>
      <c r="D45" s="176"/>
      <c r="E45" s="176">
        <f>'実質公債費比率（分子）の構造'!L$49</f>
        <v>214</v>
      </c>
      <c r="F45" s="176"/>
      <c r="G45" s="176"/>
      <c r="H45" s="176">
        <f>'実質公債費比率（分子）の構造'!M$49</f>
        <v>178</v>
      </c>
      <c r="I45" s="176"/>
      <c r="J45" s="176"/>
      <c r="K45" s="176">
        <f>'実質公債費比率（分子）の構造'!N$49</f>
        <v>244</v>
      </c>
      <c r="L45" s="176"/>
      <c r="M45" s="176"/>
      <c r="N45" s="176">
        <f>'実質公債費比率（分子）の構造'!O$49</f>
        <v>243</v>
      </c>
      <c r="O45" s="176"/>
      <c r="P45" s="176"/>
    </row>
    <row r="46" spans="1:16" x14ac:dyDescent="0.2">
      <c r="A46" s="176" t="s">
        <v>69</v>
      </c>
      <c r="B46" s="176">
        <f>'実質公債費比率（分子）の構造'!K$48</f>
        <v>242</v>
      </c>
      <c r="C46" s="176"/>
      <c r="D46" s="176"/>
      <c r="E46" s="176">
        <f>'実質公債費比率（分子）の構造'!L$48</f>
        <v>227</v>
      </c>
      <c r="F46" s="176"/>
      <c r="G46" s="176"/>
      <c r="H46" s="176">
        <f>'実質公債費比率（分子）の構造'!M$48</f>
        <v>237</v>
      </c>
      <c r="I46" s="176"/>
      <c r="J46" s="176"/>
      <c r="K46" s="176">
        <f>'実質公債費比率（分子）の構造'!N$48</f>
        <v>222</v>
      </c>
      <c r="L46" s="176"/>
      <c r="M46" s="176"/>
      <c r="N46" s="176">
        <f>'実質公債費比率（分子）の構造'!O$48</f>
        <v>240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1394</v>
      </c>
      <c r="C49" s="176"/>
      <c r="D49" s="176"/>
      <c r="E49" s="176">
        <f>'実質公債費比率（分子）の構造'!L$45</f>
        <v>1369</v>
      </c>
      <c r="F49" s="176"/>
      <c r="G49" s="176"/>
      <c r="H49" s="176">
        <f>'実質公債費比率（分子）の構造'!M$45</f>
        <v>1332</v>
      </c>
      <c r="I49" s="176"/>
      <c r="J49" s="176"/>
      <c r="K49" s="176">
        <f>'実質公債費比率（分子）の構造'!N$45</f>
        <v>1346</v>
      </c>
      <c r="L49" s="176"/>
      <c r="M49" s="176"/>
      <c r="N49" s="176">
        <f>'実質公債費比率（分子）の構造'!O$45</f>
        <v>1378</v>
      </c>
      <c r="O49" s="176"/>
      <c r="P49" s="176"/>
    </row>
    <row r="50" spans="1:16" x14ac:dyDescent="0.2">
      <c r="A50" s="176" t="s">
        <v>73</v>
      </c>
      <c r="B50" s="176" t="e">
        <f>NA()</f>
        <v>#N/A</v>
      </c>
      <c r="C50" s="176">
        <f>IF(ISNUMBER('実質公債費比率（分子）の構造'!K$53),'実質公債費比率（分子）の構造'!K$53,NA())</f>
        <v>457</v>
      </c>
      <c r="D50" s="176" t="e">
        <f>NA()</f>
        <v>#N/A</v>
      </c>
      <c r="E50" s="176" t="e">
        <f>NA()</f>
        <v>#N/A</v>
      </c>
      <c r="F50" s="176">
        <f>IF(ISNUMBER('実質公債費比率（分子）の構造'!L$53),'実質公債費比率（分子）の構造'!L$53,NA())</f>
        <v>435</v>
      </c>
      <c r="G50" s="176" t="e">
        <f>NA()</f>
        <v>#N/A</v>
      </c>
      <c r="H50" s="176" t="e">
        <f>NA()</f>
        <v>#N/A</v>
      </c>
      <c r="I50" s="176">
        <f>IF(ISNUMBER('実質公債費比率（分子）の構造'!M$53),'実質公債費比率（分子）の構造'!M$53,NA())</f>
        <v>433</v>
      </c>
      <c r="J50" s="176" t="e">
        <f>NA()</f>
        <v>#N/A</v>
      </c>
      <c r="K50" s="176" t="e">
        <f>NA()</f>
        <v>#N/A</v>
      </c>
      <c r="L50" s="176">
        <f>IF(ISNUMBER('実質公債費比率（分子）の構造'!N$53),'実質公債費比率（分子）の構造'!N$53,NA())</f>
        <v>509</v>
      </c>
      <c r="M50" s="176" t="e">
        <f>NA()</f>
        <v>#N/A</v>
      </c>
      <c r="N50" s="176" t="e">
        <f>NA()</f>
        <v>#N/A</v>
      </c>
      <c r="O50" s="176">
        <f>IF(ISNUMBER('実質公債費比率（分子）の構造'!O$53),'実質公債費比率（分子）の構造'!O$53,NA())</f>
        <v>571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12541</v>
      </c>
      <c r="E56" s="175"/>
      <c r="F56" s="175"/>
      <c r="G56" s="175">
        <f>'将来負担比率（分子）の構造'!J$52</f>
        <v>11867</v>
      </c>
      <c r="H56" s="175"/>
      <c r="I56" s="175"/>
      <c r="J56" s="175">
        <f>'将来負担比率（分子）の構造'!K$52</f>
        <v>11216</v>
      </c>
      <c r="K56" s="175"/>
      <c r="L56" s="175"/>
      <c r="M56" s="175">
        <f>'将来負担比率（分子）の構造'!L$52</f>
        <v>10582</v>
      </c>
      <c r="N56" s="175"/>
      <c r="O56" s="175"/>
      <c r="P56" s="175">
        <f>'将来負担比率（分子）の構造'!M$52</f>
        <v>9832</v>
      </c>
    </row>
    <row r="57" spans="1:16" x14ac:dyDescent="0.2">
      <c r="A57" s="175" t="s">
        <v>44</v>
      </c>
      <c r="B57" s="175"/>
      <c r="C57" s="175"/>
      <c r="D57" s="175">
        <f>'将来負担比率（分子）の構造'!I$51</f>
        <v>12</v>
      </c>
      <c r="E57" s="175"/>
      <c r="F57" s="175"/>
      <c r="G57" s="175">
        <f>'将来負担比率（分子）の構造'!J$51</f>
        <v>12</v>
      </c>
      <c r="H57" s="175"/>
      <c r="I57" s="175"/>
      <c r="J57" s="175">
        <f>'将来負担比率（分子）の構造'!K$51</f>
        <v>11</v>
      </c>
      <c r="K57" s="175"/>
      <c r="L57" s="175"/>
      <c r="M57" s="175">
        <f>'将来負担比率（分子）の構造'!L$51</f>
        <v>10</v>
      </c>
      <c r="N57" s="175"/>
      <c r="O57" s="175"/>
      <c r="P57" s="175">
        <f>'将来負担比率（分子）の構造'!M$51</f>
        <v>9</v>
      </c>
    </row>
    <row r="58" spans="1:16" x14ac:dyDescent="0.2">
      <c r="A58" s="175" t="s">
        <v>43</v>
      </c>
      <c r="B58" s="175"/>
      <c r="C58" s="175"/>
      <c r="D58" s="175">
        <f>'将来負担比率（分子）の構造'!I$50</f>
        <v>6232</v>
      </c>
      <c r="E58" s="175"/>
      <c r="F58" s="175"/>
      <c r="G58" s="175">
        <f>'将来負担比率（分子）の構造'!J$50</f>
        <v>6837</v>
      </c>
      <c r="H58" s="175"/>
      <c r="I58" s="175"/>
      <c r="J58" s="175">
        <f>'将来負担比率（分子）の構造'!K$50</f>
        <v>7503</v>
      </c>
      <c r="K58" s="175"/>
      <c r="L58" s="175"/>
      <c r="M58" s="175">
        <f>'将来負担比率（分子）の構造'!L$50</f>
        <v>8629</v>
      </c>
      <c r="N58" s="175"/>
      <c r="O58" s="175"/>
      <c r="P58" s="175">
        <f>'将来負担比率（分子）の構造'!M$50</f>
        <v>8975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2834</v>
      </c>
      <c r="C62" s="175"/>
      <c r="D62" s="175"/>
      <c r="E62" s="175">
        <f>'将来負担比率（分子）の構造'!J$45</f>
        <v>2780</v>
      </c>
      <c r="F62" s="175"/>
      <c r="G62" s="175"/>
      <c r="H62" s="175">
        <f>'将来負担比率（分子）の構造'!K$45</f>
        <v>2758</v>
      </c>
      <c r="I62" s="175"/>
      <c r="J62" s="175"/>
      <c r="K62" s="175">
        <f>'将来負担比率（分子）の構造'!L$45</f>
        <v>2713</v>
      </c>
      <c r="L62" s="175"/>
      <c r="M62" s="175"/>
      <c r="N62" s="175">
        <f>'将来負担比率（分子）の構造'!M$45</f>
        <v>2695</v>
      </c>
      <c r="O62" s="175"/>
      <c r="P62" s="175"/>
    </row>
    <row r="63" spans="1:16" x14ac:dyDescent="0.2">
      <c r="A63" s="175" t="s">
        <v>36</v>
      </c>
      <c r="B63" s="175">
        <f>'将来負担比率（分子）の構造'!I$44</f>
        <v>895</v>
      </c>
      <c r="C63" s="175"/>
      <c r="D63" s="175"/>
      <c r="E63" s="175">
        <f>'将来負担比率（分子）の構造'!J$44</f>
        <v>749</v>
      </c>
      <c r="F63" s="175"/>
      <c r="G63" s="175"/>
      <c r="H63" s="175">
        <f>'将来負担比率（分子）の構造'!K$44</f>
        <v>581</v>
      </c>
      <c r="I63" s="175"/>
      <c r="J63" s="175"/>
      <c r="K63" s="175">
        <f>'将来負担比率（分子）の構造'!L$44</f>
        <v>655</v>
      </c>
      <c r="L63" s="175"/>
      <c r="M63" s="175"/>
      <c r="N63" s="175">
        <f>'将来負担比率（分子）の構造'!M$44</f>
        <v>545</v>
      </c>
      <c r="O63" s="175"/>
      <c r="P63" s="175"/>
    </row>
    <row r="64" spans="1:16" x14ac:dyDescent="0.2">
      <c r="A64" s="175" t="s">
        <v>35</v>
      </c>
      <c r="B64" s="175">
        <f>'将来負担比率（分子）の構造'!I$43</f>
        <v>3030</v>
      </c>
      <c r="C64" s="175"/>
      <c r="D64" s="175"/>
      <c r="E64" s="175">
        <f>'将来負担比率（分子）の構造'!J$43</f>
        <v>2902</v>
      </c>
      <c r="F64" s="175"/>
      <c r="G64" s="175"/>
      <c r="H64" s="175">
        <f>'将来負担比率（分子）の構造'!K$43</f>
        <v>2642</v>
      </c>
      <c r="I64" s="175"/>
      <c r="J64" s="175"/>
      <c r="K64" s="175">
        <f>'将来負担比率（分子）の構造'!L$43</f>
        <v>2736</v>
      </c>
      <c r="L64" s="175"/>
      <c r="M64" s="175"/>
      <c r="N64" s="175">
        <f>'将来負担比率（分子）の構造'!M$43</f>
        <v>2323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11647</v>
      </c>
      <c r="C66" s="175"/>
      <c r="D66" s="175"/>
      <c r="E66" s="175">
        <f>'将来負担比率（分子）の構造'!J$41</f>
        <v>10974</v>
      </c>
      <c r="F66" s="175"/>
      <c r="G66" s="175"/>
      <c r="H66" s="175">
        <f>'将来負担比率（分子）の構造'!K$41</f>
        <v>10551</v>
      </c>
      <c r="I66" s="175"/>
      <c r="J66" s="175"/>
      <c r="K66" s="175">
        <f>'将来負担比率（分子）の構造'!L$41</f>
        <v>9814</v>
      </c>
      <c r="L66" s="175"/>
      <c r="M66" s="175"/>
      <c r="N66" s="175">
        <f>'将来負担比率（分子）の構造'!M$41</f>
        <v>8978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2063</v>
      </c>
      <c r="C72" s="179">
        <f>基金残高に係る経年分析!G55</f>
        <v>2612</v>
      </c>
      <c r="D72" s="179">
        <f>基金残高に係る経年分析!H55</f>
        <v>2763</v>
      </c>
    </row>
    <row r="73" spans="1:16" x14ac:dyDescent="0.2">
      <c r="A73" s="178" t="s">
        <v>80</v>
      </c>
      <c r="B73" s="179">
        <f>基金残高に係る経年分析!F56</f>
        <v>118</v>
      </c>
      <c r="C73" s="179">
        <f>基金残高に係る経年分析!G56</f>
        <v>118</v>
      </c>
      <c r="D73" s="179">
        <f>基金残高に係る経年分析!H56</f>
        <v>118</v>
      </c>
    </row>
    <row r="74" spans="1:16" x14ac:dyDescent="0.2">
      <c r="A74" s="178" t="s">
        <v>81</v>
      </c>
      <c r="B74" s="179">
        <f>基金残高に係る経年分析!F57</f>
        <v>5603</v>
      </c>
      <c r="C74" s="179">
        <f>基金残高に係る経年分析!G57</f>
        <v>6195</v>
      </c>
      <c r="D74" s="179">
        <f>基金残高に係る経年分析!H57</f>
        <v>6500</v>
      </c>
    </row>
  </sheetData>
  <sheetProtection algorithmName="SHA-512" hashValue="hmgmhs+o7Q5A1No8xCsdlnX7CyEfoDpWNnCeiPsvfOZ/zsEsN0Wt78Bw1ivyFfqIPV6Pim0MagmEplcXnzJ1cw==" saltValue="mEso5wDFcqqoZUshcaOA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226</v>
      </c>
      <c r="C5" s="610"/>
      <c r="D5" s="610"/>
      <c r="E5" s="610"/>
      <c r="F5" s="610"/>
      <c r="G5" s="610"/>
      <c r="H5" s="610"/>
      <c r="I5" s="610"/>
      <c r="J5" s="610"/>
      <c r="K5" s="610"/>
      <c r="L5" s="610"/>
      <c r="M5" s="610"/>
      <c r="N5" s="610"/>
      <c r="O5" s="610"/>
      <c r="P5" s="610"/>
      <c r="Q5" s="611"/>
      <c r="R5" s="612">
        <v>3539405</v>
      </c>
      <c r="S5" s="613"/>
      <c r="T5" s="613"/>
      <c r="U5" s="613"/>
      <c r="V5" s="613"/>
      <c r="W5" s="613"/>
      <c r="X5" s="613"/>
      <c r="Y5" s="614"/>
      <c r="Z5" s="615">
        <v>26.6</v>
      </c>
      <c r="AA5" s="615"/>
      <c r="AB5" s="615"/>
      <c r="AC5" s="615"/>
      <c r="AD5" s="616">
        <v>3539405</v>
      </c>
      <c r="AE5" s="616"/>
      <c r="AF5" s="616"/>
      <c r="AG5" s="616"/>
      <c r="AH5" s="616"/>
      <c r="AI5" s="616"/>
      <c r="AJ5" s="616"/>
      <c r="AK5" s="616"/>
      <c r="AL5" s="617">
        <v>41.8</v>
      </c>
      <c r="AM5" s="618"/>
      <c r="AN5" s="618"/>
      <c r="AO5" s="619"/>
      <c r="AP5" s="609" t="s">
        <v>227</v>
      </c>
      <c r="AQ5" s="610"/>
      <c r="AR5" s="610"/>
      <c r="AS5" s="610"/>
      <c r="AT5" s="610"/>
      <c r="AU5" s="610"/>
      <c r="AV5" s="610"/>
      <c r="AW5" s="610"/>
      <c r="AX5" s="610"/>
      <c r="AY5" s="610"/>
      <c r="AZ5" s="610"/>
      <c r="BA5" s="610"/>
      <c r="BB5" s="610"/>
      <c r="BC5" s="610"/>
      <c r="BD5" s="610"/>
      <c r="BE5" s="610"/>
      <c r="BF5" s="611"/>
      <c r="BG5" s="623">
        <v>3534944</v>
      </c>
      <c r="BH5" s="624"/>
      <c r="BI5" s="624"/>
      <c r="BJ5" s="624"/>
      <c r="BK5" s="624"/>
      <c r="BL5" s="624"/>
      <c r="BM5" s="624"/>
      <c r="BN5" s="625"/>
      <c r="BO5" s="626">
        <v>99.9</v>
      </c>
      <c r="BP5" s="626"/>
      <c r="BQ5" s="626"/>
      <c r="BR5" s="626"/>
      <c r="BS5" s="627">
        <v>44942</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150097</v>
      </c>
      <c r="S6" s="624"/>
      <c r="T6" s="624"/>
      <c r="U6" s="624"/>
      <c r="V6" s="624"/>
      <c r="W6" s="624"/>
      <c r="X6" s="624"/>
      <c r="Y6" s="625"/>
      <c r="Z6" s="626">
        <v>1.1000000000000001</v>
      </c>
      <c r="AA6" s="626"/>
      <c r="AB6" s="626"/>
      <c r="AC6" s="626"/>
      <c r="AD6" s="627">
        <v>150097</v>
      </c>
      <c r="AE6" s="627"/>
      <c r="AF6" s="627"/>
      <c r="AG6" s="627"/>
      <c r="AH6" s="627"/>
      <c r="AI6" s="627"/>
      <c r="AJ6" s="627"/>
      <c r="AK6" s="627"/>
      <c r="AL6" s="628">
        <v>1.8</v>
      </c>
      <c r="AM6" s="629"/>
      <c r="AN6" s="629"/>
      <c r="AO6" s="630"/>
      <c r="AP6" s="620" t="s">
        <v>232</v>
      </c>
      <c r="AQ6" s="621"/>
      <c r="AR6" s="621"/>
      <c r="AS6" s="621"/>
      <c r="AT6" s="621"/>
      <c r="AU6" s="621"/>
      <c r="AV6" s="621"/>
      <c r="AW6" s="621"/>
      <c r="AX6" s="621"/>
      <c r="AY6" s="621"/>
      <c r="AZ6" s="621"/>
      <c r="BA6" s="621"/>
      <c r="BB6" s="621"/>
      <c r="BC6" s="621"/>
      <c r="BD6" s="621"/>
      <c r="BE6" s="621"/>
      <c r="BF6" s="622"/>
      <c r="BG6" s="623">
        <v>3534944</v>
      </c>
      <c r="BH6" s="624"/>
      <c r="BI6" s="624"/>
      <c r="BJ6" s="624"/>
      <c r="BK6" s="624"/>
      <c r="BL6" s="624"/>
      <c r="BM6" s="624"/>
      <c r="BN6" s="625"/>
      <c r="BO6" s="626">
        <v>99.9</v>
      </c>
      <c r="BP6" s="626"/>
      <c r="BQ6" s="626"/>
      <c r="BR6" s="626"/>
      <c r="BS6" s="627">
        <v>44942</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114547</v>
      </c>
      <c r="CS6" s="624"/>
      <c r="CT6" s="624"/>
      <c r="CU6" s="624"/>
      <c r="CV6" s="624"/>
      <c r="CW6" s="624"/>
      <c r="CX6" s="624"/>
      <c r="CY6" s="625"/>
      <c r="CZ6" s="617">
        <v>0.9</v>
      </c>
      <c r="DA6" s="618"/>
      <c r="DB6" s="618"/>
      <c r="DC6" s="634"/>
      <c r="DD6" s="632" t="s">
        <v>129</v>
      </c>
      <c r="DE6" s="624"/>
      <c r="DF6" s="624"/>
      <c r="DG6" s="624"/>
      <c r="DH6" s="624"/>
      <c r="DI6" s="624"/>
      <c r="DJ6" s="624"/>
      <c r="DK6" s="624"/>
      <c r="DL6" s="624"/>
      <c r="DM6" s="624"/>
      <c r="DN6" s="624"/>
      <c r="DO6" s="624"/>
      <c r="DP6" s="625"/>
      <c r="DQ6" s="632">
        <v>114547</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786</v>
      </c>
      <c r="S7" s="624"/>
      <c r="T7" s="624"/>
      <c r="U7" s="624"/>
      <c r="V7" s="624"/>
      <c r="W7" s="624"/>
      <c r="X7" s="624"/>
      <c r="Y7" s="625"/>
      <c r="Z7" s="626">
        <v>0</v>
      </c>
      <c r="AA7" s="626"/>
      <c r="AB7" s="626"/>
      <c r="AC7" s="626"/>
      <c r="AD7" s="627">
        <v>786</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1274463</v>
      </c>
      <c r="BH7" s="624"/>
      <c r="BI7" s="624"/>
      <c r="BJ7" s="624"/>
      <c r="BK7" s="624"/>
      <c r="BL7" s="624"/>
      <c r="BM7" s="624"/>
      <c r="BN7" s="625"/>
      <c r="BO7" s="626">
        <v>36</v>
      </c>
      <c r="BP7" s="626"/>
      <c r="BQ7" s="626"/>
      <c r="BR7" s="626"/>
      <c r="BS7" s="627">
        <v>44942</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1634533</v>
      </c>
      <c r="CS7" s="624"/>
      <c r="CT7" s="624"/>
      <c r="CU7" s="624"/>
      <c r="CV7" s="624"/>
      <c r="CW7" s="624"/>
      <c r="CX7" s="624"/>
      <c r="CY7" s="625"/>
      <c r="CZ7" s="626">
        <v>13.2</v>
      </c>
      <c r="DA7" s="626"/>
      <c r="DB7" s="626"/>
      <c r="DC7" s="626"/>
      <c r="DD7" s="632">
        <v>1253</v>
      </c>
      <c r="DE7" s="624"/>
      <c r="DF7" s="624"/>
      <c r="DG7" s="624"/>
      <c r="DH7" s="624"/>
      <c r="DI7" s="624"/>
      <c r="DJ7" s="624"/>
      <c r="DK7" s="624"/>
      <c r="DL7" s="624"/>
      <c r="DM7" s="624"/>
      <c r="DN7" s="624"/>
      <c r="DO7" s="624"/>
      <c r="DP7" s="625"/>
      <c r="DQ7" s="632">
        <v>1430984</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15152</v>
      </c>
      <c r="S8" s="624"/>
      <c r="T8" s="624"/>
      <c r="U8" s="624"/>
      <c r="V8" s="624"/>
      <c r="W8" s="624"/>
      <c r="X8" s="624"/>
      <c r="Y8" s="625"/>
      <c r="Z8" s="626">
        <v>0.1</v>
      </c>
      <c r="AA8" s="626"/>
      <c r="AB8" s="626"/>
      <c r="AC8" s="626"/>
      <c r="AD8" s="627">
        <v>15152</v>
      </c>
      <c r="AE8" s="627"/>
      <c r="AF8" s="627"/>
      <c r="AG8" s="627"/>
      <c r="AH8" s="627"/>
      <c r="AI8" s="627"/>
      <c r="AJ8" s="627"/>
      <c r="AK8" s="627"/>
      <c r="AL8" s="628">
        <v>0.2</v>
      </c>
      <c r="AM8" s="629"/>
      <c r="AN8" s="629"/>
      <c r="AO8" s="630"/>
      <c r="AP8" s="620" t="s">
        <v>238</v>
      </c>
      <c r="AQ8" s="621"/>
      <c r="AR8" s="621"/>
      <c r="AS8" s="621"/>
      <c r="AT8" s="621"/>
      <c r="AU8" s="621"/>
      <c r="AV8" s="621"/>
      <c r="AW8" s="621"/>
      <c r="AX8" s="621"/>
      <c r="AY8" s="621"/>
      <c r="AZ8" s="621"/>
      <c r="BA8" s="621"/>
      <c r="BB8" s="621"/>
      <c r="BC8" s="621"/>
      <c r="BD8" s="621"/>
      <c r="BE8" s="621"/>
      <c r="BF8" s="622"/>
      <c r="BG8" s="623">
        <v>44855</v>
      </c>
      <c r="BH8" s="624"/>
      <c r="BI8" s="624"/>
      <c r="BJ8" s="624"/>
      <c r="BK8" s="624"/>
      <c r="BL8" s="624"/>
      <c r="BM8" s="624"/>
      <c r="BN8" s="625"/>
      <c r="BO8" s="626">
        <v>1.3</v>
      </c>
      <c r="BP8" s="626"/>
      <c r="BQ8" s="626"/>
      <c r="BR8" s="626"/>
      <c r="BS8" s="627" t="s">
        <v>129</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3840492</v>
      </c>
      <c r="CS8" s="624"/>
      <c r="CT8" s="624"/>
      <c r="CU8" s="624"/>
      <c r="CV8" s="624"/>
      <c r="CW8" s="624"/>
      <c r="CX8" s="624"/>
      <c r="CY8" s="625"/>
      <c r="CZ8" s="626">
        <v>31</v>
      </c>
      <c r="DA8" s="626"/>
      <c r="DB8" s="626"/>
      <c r="DC8" s="626"/>
      <c r="DD8" s="632">
        <v>26770</v>
      </c>
      <c r="DE8" s="624"/>
      <c r="DF8" s="624"/>
      <c r="DG8" s="624"/>
      <c r="DH8" s="624"/>
      <c r="DI8" s="624"/>
      <c r="DJ8" s="624"/>
      <c r="DK8" s="624"/>
      <c r="DL8" s="624"/>
      <c r="DM8" s="624"/>
      <c r="DN8" s="624"/>
      <c r="DO8" s="624"/>
      <c r="DP8" s="625"/>
      <c r="DQ8" s="632">
        <v>1947531</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11211</v>
      </c>
      <c r="S9" s="624"/>
      <c r="T9" s="624"/>
      <c r="U9" s="624"/>
      <c r="V9" s="624"/>
      <c r="W9" s="624"/>
      <c r="X9" s="624"/>
      <c r="Y9" s="625"/>
      <c r="Z9" s="626">
        <v>0.1</v>
      </c>
      <c r="AA9" s="626"/>
      <c r="AB9" s="626"/>
      <c r="AC9" s="626"/>
      <c r="AD9" s="627">
        <v>11211</v>
      </c>
      <c r="AE9" s="627"/>
      <c r="AF9" s="627"/>
      <c r="AG9" s="627"/>
      <c r="AH9" s="627"/>
      <c r="AI9" s="627"/>
      <c r="AJ9" s="627"/>
      <c r="AK9" s="627"/>
      <c r="AL9" s="628">
        <v>0.1</v>
      </c>
      <c r="AM9" s="629"/>
      <c r="AN9" s="629"/>
      <c r="AO9" s="630"/>
      <c r="AP9" s="620" t="s">
        <v>241</v>
      </c>
      <c r="AQ9" s="621"/>
      <c r="AR9" s="621"/>
      <c r="AS9" s="621"/>
      <c r="AT9" s="621"/>
      <c r="AU9" s="621"/>
      <c r="AV9" s="621"/>
      <c r="AW9" s="621"/>
      <c r="AX9" s="621"/>
      <c r="AY9" s="621"/>
      <c r="AZ9" s="621"/>
      <c r="BA9" s="621"/>
      <c r="BB9" s="621"/>
      <c r="BC9" s="621"/>
      <c r="BD9" s="621"/>
      <c r="BE9" s="621"/>
      <c r="BF9" s="622"/>
      <c r="BG9" s="623">
        <v>1039498</v>
      </c>
      <c r="BH9" s="624"/>
      <c r="BI9" s="624"/>
      <c r="BJ9" s="624"/>
      <c r="BK9" s="624"/>
      <c r="BL9" s="624"/>
      <c r="BM9" s="624"/>
      <c r="BN9" s="625"/>
      <c r="BO9" s="626">
        <v>29.4</v>
      </c>
      <c r="BP9" s="626"/>
      <c r="BQ9" s="626"/>
      <c r="BR9" s="626"/>
      <c r="BS9" s="627" t="s">
        <v>138</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1537285</v>
      </c>
      <c r="CS9" s="624"/>
      <c r="CT9" s="624"/>
      <c r="CU9" s="624"/>
      <c r="CV9" s="624"/>
      <c r="CW9" s="624"/>
      <c r="CX9" s="624"/>
      <c r="CY9" s="625"/>
      <c r="CZ9" s="626">
        <v>12.4</v>
      </c>
      <c r="DA9" s="626"/>
      <c r="DB9" s="626"/>
      <c r="DC9" s="626"/>
      <c r="DD9" s="632">
        <v>22187</v>
      </c>
      <c r="DE9" s="624"/>
      <c r="DF9" s="624"/>
      <c r="DG9" s="624"/>
      <c r="DH9" s="624"/>
      <c r="DI9" s="624"/>
      <c r="DJ9" s="624"/>
      <c r="DK9" s="624"/>
      <c r="DL9" s="624"/>
      <c r="DM9" s="624"/>
      <c r="DN9" s="624"/>
      <c r="DO9" s="624"/>
      <c r="DP9" s="625"/>
      <c r="DQ9" s="632">
        <v>1280534</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129</v>
      </c>
      <c r="AA10" s="626"/>
      <c r="AB10" s="626"/>
      <c r="AC10" s="626"/>
      <c r="AD10" s="627" t="s">
        <v>244</v>
      </c>
      <c r="AE10" s="627"/>
      <c r="AF10" s="627"/>
      <c r="AG10" s="627"/>
      <c r="AH10" s="627"/>
      <c r="AI10" s="627"/>
      <c r="AJ10" s="627"/>
      <c r="AK10" s="627"/>
      <c r="AL10" s="628" t="s">
        <v>244</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82568</v>
      </c>
      <c r="BH10" s="624"/>
      <c r="BI10" s="624"/>
      <c r="BJ10" s="624"/>
      <c r="BK10" s="624"/>
      <c r="BL10" s="624"/>
      <c r="BM10" s="624"/>
      <c r="BN10" s="625"/>
      <c r="BO10" s="626">
        <v>2.2999999999999998</v>
      </c>
      <c r="BP10" s="626"/>
      <c r="BQ10" s="626"/>
      <c r="BR10" s="626"/>
      <c r="BS10" s="627">
        <v>13711</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240</v>
      </c>
      <c r="CS10" s="624"/>
      <c r="CT10" s="624"/>
      <c r="CU10" s="624"/>
      <c r="CV10" s="624"/>
      <c r="CW10" s="624"/>
      <c r="CX10" s="624"/>
      <c r="CY10" s="625"/>
      <c r="CZ10" s="626">
        <v>0</v>
      </c>
      <c r="DA10" s="626"/>
      <c r="DB10" s="626"/>
      <c r="DC10" s="626"/>
      <c r="DD10" s="632" t="s">
        <v>129</v>
      </c>
      <c r="DE10" s="624"/>
      <c r="DF10" s="624"/>
      <c r="DG10" s="624"/>
      <c r="DH10" s="624"/>
      <c r="DI10" s="624"/>
      <c r="DJ10" s="624"/>
      <c r="DK10" s="624"/>
      <c r="DL10" s="624"/>
      <c r="DM10" s="624"/>
      <c r="DN10" s="624"/>
      <c r="DO10" s="624"/>
      <c r="DP10" s="625"/>
      <c r="DQ10" s="632">
        <v>240</v>
      </c>
      <c r="DR10" s="624"/>
      <c r="DS10" s="624"/>
      <c r="DT10" s="624"/>
      <c r="DU10" s="624"/>
      <c r="DV10" s="624"/>
      <c r="DW10" s="624"/>
      <c r="DX10" s="624"/>
      <c r="DY10" s="624"/>
      <c r="DZ10" s="624"/>
      <c r="EA10" s="624"/>
      <c r="EB10" s="624"/>
      <c r="EC10" s="633"/>
    </row>
    <row r="11" spans="2:143" ht="11.25" customHeight="1" x14ac:dyDescent="0.2">
      <c r="B11" s="620" t="s">
        <v>247</v>
      </c>
      <c r="C11" s="621"/>
      <c r="D11" s="621"/>
      <c r="E11" s="621"/>
      <c r="F11" s="621"/>
      <c r="G11" s="621"/>
      <c r="H11" s="621"/>
      <c r="I11" s="621"/>
      <c r="J11" s="621"/>
      <c r="K11" s="621"/>
      <c r="L11" s="621"/>
      <c r="M11" s="621"/>
      <c r="N11" s="621"/>
      <c r="O11" s="621"/>
      <c r="P11" s="621"/>
      <c r="Q11" s="622"/>
      <c r="R11" s="623">
        <v>632565</v>
      </c>
      <c r="S11" s="624"/>
      <c r="T11" s="624"/>
      <c r="U11" s="624"/>
      <c r="V11" s="624"/>
      <c r="W11" s="624"/>
      <c r="X11" s="624"/>
      <c r="Y11" s="625"/>
      <c r="Z11" s="628">
        <v>4.7</v>
      </c>
      <c r="AA11" s="629"/>
      <c r="AB11" s="629"/>
      <c r="AC11" s="635"/>
      <c r="AD11" s="632">
        <v>632565</v>
      </c>
      <c r="AE11" s="624"/>
      <c r="AF11" s="624"/>
      <c r="AG11" s="624"/>
      <c r="AH11" s="624"/>
      <c r="AI11" s="624"/>
      <c r="AJ11" s="624"/>
      <c r="AK11" s="625"/>
      <c r="AL11" s="628">
        <v>7.5</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107542</v>
      </c>
      <c r="BH11" s="624"/>
      <c r="BI11" s="624"/>
      <c r="BJ11" s="624"/>
      <c r="BK11" s="624"/>
      <c r="BL11" s="624"/>
      <c r="BM11" s="624"/>
      <c r="BN11" s="625"/>
      <c r="BO11" s="626">
        <v>3</v>
      </c>
      <c r="BP11" s="626"/>
      <c r="BQ11" s="626"/>
      <c r="BR11" s="626"/>
      <c r="BS11" s="627">
        <v>31231</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452084</v>
      </c>
      <c r="CS11" s="624"/>
      <c r="CT11" s="624"/>
      <c r="CU11" s="624"/>
      <c r="CV11" s="624"/>
      <c r="CW11" s="624"/>
      <c r="CX11" s="624"/>
      <c r="CY11" s="625"/>
      <c r="CZ11" s="626">
        <v>3.6</v>
      </c>
      <c r="DA11" s="626"/>
      <c r="DB11" s="626"/>
      <c r="DC11" s="626"/>
      <c r="DD11" s="632">
        <v>46120</v>
      </c>
      <c r="DE11" s="624"/>
      <c r="DF11" s="624"/>
      <c r="DG11" s="624"/>
      <c r="DH11" s="624"/>
      <c r="DI11" s="624"/>
      <c r="DJ11" s="624"/>
      <c r="DK11" s="624"/>
      <c r="DL11" s="624"/>
      <c r="DM11" s="624"/>
      <c r="DN11" s="624"/>
      <c r="DO11" s="624"/>
      <c r="DP11" s="625"/>
      <c r="DQ11" s="632">
        <v>291935</v>
      </c>
      <c r="DR11" s="624"/>
      <c r="DS11" s="624"/>
      <c r="DT11" s="624"/>
      <c r="DU11" s="624"/>
      <c r="DV11" s="624"/>
      <c r="DW11" s="624"/>
      <c r="DX11" s="624"/>
      <c r="DY11" s="624"/>
      <c r="DZ11" s="624"/>
      <c r="EA11" s="624"/>
      <c r="EB11" s="624"/>
      <c r="EC11" s="633"/>
    </row>
    <row r="12" spans="2:143" ht="11.25" customHeight="1" x14ac:dyDescent="0.2">
      <c r="B12" s="620" t="s">
        <v>250</v>
      </c>
      <c r="C12" s="621"/>
      <c r="D12" s="621"/>
      <c r="E12" s="621"/>
      <c r="F12" s="621"/>
      <c r="G12" s="621"/>
      <c r="H12" s="621"/>
      <c r="I12" s="621"/>
      <c r="J12" s="621"/>
      <c r="K12" s="621"/>
      <c r="L12" s="621"/>
      <c r="M12" s="621"/>
      <c r="N12" s="621"/>
      <c r="O12" s="621"/>
      <c r="P12" s="621"/>
      <c r="Q12" s="622"/>
      <c r="R12" s="623">
        <v>45133</v>
      </c>
      <c r="S12" s="624"/>
      <c r="T12" s="624"/>
      <c r="U12" s="624"/>
      <c r="V12" s="624"/>
      <c r="W12" s="624"/>
      <c r="X12" s="624"/>
      <c r="Y12" s="625"/>
      <c r="Z12" s="626">
        <v>0.3</v>
      </c>
      <c r="AA12" s="626"/>
      <c r="AB12" s="626"/>
      <c r="AC12" s="626"/>
      <c r="AD12" s="627">
        <v>45133</v>
      </c>
      <c r="AE12" s="627"/>
      <c r="AF12" s="627"/>
      <c r="AG12" s="627"/>
      <c r="AH12" s="627"/>
      <c r="AI12" s="627"/>
      <c r="AJ12" s="627"/>
      <c r="AK12" s="627"/>
      <c r="AL12" s="628">
        <v>0.5</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1976172</v>
      </c>
      <c r="BH12" s="624"/>
      <c r="BI12" s="624"/>
      <c r="BJ12" s="624"/>
      <c r="BK12" s="624"/>
      <c r="BL12" s="624"/>
      <c r="BM12" s="624"/>
      <c r="BN12" s="625"/>
      <c r="BO12" s="626">
        <v>55.8</v>
      </c>
      <c r="BP12" s="626"/>
      <c r="BQ12" s="626"/>
      <c r="BR12" s="626"/>
      <c r="BS12" s="627" t="s">
        <v>129</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532641</v>
      </c>
      <c r="CS12" s="624"/>
      <c r="CT12" s="624"/>
      <c r="CU12" s="624"/>
      <c r="CV12" s="624"/>
      <c r="CW12" s="624"/>
      <c r="CX12" s="624"/>
      <c r="CY12" s="625"/>
      <c r="CZ12" s="626">
        <v>4.3</v>
      </c>
      <c r="DA12" s="626"/>
      <c r="DB12" s="626"/>
      <c r="DC12" s="626"/>
      <c r="DD12" s="632" t="s">
        <v>129</v>
      </c>
      <c r="DE12" s="624"/>
      <c r="DF12" s="624"/>
      <c r="DG12" s="624"/>
      <c r="DH12" s="624"/>
      <c r="DI12" s="624"/>
      <c r="DJ12" s="624"/>
      <c r="DK12" s="624"/>
      <c r="DL12" s="624"/>
      <c r="DM12" s="624"/>
      <c r="DN12" s="624"/>
      <c r="DO12" s="624"/>
      <c r="DP12" s="625"/>
      <c r="DQ12" s="632">
        <v>336532</v>
      </c>
      <c r="DR12" s="624"/>
      <c r="DS12" s="624"/>
      <c r="DT12" s="624"/>
      <c r="DU12" s="624"/>
      <c r="DV12" s="624"/>
      <c r="DW12" s="624"/>
      <c r="DX12" s="624"/>
      <c r="DY12" s="624"/>
      <c r="DZ12" s="624"/>
      <c r="EA12" s="624"/>
      <c r="EB12" s="624"/>
      <c r="EC12" s="633"/>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244</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1974979</v>
      </c>
      <c r="BH13" s="624"/>
      <c r="BI13" s="624"/>
      <c r="BJ13" s="624"/>
      <c r="BK13" s="624"/>
      <c r="BL13" s="624"/>
      <c r="BM13" s="624"/>
      <c r="BN13" s="625"/>
      <c r="BO13" s="626">
        <v>55.8</v>
      </c>
      <c r="BP13" s="626"/>
      <c r="BQ13" s="626"/>
      <c r="BR13" s="626"/>
      <c r="BS13" s="627" t="s">
        <v>138</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959021</v>
      </c>
      <c r="CS13" s="624"/>
      <c r="CT13" s="624"/>
      <c r="CU13" s="624"/>
      <c r="CV13" s="624"/>
      <c r="CW13" s="624"/>
      <c r="CX13" s="624"/>
      <c r="CY13" s="625"/>
      <c r="CZ13" s="626">
        <v>7.7</v>
      </c>
      <c r="DA13" s="626"/>
      <c r="DB13" s="626"/>
      <c r="DC13" s="626"/>
      <c r="DD13" s="632">
        <v>482958</v>
      </c>
      <c r="DE13" s="624"/>
      <c r="DF13" s="624"/>
      <c r="DG13" s="624"/>
      <c r="DH13" s="624"/>
      <c r="DI13" s="624"/>
      <c r="DJ13" s="624"/>
      <c r="DK13" s="624"/>
      <c r="DL13" s="624"/>
      <c r="DM13" s="624"/>
      <c r="DN13" s="624"/>
      <c r="DO13" s="624"/>
      <c r="DP13" s="625"/>
      <c r="DQ13" s="632">
        <v>541227</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v>210</v>
      </c>
      <c r="S14" s="624"/>
      <c r="T14" s="624"/>
      <c r="U14" s="624"/>
      <c r="V14" s="624"/>
      <c r="W14" s="624"/>
      <c r="X14" s="624"/>
      <c r="Y14" s="625"/>
      <c r="Z14" s="626">
        <v>0</v>
      </c>
      <c r="AA14" s="626"/>
      <c r="AB14" s="626"/>
      <c r="AC14" s="626"/>
      <c r="AD14" s="627">
        <v>210</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105692</v>
      </c>
      <c r="BH14" s="624"/>
      <c r="BI14" s="624"/>
      <c r="BJ14" s="624"/>
      <c r="BK14" s="624"/>
      <c r="BL14" s="624"/>
      <c r="BM14" s="624"/>
      <c r="BN14" s="625"/>
      <c r="BO14" s="626">
        <v>3</v>
      </c>
      <c r="BP14" s="626"/>
      <c r="BQ14" s="626"/>
      <c r="BR14" s="626"/>
      <c r="BS14" s="627" t="s">
        <v>244</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608265</v>
      </c>
      <c r="CS14" s="624"/>
      <c r="CT14" s="624"/>
      <c r="CU14" s="624"/>
      <c r="CV14" s="624"/>
      <c r="CW14" s="624"/>
      <c r="CX14" s="624"/>
      <c r="CY14" s="625"/>
      <c r="CZ14" s="626">
        <v>4.9000000000000004</v>
      </c>
      <c r="DA14" s="626"/>
      <c r="DB14" s="626"/>
      <c r="DC14" s="626"/>
      <c r="DD14" s="632">
        <v>41736</v>
      </c>
      <c r="DE14" s="624"/>
      <c r="DF14" s="624"/>
      <c r="DG14" s="624"/>
      <c r="DH14" s="624"/>
      <c r="DI14" s="624"/>
      <c r="DJ14" s="624"/>
      <c r="DK14" s="624"/>
      <c r="DL14" s="624"/>
      <c r="DM14" s="624"/>
      <c r="DN14" s="624"/>
      <c r="DO14" s="624"/>
      <c r="DP14" s="625"/>
      <c r="DQ14" s="632">
        <v>559868</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244</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178617</v>
      </c>
      <c r="BH15" s="624"/>
      <c r="BI15" s="624"/>
      <c r="BJ15" s="624"/>
      <c r="BK15" s="624"/>
      <c r="BL15" s="624"/>
      <c r="BM15" s="624"/>
      <c r="BN15" s="625"/>
      <c r="BO15" s="626">
        <v>5</v>
      </c>
      <c r="BP15" s="626"/>
      <c r="BQ15" s="626"/>
      <c r="BR15" s="626"/>
      <c r="BS15" s="627" t="s">
        <v>129</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1317844</v>
      </c>
      <c r="CS15" s="624"/>
      <c r="CT15" s="624"/>
      <c r="CU15" s="624"/>
      <c r="CV15" s="624"/>
      <c r="CW15" s="624"/>
      <c r="CX15" s="624"/>
      <c r="CY15" s="625"/>
      <c r="CZ15" s="626">
        <v>10.6</v>
      </c>
      <c r="DA15" s="626"/>
      <c r="DB15" s="626"/>
      <c r="DC15" s="626"/>
      <c r="DD15" s="632">
        <v>19495</v>
      </c>
      <c r="DE15" s="624"/>
      <c r="DF15" s="624"/>
      <c r="DG15" s="624"/>
      <c r="DH15" s="624"/>
      <c r="DI15" s="624"/>
      <c r="DJ15" s="624"/>
      <c r="DK15" s="624"/>
      <c r="DL15" s="624"/>
      <c r="DM15" s="624"/>
      <c r="DN15" s="624"/>
      <c r="DO15" s="624"/>
      <c r="DP15" s="625"/>
      <c r="DQ15" s="632">
        <v>1174884</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14445</v>
      </c>
      <c r="S16" s="624"/>
      <c r="T16" s="624"/>
      <c r="U16" s="624"/>
      <c r="V16" s="624"/>
      <c r="W16" s="624"/>
      <c r="X16" s="624"/>
      <c r="Y16" s="625"/>
      <c r="Z16" s="626">
        <v>0.1</v>
      </c>
      <c r="AA16" s="626"/>
      <c r="AB16" s="626"/>
      <c r="AC16" s="626"/>
      <c r="AD16" s="627">
        <v>14445</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244</v>
      </c>
      <c r="BH16" s="624"/>
      <c r="BI16" s="624"/>
      <c r="BJ16" s="624"/>
      <c r="BK16" s="624"/>
      <c r="BL16" s="624"/>
      <c r="BM16" s="624"/>
      <c r="BN16" s="625"/>
      <c r="BO16" s="626" t="s">
        <v>244</v>
      </c>
      <c r="BP16" s="626"/>
      <c r="BQ16" s="626"/>
      <c r="BR16" s="626"/>
      <c r="BS16" s="627" t="s">
        <v>244</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27905</v>
      </c>
      <c r="CS16" s="624"/>
      <c r="CT16" s="624"/>
      <c r="CU16" s="624"/>
      <c r="CV16" s="624"/>
      <c r="CW16" s="624"/>
      <c r="CX16" s="624"/>
      <c r="CY16" s="625"/>
      <c r="CZ16" s="626">
        <v>0.2</v>
      </c>
      <c r="DA16" s="626"/>
      <c r="DB16" s="626"/>
      <c r="DC16" s="626"/>
      <c r="DD16" s="632" t="s">
        <v>244</v>
      </c>
      <c r="DE16" s="624"/>
      <c r="DF16" s="624"/>
      <c r="DG16" s="624"/>
      <c r="DH16" s="624"/>
      <c r="DI16" s="624"/>
      <c r="DJ16" s="624"/>
      <c r="DK16" s="624"/>
      <c r="DL16" s="624"/>
      <c r="DM16" s="624"/>
      <c r="DN16" s="624"/>
      <c r="DO16" s="624"/>
      <c r="DP16" s="625"/>
      <c r="DQ16" s="632">
        <v>2538</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47426</v>
      </c>
      <c r="S17" s="624"/>
      <c r="T17" s="624"/>
      <c r="U17" s="624"/>
      <c r="V17" s="624"/>
      <c r="W17" s="624"/>
      <c r="X17" s="624"/>
      <c r="Y17" s="625"/>
      <c r="Z17" s="626">
        <v>0.4</v>
      </c>
      <c r="AA17" s="626"/>
      <c r="AB17" s="626"/>
      <c r="AC17" s="626"/>
      <c r="AD17" s="627">
        <v>47426</v>
      </c>
      <c r="AE17" s="627"/>
      <c r="AF17" s="627"/>
      <c r="AG17" s="627"/>
      <c r="AH17" s="627"/>
      <c r="AI17" s="627"/>
      <c r="AJ17" s="627"/>
      <c r="AK17" s="627"/>
      <c r="AL17" s="628">
        <v>0.6</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1377627</v>
      </c>
      <c r="CS17" s="624"/>
      <c r="CT17" s="624"/>
      <c r="CU17" s="624"/>
      <c r="CV17" s="624"/>
      <c r="CW17" s="624"/>
      <c r="CX17" s="624"/>
      <c r="CY17" s="625"/>
      <c r="CZ17" s="626">
        <v>11.1</v>
      </c>
      <c r="DA17" s="626"/>
      <c r="DB17" s="626"/>
      <c r="DC17" s="626"/>
      <c r="DD17" s="632" t="s">
        <v>129</v>
      </c>
      <c r="DE17" s="624"/>
      <c r="DF17" s="624"/>
      <c r="DG17" s="624"/>
      <c r="DH17" s="624"/>
      <c r="DI17" s="624"/>
      <c r="DJ17" s="624"/>
      <c r="DK17" s="624"/>
      <c r="DL17" s="624"/>
      <c r="DM17" s="624"/>
      <c r="DN17" s="624"/>
      <c r="DO17" s="624"/>
      <c r="DP17" s="625"/>
      <c r="DQ17" s="632">
        <v>1377189</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15958</v>
      </c>
      <c r="S18" s="624"/>
      <c r="T18" s="624"/>
      <c r="U18" s="624"/>
      <c r="V18" s="624"/>
      <c r="W18" s="624"/>
      <c r="X18" s="624"/>
      <c r="Y18" s="625"/>
      <c r="Z18" s="626">
        <v>0.1</v>
      </c>
      <c r="AA18" s="626"/>
      <c r="AB18" s="626"/>
      <c r="AC18" s="626"/>
      <c r="AD18" s="627">
        <v>15958</v>
      </c>
      <c r="AE18" s="627"/>
      <c r="AF18" s="627"/>
      <c r="AG18" s="627"/>
      <c r="AH18" s="627"/>
      <c r="AI18" s="627"/>
      <c r="AJ18" s="627"/>
      <c r="AK18" s="627"/>
      <c r="AL18" s="628">
        <v>0.2</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14825</v>
      </c>
      <c r="S19" s="624"/>
      <c r="T19" s="624"/>
      <c r="U19" s="624"/>
      <c r="V19" s="624"/>
      <c r="W19" s="624"/>
      <c r="X19" s="624"/>
      <c r="Y19" s="625"/>
      <c r="Z19" s="626">
        <v>0.1</v>
      </c>
      <c r="AA19" s="626"/>
      <c r="AB19" s="626"/>
      <c r="AC19" s="626"/>
      <c r="AD19" s="627">
        <v>14825</v>
      </c>
      <c r="AE19" s="627"/>
      <c r="AF19" s="627"/>
      <c r="AG19" s="627"/>
      <c r="AH19" s="627"/>
      <c r="AI19" s="627"/>
      <c r="AJ19" s="627"/>
      <c r="AK19" s="627"/>
      <c r="AL19" s="628">
        <v>0.2</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4461</v>
      </c>
      <c r="BH19" s="624"/>
      <c r="BI19" s="624"/>
      <c r="BJ19" s="624"/>
      <c r="BK19" s="624"/>
      <c r="BL19" s="624"/>
      <c r="BM19" s="624"/>
      <c r="BN19" s="625"/>
      <c r="BO19" s="626">
        <v>0.1</v>
      </c>
      <c r="BP19" s="626"/>
      <c r="BQ19" s="626"/>
      <c r="BR19" s="626"/>
      <c r="BS19" s="627" t="s">
        <v>129</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138</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1133</v>
      </c>
      <c r="S20" s="624"/>
      <c r="T20" s="624"/>
      <c r="U20" s="624"/>
      <c r="V20" s="624"/>
      <c r="W20" s="624"/>
      <c r="X20" s="624"/>
      <c r="Y20" s="625"/>
      <c r="Z20" s="626">
        <v>0</v>
      </c>
      <c r="AA20" s="626"/>
      <c r="AB20" s="626"/>
      <c r="AC20" s="626"/>
      <c r="AD20" s="627">
        <v>1133</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4461</v>
      </c>
      <c r="BH20" s="624"/>
      <c r="BI20" s="624"/>
      <c r="BJ20" s="624"/>
      <c r="BK20" s="624"/>
      <c r="BL20" s="624"/>
      <c r="BM20" s="624"/>
      <c r="BN20" s="625"/>
      <c r="BO20" s="626">
        <v>0.1</v>
      </c>
      <c r="BP20" s="626"/>
      <c r="BQ20" s="626"/>
      <c r="BR20" s="626"/>
      <c r="BS20" s="627" t="s">
        <v>138</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12402484</v>
      </c>
      <c r="CS20" s="624"/>
      <c r="CT20" s="624"/>
      <c r="CU20" s="624"/>
      <c r="CV20" s="624"/>
      <c r="CW20" s="624"/>
      <c r="CX20" s="624"/>
      <c r="CY20" s="625"/>
      <c r="CZ20" s="626">
        <v>100</v>
      </c>
      <c r="DA20" s="626"/>
      <c r="DB20" s="626"/>
      <c r="DC20" s="626"/>
      <c r="DD20" s="632">
        <v>640519</v>
      </c>
      <c r="DE20" s="624"/>
      <c r="DF20" s="624"/>
      <c r="DG20" s="624"/>
      <c r="DH20" s="624"/>
      <c r="DI20" s="624"/>
      <c r="DJ20" s="624"/>
      <c r="DK20" s="624"/>
      <c r="DL20" s="624"/>
      <c r="DM20" s="624"/>
      <c r="DN20" s="624"/>
      <c r="DO20" s="624"/>
      <c r="DP20" s="625"/>
      <c r="DQ20" s="632">
        <v>9058009</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4561729</v>
      </c>
      <c r="S21" s="624"/>
      <c r="T21" s="624"/>
      <c r="U21" s="624"/>
      <c r="V21" s="624"/>
      <c r="W21" s="624"/>
      <c r="X21" s="624"/>
      <c r="Y21" s="625"/>
      <c r="Z21" s="626">
        <v>34.200000000000003</v>
      </c>
      <c r="AA21" s="626"/>
      <c r="AB21" s="626"/>
      <c r="AC21" s="626"/>
      <c r="AD21" s="627">
        <v>3983418</v>
      </c>
      <c r="AE21" s="627"/>
      <c r="AF21" s="627"/>
      <c r="AG21" s="627"/>
      <c r="AH21" s="627"/>
      <c r="AI21" s="627"/>
      <c r="AJ21" s="627"/>
      <c r="AK21" s="627"/>
      <c r="AL21" s="628">
        <v>47</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4461</v>
      </c>
      <c r="BH21" s="624"/>
      <c r="BI21" s="624"/>
      <c r="BJ21" s="624"/>
      <c r="BK21" s="624"/>
      <c r="BL21" s="624"/>
      <c r="BM21" s="624"/>
      <c r="BN21" s="625"/>
      <c r="BO21" s="626">
        <v>0.1</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v>3983418</v>
      </c>
      <c r="S22" s="624"/>
      <c r="T22" s="624"/>
      <c r="U22" s="624"/>
      <c r="V22" s="624"/>
      <c r="W22" s="624"/>
      <c r="X22" s="624"/>
      <c r="Y22" s="625"/>
      <c r="Z22" s="626">
        <v>29.9</v>
      </c>
      <c r="AA22" s="626"/>
      <c r="AB22" s="626"/>
      <c r="AC22" s="626"/>
      <c r="AD22" s="627">
        <v>3983418</v>
      </c>
      <c r="AE22" s="627"/>
      <c r="AF22" s="627"/>
      <c r="AG22" s="627"/>
      <c r="AH22" s="627"/>
      <c r="AI22" s="627"/>
      <c r="AJ22" s="627"/>
      <c r="AK22" s="627"/>
      <c r="AL22" s="628">
        <v>47</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244</v>
      </c>
      <c r="BH22" s="624"/>
      <c r="BI22" s="624"/>
      <c r="BJ22" s="624"/>
      <c r="BK22" s="624"/>
      <c r="BL22" s="624"/>
      <c r="BM22" s="624"/>
      <c r="BN22" s="625"/>
      <c r="BO22" s="626" t="s">
        <v>244</v>
      </c>
      <c r="BP22" s="626"/>
      <c r="BQ22" s="626"/>
      <c r="BR22" s="626"/>
      <c r="BS22" s="627" t="s">
        <v>129</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578204</v>
      </c>
      <c r="S23" s="624"/>
      <c r="T23" s="624"/>
      <c r="U23" s="624"/>
      <c r="V23" s="624"/>
      <c r="W23" s="624"/>
      <c r="X23" s="624"/>
      <c r="Y23" s="625"/>
      <c r="Z23" s="626">
        <v>4.3</v>
      </c>
      <c r="AA23" s="626"/>
      <c r="AB23" s="626"/>
      <c r="AC23" s="626"/>
      <c r="AD23" s="627" t="s">
        <v>129</v>
      </c>
      <c r="AE23" s="627"/>
      <c r="AF23" s="627"/>
      <c r="AG23" s="627"/>
      <c r="AH23" s="627"/>
      <c r="AI23" s="627"/>
      <c r="AJ23" s="627"/>
      <c r="AK23" s="627"/>
      <c r="AL23" s="628" t="s">
        <v>129</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244</v>
      </c>
      <c r="BP23" s="626"/>
      <c r="BQ23" s="626"/>
      <c r="BR23" s="626"/>
      <c r="BS23" s="627" t="s">
        <v>244</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v>107</v>
      </c>
      <c r="S24" s="624"/>
      <c r="T24" s="624"/>
      <c r="U24" s="624"/>
      <c r="V24" s="624"/>
      <c r="W24" s="624"/>
      <c r="X24" s="624"/>
      <c r="Y24" s="625"/>
      <c r="Z24" s="626">
        <v>0</v>
      </c>
      <c r="AA24" s="626"/>
      <c r="AB24" s="626"/>
      <c r="AC24" s="626"/>
      <c r="AD24" s="627" t="s">
        <v>129</v>
      </c>
      <c r="AE24" s="627"/>
      <c r="AF24" s="627"/>
      <c r="AG24" s="627"/>
      <c r="AH24" s="627"/>
      <c r="AI24" s="627"/>
      <c r="AJ24" s="627"/>
      <c r="AK24" s="627"/>
      <c r="AL24" s="628" t="s">
        <v>129</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5646347</v>
      </c>
      <c r="CS24" s="613"/>
      <c r="CT24" s="613"/>
      <c r="CU24" s="613"/>
      <c r="CV24" s="613"/>
      <c r="CW24" s="613"/>
      <c r="CX24" s="613"/>
      <c r="CY24" s="614"/>
      <c r="CZ24" s="617">
        <v>45.5</v>
      </c>
      <c r="DA24" s="618"/>
      <c r="DB24" s="618"/>
      <c r="DC24" s="634"/>
      <c r="DD24" s="658">
        <v>3886656</v>
      </c>
      <c r="DE24" s="613"/>
      <c r="DF24" s="613"/>
      <c r="DG24" s="613"/>
      <c r="DH24" s="613"/>
      <c r="DI24" s="613"/>
      <c r="DJ24" s="613"/>
      <c r="DK24" s="614"/>
      <c r="DL24" s="658">
        <v>3644316</v>
      </c>
      <c r="DM24" s="613"/>
      <c r="DN24" s="613"/>
      <c r="DO24" s="613"/>
      <c r="DP24" s="613"/>
      <c r="DQ24" s="613"/>
      <c r="DR24" s="613"/>
      <c r="DS24" s="613"/>
      <c r="DT24" s="613"/>
      <c r="DU24" s="613"/>
      <c r="DV24" s="614"/>
      <c r="DW24" s="617">
        <v>42.4</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9034117</v>
      </c>
      <c r="S25" s="624"/>
      <c r="T25" s="624"/>
      <c r="U25" s="624"/>
      <c r="V25" s="624"/>
      <c r="W25" s="624"/>
      <c r="X25" s="624"/>
      <c r="Y25" s="625"/>
      <c r="Z25" s="626">
        <v>67.8</v>
      </c>
      <c r="AA25" s="626"/>
      <c r="AB25" s="626"/>
      <c r="AC25" s="626"/>
      <c r="AD25" s="627">
        <v>8455806</v>
      </c>
      <c r="AE25" s="627"/>
      <c r="AF25" s="627"/>
      <c r="AG25" s="627"/>
      <c r="AH25" s="627"/>
      <c r="AI25" s="627"/>
      <c r="AJ25" s="627"/>
      <c r="AK25" s="627"/>
      <c r="AL25" s="628">
        <v>99.8</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244</v>
      </c>
      <c r="BP25" s="626"/>
      <c r="BQ25" s="626"/>
      <c r="BR25" s="626"/>
      <c r="BS25" s="627" t="s">
        <v>129</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2075116</v>
      </c>
      <c r="CS25" s="655"/>
      <c r="CT25" s="655"/>
      <c r="CU25" s="655"/>
      <c r="CV25" s="655"/>
      <c r="CW25" s="655"/>
      <c r="CX25" s="655"/>
      <c r="CY25" s="656"/>
      <c r="CZ25" s="628">
        <v>16.7</v>
      </c>
      <c r="DA25" s="653"/>
      <c r="DB25" s="653"/>
      <c r="DC25" s="657"/>
      <c r="DD25" s="632">
        <v>1904382</v>
      </c>
      <c r="DE25" s="655"/>
      <c r="DF25" s="655"/>
      <c r="DG25" s="655"/>
      <c r="DH25" s="655"/>
      <c r="DI25" s="655"/>
      <c r="DJ25" s="655"/>
      <c r="DK25" s="656"/>
      <c r="DL25" s="632">
        <v>1664092</v>
      </c>
      <c r="DM25" s="655"/>
      <c r="DN25" s="655"/>
      <c r="DO25" s="655"/>
      <c r="DP25" s="655"/>
      <c r="DQ25" s="655"/>
      <c r="DR25" s="655"/>
      <c r="DS25" s="655"/>
      <c r="DT25" s="655"/>
      <c r="DU25" s="655"/>
      <c r="DV25" s="656"/>
      <c r="DW25" s="628">
        <v>19.399999999999999</v>
      </c>
      <c r="DX25" s="653"/>
      <c r="DY25" s="653"/>
      <c r="DZ25" s="653"/>
      <c r="EA25" s="653"/>
      <c r="EB25" s="653"/>
      <c r="EC25" s="654"/>
    </row>
    <row r="26" spans="2:133" ht="11.25" customHeight="1" x14ac:dyDescent="0.2">
      <c r="B26" s="620" t="s">
        <v>295</v>
      </c>
      <c r="C26" s="621"/>
      <c r="D26" s="621"/>
      <c r="E26" s="621"/>
      <c r="F26" s="621"/>
      <c r="G26" s="621"/>
      <c r="H26" s="621"/>
      <c r="I26" s="621"/>
      <c r="J26" s="621"/>
      <c r="K26" s="621"/>
      <c r="L26" s="621"/>
      <c r="M26" s="621"/>
      <c r="N26" s="621"/>
      <c r="O26" s="621"/>
      <c r="P26" s="621"/>
      <c r="Q26" s="622"/>
      <c r="R26" s="623">
        <v>2092</v>
      </c>
      <c r="S26" s="624"/>
      <c r="T26" s="624"/>
      <c r="U26" s="624"/>
      <c r="V26" s="624"/>
      <c r="W26" s="624"/>
      <c r="X26" s="624"/>
      <c r="Y26" s="625"/>
      <c r="Z26" s="626">
        <v>0</v>
      </c>
      <c r="AA26" s="626"/>
      <c r="AB26" s="626"/>
      <c r="AC26" s="626"/>
      <c r="AD26" s="627">
        <v>2092</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244</v>
      </c>
      <c r="BP26" s="626"/>
      <c r="BQ26" s="626"/>
      <c r="BR26" s="626"/>
      <c r="BS26" s="627" t="s">
        <v>244</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1230309</v>
      </c>
      <c r="CS26" s="624"/>
      <c r="CT26" s="624"/>
      <c r="CU26" s="624"/>
      <c r="CV26" s="624"/>
      <c r="CW26" s="624"/>
      <c r="CX26" s="624"/>
      <c r="CY26" s="625"/>
      <c r="CZ26" s="628">
        <v>9.9</v>
      </c>
      <c r="DA26" s="653"/>
      <c r="DB26" s="653"/>
      <c r="DC26" s="657"/>
      <c r="DD26" s="632">
        <v>1132362</v>
      </c>
      <c r="DE26" s="624"/>
      <c r="DF26" s="624"/>
      <c r="DG26" s="624"/>
      <c r="DH26" s="624"/>
      <c r="DI26" s="624"/>
      <c r="DJ26" s="624"/>
      <c r="DK26" s="625"/>
      <c r="DL26" s="632" t="s">
        <v>129</v>
      </c>
      <c r="DM26" s="624"/>
      <c r="DN26" s="624"/>
      <c r="DO26" s="624"/>
      <c r="DP26" s="624"/>
      <c r="DQ26" s="624"/>
      <c r="DR26" s="624"/>
      <c r="DS26" s="624"/>
      <c r="DT26" s="624"/>
      <c r="DU26" s="624"/>
      <c r="DV26" s="625"/>
      <c r="DW26" s="628" t="s">
        <v>244</v>
      </c>
      <c r="DX26" s="653"/>
      <c r="DY26" s="653"/>
      <c r="DZ26" s="653"/>
      <c r="EA26" s="653"/>
      <c r="EB26" s="653"/>
      <c r="EC26" s="654"/>
    </row>
    <row r="27" spans="2:133" ht="11.25" customHeight="1" x14ac:dyDescent="0.2">
      <c r="B27" s="620" t="s">
        <v>298</v>
      </c>
      <c r="C27" s="621"/>
      <c r="D27" s="621"/>
      <c r="E27" s="621"/>
      <c r="F27" s="621"/>
      <c r="G27" s="621"/>
      <c r="H27" s="621"/>
      <c r="I27" s="621"/>
      <c r="J27" s="621"/>
      <c r="K27" s="621"/>
      <c r="L27" s="621"/>
      <c r="M27" s="621"/>
      <c r="N27" s="621"/>
      <c r="O27" s="621"/>
      <c r="P27" s="621"/>
      <c r="Q27" s="622"/>
      <c r="R27" s="623">
        <v>38012</v>
      </c>
      <c r="S27" s="624"/>
      <c r="T27" s="624"/>
      <c r="U27" s="624"/>
      <c r="V27" s="624"/>
      <c r="W27" s="624"/>
      <c r="X27" s="624"/>
      <c r="Y27" s="625"/>
      <c r="Z27" s="626">
        <v>0.3</v>
      </c>
      <c r="AA27" s="626"/>
      <c r="AB27" s="626"/>
      <c r="AC27" s="626"/>
      <c r="AD27" s="627" t="s">
        <v>129</v>
      </c>
      <c r="AE27" s="627"/>
      <c r="AF27" s="627"/>
      <c r="AG27" s="627"/>
      <c r="AH27" s="627"/>
      <c r="AI27" s="627"/>
      <c r="AJ27" s="627"/>
      <c r="AK27" s="627"/>
      <c r="AL27" s="628" t="s">
        <v>244</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3539405</v>
      </c>
      <c r="BH27" s="624"/>
      <c r="BI27" s="624"/>
      <c r="BJ27" s="624"/>
      <c r="BK27" s="624"/>
      <c r="BL27" s="624"/>
      <c r="BM27" s="624"/>
      <c r="BN27" s="625"/>
      <c r="BO27" s="626">
        <v>100</v>
      </c>
      <c r="BP27" s="626"/>
      <c r="BQ27" s="626"/>
      <c r="BR27" s="626"/>
      <c r="BS27" s="627">
        <v>44942</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2193604</v>
      </c>
      <c r="CS27" s="655"/>
      <c r="CT27" s="655"/>
      <c r="CU27" s="655"/>
      <c r="CV27" s="655"/>
      <c r="CW27" s="655"/>
      <c r="CX27" s="655"/>
      <c r="CY27" s="656"/>
      <c r="CZ27" s="628">
        <v>17.7</v>
      </c>
      <c r="DA27" s="653"/>
      <c r="DB27" s="653"/>
      <c r="DC27" s="657"/>
      <c r="DD27" s="632">
        <v>605085</v>
      </c>
      <c r="DE27" s="655"/>
      <c r="DF27" s="655"/>
      <c r="DG27" s="655"/>
      <c r="DH27" s="655"/>
      <c r="DI27" s="655"/>
      <c r="DJ27" s="655"/>
      <c r="DK27" s="656"/>
      <c r="DL27" s="632">
        <v>603035</v>
      </c>
      <c r="DM27" s="655"/>
      <c r="DN27" s="655"/>
      <c r="DO27" s="655"/>
      <c r="DP27" s="655"/>
      <c r="DQ27" s="655"/>
      <c r="DR27" s="655"/>
      <c r="DS27" s="655"/>
      <c r="DT27" s="655"/>
      <c r="DU27" s="655"/>
      <c r="DV27" s="656"/>
      <c r="DW27" s="628">
        <v>7</v>
      </c>
      <c r="DX27" s="653"/>
      <c r="DY27" s="653"/>
      <c r="DZ27" s="653"/>
      <c r="EA27" s="653"/>
      <c r="EB27" s="653"/>
      <c r="EC27" s="654"/>
    </row>
    <row r="28" spans="2:133" ht="11.25" customHeight="1" x14ac:dyDescent="0.2">
      <c r="B28" s="620" t="s">
        <v>301</v>
      </c>
      <c r="C28" s="621"/>
      <c r="D28" s="621"/>
      <c r="E28" s="621"/>
      <c r="F28" s="621"/>
      <c r="G28" s="621"/>
      <c r="H28" s="621"/>
      <c r="I28" s="621"/>
      <c r="J28" s="621"/>
      <c r="K28" s="621"/>
      <c r="L28" s="621"/>
      <c r="M28" s="621"/>
      <c r="N28" s="621"/>
      <c r="O28" s="621"/>
      <c r="P28" s="621"/>
      <c r="Q28" s="622"/>
      <c r="R28" s="623">
        <v>60792</v>
      </c>
      <c r="S28" s="624"/>
      <c r="T28" s="624"/>
      <c r="U28" s="624"/>
      <c r="V28" s="624"/>
      <c r="W28" s="624"/>
      <c r="X28" s="624"/>
      <c r="Y28" s="625"/>
      <c r="Z28" s="626">
        <v>0.5</v>
      </c>
      <c r="AA28" s="626"/>
      <c r="AB28" s="626"/>
      <c r="AC28" s="626"/>
      <c r="AD28" s="627">
        <v>4823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1377627</v>
      </c>
      <c r="CS28" s="624"/>
      <c r="CT28" s="624"/>
      <c r="CU28" s="624"/>
      <c r="CV28" s="624"/>
      <c r="CW28" s="624"/>
      <c r="CX28" s="624"/>
      <c r="CY28" s="625"/>
      <c r="CZ28" s="628">
        <v>11.1</v>
      </c>
      <c r="DA28" s="653"/>
      <c r="DB28" s="653"/>
      <c r="DC28" s="657"/>
      <c r="DD28" s="632">
        <v>1377189</v>
      </c>
      <c r="DE28" s="624"/>
      <c r="DF28" s="624"/>
      <c r="DG28" s="624"/>
      <c r="DH28" s="624"/>
      <c r="DI28" s="624"/>
      <c r="DJ28" s="624"/>
      <c r="DK28" s="625"/>
      <c r="DL28" s="632">
        <v>1377189</v>
      </c>
      <c r="DM28" s="624"/>
      <c r="DN28" s="624"/>
      <c r="DO28" s="624"/>
      <c r="DP28" s="624"/>
      <c r="DQ28" s="624"/>
      <c r="DR28" s="624"/>
      <c r="DS28" s="624"/>
      <c r="DT28" s="624"/>
      <c r="DU28" s="624"/>
      <c r="DV28" s="625"/>
      <c r="DW28" s="628">
        <v>16</v>
      </c>
      <c r="DX28" s="653"/>
      <c r="DY28" s="653"/>
      <c r="DZ28" s="653"/>
      <c r="EA28" s="653"/>
      <c r="EB28" s="653"/>
      <c r="EC28" s="654"/>
    </row>
    <row r="29" spans="2:133" ht="11.25" customHeight="1" x14ac:dyDescent="0.2">
      <c r="B29" s="620" t="s">
        <v>303</v>
      </c>
      <c r="C29" s="621"/>
      <c r="D29" s="621"/>
      <c r="E29" s="621"/>
      <c r="F29" s="621"/>
      <c r="G29" s="621"/>
      <c r="H29" s="621"/>
      <c r="I29" s="621"/>
      <c r="J29" s="621"/>
      <c r="K29" s="621"/>
      <c r="L29" s="621"/>
      <c r="M29" s="621"/>
      <c r="N29" s="621"/>
      <c r="O29" s="621"/>
      <c r="P29" s="621"/>
      <c r="Q29" s="622"/>
      <c r="R29" s="623">
        <v>13593</v>
      </c>
      <c r="S29" s="624"/>
      <c r="T29" s="624"/>
      <c r="U29" s="624"/>
      <c r="V29" s="624"/>
      <c r="W29" s="624"/>
      <c r="X29" s="624"/>
      <c r="Y29" s="625"/>
      <c r="Z29" s="626">
        <v>0.1</v>
      </c>
      <c r="AA29" s="626"/>
      <c r="AB29" s="626"/>
      <c r="AC29" s="626"/>
      <c r="AD29" s="627" t="s">
        <v>244</v>
      </c>
      <c r="AE29" s="627"/>
      <c r="AF29" s="627"/>
      <c r="AG29" s="627"/>
      <c r="AH29" s="627"/>
      <c r="AI29" s="627"/>
      <c r="AJ29" s="627"/>
      <c r="AK29" s="627"/>
      <c r="AL29" s="628" t="s">
        <v>244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305</v>
      </c>
      <c r="CG29" s="621"/>
      <c r="CH29" s="621"/>
      <c r="CI29" s="621"/>
      <c r="CJ29" s="621"/>
      <c r="CK29" s="621"/>
      <c r="CL29" s="621"/>
      <c r="CM29" s="621"/>
      <c r="CN29" s="621"/>
      <c r="CO29" s="621"/>
      <c r="CP29" s="621"/>
      <c r="CQ29" s="622"/>
      <c r="CR29" s="623">
        <v>1377627</v>
      </c>
      <c r="CS29" s="655"/>
      <c r="CT29" s="655"/>
      <c r="CU29" s="655"/>
      <c r="CV29" s="655"/>
      <c r="CW29" s="655"/>
      <c r="CX29" s="655"/>
      <c r="CY29" s="656"/>
      <c r="CZ29" s="628">
        <v>11.1</v>
      </c>
      <c r="DA29" s="653"/>
      <c r="DB29" s="653"/>
      <c r="DC29" s="657"/>
      <c r="DD29" s="632">
        <v>1377189</v>
      </c>
      <c r="DE29" s="655"/>
      <c r="DF29" s="655"/>
      <c r="DG29" s="655"/>
      <c r="DH29" s="655"/>
      <c r="DI29" s="655"/>
      <c r="DJ29" s="655"/>
      <c r="DK29" s="656"/>
      <c r="DL29" s="632">
        <v>1377189</v>
      </c>
      <c r="DM29" s="655"/>
      <c r="DN29" s="655"/>
      <c r="DO29" s="655"/>
      <c r="DP29" s="655"/>
      <c r="DQ29" s="655"/>
      <c r="DR29" s="655"/>
      <c r="DS29" s="655"/>
      <c r="DT29" s="655"/>
      <c r="DU29" s="655"/>
      <c r="DV29" s="656"/>
      <c r="DW29" s="628">
        <v>16</v>
      </c>
      <c r="DX29" s="653"/>
      <c r="DY29" s="653"/>
      <c r="DZ29" s="653"/>
      <c r="EA29" s="653"/>
      <c r="EB29" s="653"/>
      <c r="EC29" s="654"/>
    </row>
    <row r="30" spans="2:133" ht="11.25" customHeight="1" x14ac:dyDescent="0.2">
      <c r="B30" s="620" t="s">
        <v>306</v>
      </c>
      <c r="C30" s="621"/>
      <c r="D30" s="621"/>
      <c r="E30" s="621"/>
      <c r="F30" s="621"/>
      <c r="G30" s="621"/>
      <c r="H30" s="621"/>
      <c r="I30" s="621"/>
      <c r="J30" s="621"/>
      <c r="K30" s="621"/>
      <c r="L30" s="621"/>
      <c r="M30" s="621"/>
      <c r="N30" s="621"/>
      <c r="O30" s="621"/>
      <c r="P30" s="621"/>
      <c r="Q30" s="622"/>
      <c r="R30" s="623">
        <v>2054573</v>
      </c>
      <c r="S30" s="624"/>
      <c r="T30" s="624"/>
      <c r="U30" s="624"/>
      <c r="V30" s="624"/>
      <c r="W30" s="624"/>
      <c r="X30" s="624"/>
      <c r="Y30" s="625"/>
      <c r="Z30" s="626">
        <v>15.4</v>
      </c>
      <c r="AA30" s="626"/>
      <c r="AB30" s="626"/>
      <c r="AC30" s="626"/>
      <c r="AD30" s="627" t="s">
        <v>129</v>
      </c>
      <c r="AE30" s="627"/>
      <c r="AF30" s="627"/>
      <c r="AG30" s="627"/>
      <c r="AH30" s="627"/>
      <c r="AI30" s="627"/>
      <c r="AJ30" s="627"/>
      <c r="AK30" s="627"/>
      <c r="AL30" s="628" t="s">
        <v>129</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1344301</v>
      </c>
      <c r="CS30" s="624"/>
      <c r="CT30" s="624"/>
      <c r="CU30" s="624"/>
      <c r="CV30" s="624"/>
      <c r="CW30" s="624"/>
      <c r="CX30" s="624"/>
      <c r="CY30" s="625"/>
      <c r="CZ30" s="628">
        <v>10.8</v>
      </c>
      <c r="DA30" s="653"/>
      <c r="DB30" s="653"/>
      <c r="DC30" s="657"/>
      <c r="DD30" s="632">
        <v>1343863</v>
      </c>
      <c r="DE30" s="624"/>
      <c r="DF30" s="624"/>
      <c r="DG30" s="624"/>
      <c r="DH30" s="624"/>
      <c r="DI30" s="624"/>
      <c r="DJ30" s="624"/>
      <c r="DK30" s="625"/>
      <c r="DL30" s="632">
        <v>1343863</v>
      </c>
      <c r="DM30" s="624"/>
      <c r="DN30" s="624"/>
      <c r="DO30" s="624"/>
      <c r="DP30" s="624"/>
      <c r="DQ30" s="624"/>
      <c r="DR30" s="624"/>
      <c r="DS30" s="624"/>
      <c r="DT30" s="624"/>
      <c r="DU30" s="624"/>
      <c r="DV30" s="625"/>
      <c r="DW30" s="628">
        <v>15.6</v>
      </c>
      <c r="DX30" s="653"/>
      <c r="DY30" s="653"/>
      <c r="DZ30" s="653"/>
      <c r="EA30" s="653"/>
      <c r="EB30" s="653"/>
      <c r="EC30" s="654"/>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244</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244</v>
      </c>
      <c r="AM31" s="629"/>
      <c r="AN31" s="629"/>
      <c r="AO31" s="630"/>
      <c r="AP31" s="669" t="s">
        <v>311</v>
      </c>
      <c r="AQ31" s="670"/>
      <c r="AR31" s="670"/>
      <c r="AS31" s="670"/>
      <c r="AT31" s="675" t="s">
        <v>312</v>
      </c>
      <c r="AU31" s="218"/>
      <c r="AV31" s="218"/>
      <c r="AW31" s="218"/>
      <c r="AX31" s="609" t="s">
        <v>188</v>
      </c>
      <c r="AY31" s="610"/>
      <c r="AZ31" s="610"/>
      <c r="BA31" s="610"/>
      <c r="BB31" s="610"/>
      <c r="BC31" s="610"/>
      <c r="BD31" s="610"/>
      <c r="BE31" s="610"/>
      <c r="BF31" s="611"/>
      <c r="BG31" s="679">
        <v>98.8</v>
      </c>
      <c r="BH31" s="667"/>
      <c r="BI31" s="667"/>
      <c r="BJ31" s="667"/>
      <c r="BK31" s="667"/>
      <c r="BL31" s="667"/>
      <c r="BM31" s="618">
        <v>87.4</v>
      </c>
      <c r="BN31" s="667"/>
      <c r="BO31" s="667"/>
      <c r="BP31" s="667"/>
      <c r="BQ31" s="668"/>
      <c r="BR31" s="679">
        <v>98.7</v>
      </c>
      <c r="BS31" s="667"/>
      <c r="BT31" s="667"/>
      <c r="BU31" s="667"/>
      <c r="BV31" s="667"/>
      <c r="BW31" s="667"/>
      <c r="BX31" s="618">
        <v>84.7</v>
      </c>
      <c r="BY31" s="667"/>
      <c r="BZ31" s="667"/>
      <c r="CA31" s="667"/>
      <c r="CB31" s="668"/>
      <c r="CD31" s="661"/>
      <c r="CE31" s="662"/>
      <c r="CF31" s="620" t="s">
        <v>313</v>
      </c>
      <c r="CG31" s="621"/>
      <c r="CH31" s="621"/>
      <c r="CI31" s="621"/>
      <c r="CJ31" s="621"/>
      <c r="CK31" s="621"/>
      <c r="CL31" s="621"/>
      <c r="CM31" s="621"/>
      <c r="CN31" s="621"/>
      <c r="CO31" s="621"/>
      <c r="CP31" s="621"/>
      <c r="CQ31" s="622"/>
      <c r="CR31" s="623">
        <v>33326</v>
      </c>
      <c r="CS31" s="655"/>
      <c r="CT31" s="655"/>
      <c r="CU31" s="655"/>
      <c r="CV31" s="655"/>
      <c r="CW31" s="655"/>
      <c r="CX31" s="655"/>
      <c r="CY31" s="656"/>
      <c r="CZ31" s="628">
        <v>0.3</v>
      </c>
      <c r="DA31" s="653"/>
      <c r="DB31" s="653"/>
      <c r="DC31" s="657"/>
      <c r="DD31" s="632">
        <v>33326</v>
      </c>
      <c r="DE31" s="655"/>
      <c r="DF31" s="655"/>
      <c r="DG31" s="655"/>
      <c r="DH31" s="655"/>
      <c r="DI31" s="655"/>
      <c r="DJ31" s="655"/>
      <c r="DK31" s="656"/>
      <c r="DL31" s="632">
        <v>33326</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314</v>
      </c>
      <c r="C32" s="621"/>
      <c r="D32" s="621"/>
      <c r="E32" s="621"/>
      <c r="F32" s="621"/>
      <c r="G32" s="621"/>
      <c r="H32" s="621"/>
      <c r="I32" s="621"/>
      <c r="J32" s="621"/>
      <c r="K32" s="621"/>
      <c r="L32" s="621"/>
      <c r="M32" s="621"/>
      <c r="N32" s="621"/>
      <c r="O32" s="621"/>
      <c r="P32" s="621"/>
      <c r="Q32" s="622"/>
      <c r="R32" s="623">
        <v>848085</v>
      </c>
      <c r="S32" s="624"/>
      <c r="T32" s="624"/>
      <c r="U32" s="624"/>
      <c r="V32" s="624"/>
      <c r="W32" s="624"/>
      <c r="X32" s="624"/>
      <c r="Y32" s="625"/>
      <c r="Z32" s="626">
        <v>6.4</v>
      </c>
      <c r="AA32" s="626"/>
      <c r="AB32" s="626"/>
      <c r="AC32" s="626"/>
      <c r="AD32" s="627" t="s">
        <v>129</v>
      </c>
      <c r="AE32" s="627"/>
      <c r="AF32" s="627"/>
      <c r="AG32" s="627"/>
      <c r="AH32" s="627"/>
      <c r="AI32" s="627"/>
      <c r="AJ32" s="627"/>
      <c r="AK32" s="627"/>
      <c r="AL32" s="628" t="s">
        <v>244</v>
      </c>
      <c r="AM32" s="629"/>
      <c r="AN32" s="629"/>
      <c r="AO32" s="630"/>
      <c r="AP32" s="671"/>
      <c r="AQ32" s="672"/>
      <c r="AR32" s="672"/>
      <c r="AS32" s="672"/>
      <c r="AT32" s="676"/>
      <c r="AU32" s="214" t="s">
        <v>315</v>
      </c>
      <c r="AX32" s="620" t="s">
        <v>316</v>
      </c>
      <c r="AY32" s="621"/>
      <c r="AZ32" s="621"/>
      <c r="BA32" s="621"/>
      <c r="BB32" s="621"/>
      <c r="BC32" s="621"/>
      <c r="BD32" s="621"/>
      <c r="BE32" s="621"/>
      <c r="BF32" s="622"/>
      <c r="BG32" s="680">
        <v>99.4</v>
      </c>
      <c r="BH32" s="655"/>
      <c r="BI32" s="655"/>
      <c r="BJ32" s="655"/>
      <c r="BK32" s="655"/>
      <c r="BL32" s="655"/>
      <c r="BM32" s="629">
        <v>94.9</v>
      </c>
      <c r="BN32" s="655"/>
      <c r="BO32" s="655"/>
      <c r="BP32" s="655"/>
      <c r="BQ32" s="678"/>
      <c r="BR32" s="680">
        <v>99.5</v>
      </c>
      <c r="BS32" s="655"/>
      <c r="BT32" s="655"/>
      <c r="BU32" s="655"/>
      <c r="BV32" s="655"/>
      <c r="BW32" s="655"/>
      <c r="BX32" s="629">
        <v>94.8</v>
      </c>
      <c r="BY32" s="655"/>
      <c r="BZ32" s="655"/>
      <c r="CA32" s="655"/>
      <c r="CB32" s="678"/>
      <c r="CD32" s="663"/>
      <c r="CE32" s="664"/>
      <c r="CF32" s="620" t="s">
        <v>317</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3"/>
      <c r="DB32" s="653"/>
      <c r="DC32" s="657"/>
      <c r="DD32" s="632" t="s">
        <v>244</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3"/>
      <c r="DY32" s="653"/>
      <c r="DZ32" s="653"/>
      <c r="EA32" s="653"/>
      <c r="EB32" s="653"/>
      <c r="EC32" s="654"/>
    </row>
    <row r="33" spans="2:133" ht="11.25" customHeight="1" x14ac:dyDescent="0.2">
      <c r="B33" s="620" t="s">
        <v>318</v>
      </c>
      <c r="C33" s="621"/>
      <c r="D33" s="621"/>
      <c r="E33" s="621"/>
      <c r="F33" s="621"/>
      <c r="G33" s="621"/>
      <c r="H33" s="621"/>
      <c r="I33" s="621"/>
      <c r="J33" s="621"/>
      <c r="K33" s="621"/>
      <c r="L33" s="621"/>
      <c r="M33" s="621"/>
      <c r="N33" s="621"/>
      <c r="O33" s="621"/>
      <c r="P33" s="621"/>
      <c r="Q33" s="622"/>
      <c r="R33" s="623">
        <v>7053</v>
      </c>
      <c r="S33" s="624"/>
      <c r="T33" s="624"/>
      <c r="U33" s="624"/>
      <c r="V33" s="624"/>
      <c r="W33" s="624"/>
      <c r="X33" s="624"/>
      <c r="Y33" s="625"/>
      <c r="Z33" s="626">
        <v>0.1</v>
      </c>
      <c r="AA33" s="626"/>
      <c r="AB33" s="626"/>
      <c r="AC33" s="626"/>
      <c r="AD33" s="627">
        <v>3762</v>
      </c>
      <c r="AE33" s="627"/>
      <c r="AF33" s="627"/>
      <c r="AG33" s="627"/>
      <c r="AH33" s="627"/>
      <c r="AI33" s="627"/>
      <c r="AJ33" s="627"/>
      <c r="AK33" s="627"/>
      <c r="AL33" s="628">
        <v>0</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98.3</v>
      </c>
      <c r="BH33" s="682"/>
      <c r="BI33" s="682"/>
      <c r="BJ33" s="682"/>
      <c r="BK33" s="682"/>
      <c r="BL33" s="682"/>
      <c r="BM33" s="683">
        <v>81.8</v>
      </c>
      <c r="BN33" s="682"/>
      <c r="BO33" s="682"/>
      <c r="BP33" s="682"/>
      <c r="BQ33" s="684"/>
      <c r="BR33" s="681">
        <v>98</v>
      </c>
      <c r="BS33" s="682"/>
      <c r="BT33" s="682"/>
      <c r="BU33" s="682"/>
      <c r="BV33" s="682"/>
      <c r="BW33" s="682"/>
      <c r="BX33" s="683">
        <v>76.400000000000006</v>
      </c>
      <c r="BY33" s="682"/>
      <c r="BZ33" s="682"/>
      <c r="CA33" s="682"/>
      <c r="CB33" s="684"/>
      <c r="CD33" s="620" t="s">
        <v>320</v>
      </c>
      <c r="CE33" s="621"/>
      <c r="CF33" s="621"/>
      <c r="CG33" s="621"/>
      <c r="CH33" s="621"/>
      <c r="CI33" s="621"/>
      <c r="CJ33" s="621"/>
      <c r="CK33" s="621"/>
      <c r="CL33" s="621"/>
      <c r="CM33" s="621"/>
      <c r="CN33" s="621"/>
      <c r="CO33" s="621"/>
      <c r="CP33" s="621"/>
      <c r="CQ33" s="622"/>
      <c r="CR33" s="623">
        <v>6087713</v>
      </c>
      <c r="CS33" s="655"/>
      <c r="CT33" s="655"/>
      <c r="CU33" s="655"/>
      <c r="CV33" s="655"/>
      <c r="CW33" s="655"/>
      <c r="CX33" s="655"/>
      <c r="CY33" s="656"/>
      <c r="CZ33" s="628">
        <v>49.1</v>
      </c>
      <c r="DA33" s="653"/>
      <c r="DB33" s="653"/>
      <c r="DC33" s="657"/>
      <c r="DD33" s="632">
        <v>5002766</v>
      </c>
      <c r="DE33" s="655"/>
      <c r="DF33" s="655"/>
      <c r="DG33" s="655"/>
      <c r="DH33" s="655"/>
      <c r="DI33" s="655"/>
      <c r="DJ33" s="655"/>
      <c r="DK33" s="656"/>
      <c r="DL33" s="632">
        <v>3835865</v>
      </c>
      <c r="DM33" s="655"/>
      <c r="DN33" s="655"/>
      <c r="DO33" s="655"/>
      <c r="DP33" s="655"/>
      <c r="DQ33" s="655"/>
      <c r="DR33" s="655"/>
      <c r="DS33" s="655"/>
      <c r="DT33" s="655"/>
      <c r="DU33" s="655"/>
      <c r="DV33" s="656"/>
      <c r="DW33" s="628">
        <v>44.7</v>
      </c>
      <c r="DX33" s="653"/>
      <c r="DY33" s="653"/>
      <c r="DZ33" s="653"/>
      <c r="EA33" s="653"/>
      <c r="EB33" s="653"/>
      <c r="EC33" s="654"/>
    </row>
    <row r="34" spans="2:133" ht="11.25" customHeight="1" x14ac:dyDescent="0.2">
      <c r="B34" s="620" t="s">
        <v>321</v>
      </c>
      <c r="C34" s="621"/>
      <c r="D34" s="621"/>
      <c r="E34" s="621"/>
      <c r="F34" s="621"/>
      <c r="G34" s="621"/>
      <c r="H34" s="621"/>
      <c r="I34" s="621"/>
      <c r="J34" s="621"/>
      <c r="K34" s="621"/>
      <c r="L34" s="621"/>
      <c r="M34" s="621"/>
      <c r="N34" s="621"/>
      <c r="O34" s="621"/>
      <c r="P34" s="621"/>
      <c r="Q34" s="622"/>
      <c r="R34" s="623">
        <v>28572</v>
      </c>
      <c r="S34" s="624"/>
      <c r="T34" s="624"/>
      <c r="U34" s="624"/>
      <c r="V34" s="624"/>
      <c r="W34" s="624"/>
      <c r="X34" s="624"/>
      <c r="Y34" s="625"/>
      <c r="Z34" s="626">
        <v>0.2</v>
      </c>
      <c r="AA34" s="626"/>
      <c r="AB34" s="626"/>
      <c r="AC34" s="626"/>
      <c r="AD34" s="627" t="s">
        <v>129</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1682954</v>
      </c>
      <c r="CS34" s="624"/>
      <c r="CT34" s="624"/>
      <c r="CU34" s="624"/>
      <c r="CV34" s="624"/>
      <c r="CW34" s="624"/>
      <c r="CX34" s="624"/>
      <c r="CY34" s="625"/>
      <c r="CZ34" s="628">
        <v>13.6</v>
      </c>
      <c r="DA34" s="653"/>
      <c r="DB34" s="653"/>
      <c r="DC34" s="657"/>
      <c r="DD34" s="632">
        <v>1271953</v>
      </c>
      <c r="DE34" s="624"/>
      <c r="DF34" s="624"/>
      <c r="DG34" s="624"/>
      <c r="DH34" s="624"/>
      <c r="DI34" s="624"/>
      <c r="DJ34" s="624"/>
      <c r="DK34" s="625"/>
      <c r="DL34" s="632">
        <v>1129722</v>
      </c>
      <c r="DM34" s="624"/>
      <c r="DN34" s="624"/>
      <c r="DO34" s="624"/>
      <c r="DP34" s="624"/>
      <c r="DQ34" s="624"/>
      <c r="DR34" s="624"/>
      <c r="DS34" s="624"/>
      <c r="DT34" s="624"/>
      <c r="DU34" s="624"/>
      <c r="DV34" s="625"/>
      <c r="DW34" s="628">
        <v>13.2</v>
      </c>
      <c r="DX34" s="653"/>
      <c r="DY34" s="653"/>
      <c r="DZ34" s="653"/>
      <c r="EA34" s="653"/>
      <c r="EB34" s="653"/>
      <c r="EC34" s="654"/>
    </row>
    <row r="35" spans="2:133" ht="11.25" customHeight="1" x14ac:dyDescent="0.2">
      <c r="B35" s="620" t="s">
        <v>323</v>
      </c>
      <c r="C35" s="621"/>
      <c r="D35" s="621"/>
      <c r="E35" s="621"/>
      <c r="F35" s="621"/>
      <c r="G35" s="621"/>
      <c r="H35" s="621"/>
      <c r="I35" s="621"/>
      <c r="J35" s="621"/>
      <c r="K35" s="621"/>
      <c r="L35" s="621"/>
      <c r="M35" s="621"/>
      <c r="N35" s="621"/>
      <c r="O35" s="621"/>
      <c r="P35" s="621"/>
      <c r="Q35" s="622"/>
      <c r="R35" s="623">
        <v>184372</v>
      </c>
      <c r="S35" s="624"/>
      <c r="T35" s="624"/>
      <c r="U35" s="624"/>
      <c r="V35" s="624"/>
      <c r="W35" s="624"/>
      <c r="X35" s="624"/>
      <c r="Y35" s="625"/>
      <c r="Z35" s="626">
        <v>1.4</v>
      </c>
      <c r="AA35" s="626"/>
      <c r="AB35" s="626"/>
      <c r="AC35" s="626"/>
      <c r="AD35" s="627" t="s">
        <v>129</v>
      </c>
      <c r="AE35" s="627"/>
      <c r="AF35" s="627"/>
      <c r="AG35" s="627"/>
      <c r="AH35" s="627"/>
      <c r="AI35" s="627"/>
      <c r="AJ35" s="627"/>
      <c r="AK35" s="627"/>
      <c r="AL35" s="628" t="s">
        <v>129</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140574</v>
      </c>
      <c r="CS35" s="655"/>
      <c r="CT35" s="655"/>
      <c r="CU35" s="655"/>
      <c r="CV35" s="655"/>
      <c r="CW35" s="655"/>
      <c r="CX35" s="655"/>
      <c r="CY35" s="656"/>
      <c r="CZ35" s="628">
        <v>1.1000000000000001</v>
      </c>
      <c r="DA35" s="653"/>
      <c r="DB35" s="653"/>
      <c r="DC35" s="657"/>
      <c r="DD35" s="632">
        <v>130562</v>
      </c>
      <c r="DE35" s="655"/>
      <c r="DF35" s="655"/>
      <c r="DG35" s="655"/>
      <c r="DH35" s="655"/>
      <c r="DI35" s="655"/>
      <c r="DJ35" s="655"/>
      <c r="DK35" s="656"/>
      <c r="DL35" s="632">
        <v>129869</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2">
      <c r="B36" s="620" t="s">
        <v>327</v>
      </c>
      <c r="C36" s="621"/>
      <c r="D36" s="621"/>
      <c r="E36" s="621"/>
      <c r="F36" s="621"/>
      <c r="G36" s="621"/>
      <c r="H36" s="621"/>
      <c r="I36" s="621"/>
      <c r="J36" s="621"/>
      <c r="K36" s="621"/>
      <c r="L36" s="621"/>
      <c r="M36" s="621"/>
      <c r="N36" s="621"/>
      <c r="O36" s="621"/>
      <c r="P36" s="621"/>
      <c r="Q36" s="622"/>
      <c r="R36" s="623">
        <v>269869</v>
      </c>
      <c r="S36" s="624"/>
      <c r="T36" s="624"/>
      <c r="U36" s="624"/>
      <c r="V36" s="624"/>
      <c r="W36" s="624"/>
      <c r="X36" s="624"/>
      <c r="Y36" s="625"/>
      <c r="Z36" s="626">
        <v>2</v>
      </c>
      <c r="AA36" s="626"/>
      <c r="AB36" s="626"/>
      <c r="AC36" s="626"/>
      <c r="AD36" s="627" t="s">
        <v>138</v>
      </c>
      <c r="AE36" s="627"/>
      <c r="AF36" s="627"/>
      <c r="AG36" s="627"/>
      <c r="AH36" s="627"/>
      <c r="AI36" s="627"/>
      <c r="AJ36" s="627"/>
      <c r="AK36" s="627"/>
      <c r="AL36" s="628" t="s">
        <v>138</v>
      </c>
      <c r="AM36" s="629"/>
      <c r="AN36" s="629"/>
      <c r="AO36" s="630"/>
      <c r="AP36" s="222"/>
      <c r="AQ36" s="689" t="s">
        <v>328</v>
      </c>
      <c r="AR36" s="690"/>
      <c r="AS36" s="690"/>
      <c r="AT36" s="690"/>
      <c r="AU36" s="690"/>
      <c r="AV36" s="690"/>
      <c r="AW36" s="690"/>
      <c r="AX36" s="690"/>
      <c r="AY36" s="691"/>
      <c r="AZ36" s="612">
        <v>1911584</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92361</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2445812</v>
      </c>
      <c r="CS36" s="624"/>
      <c r="CT36" s="624"/>
      <c r="CU36" s="624"/>
      <c r="CV36" s="624"/>
      <c r="CW36" s="624"/>
      <c r="CX36" s="624"/>
      <c r="CY36" s="625"/>
      <c r="CZ36" s="628">
        <v>19.7</v>
      </c>
      <c r="DA36" s="653"/>
      <c r="DB36" s="653"/>
      <c r="DC36" s="657"/>
      <c r="DD36" s="632">
        <v>2192212</v>
      </c>
      <c r="DE36" s="624"/>
      <c r="DF36" s="624"/>
      <c r="DG36" s="624"/>
      <c r="DH36" s="624"/>
      <c r="DI36" s="624"/>
      <c r="DJ36" s="624"/>
      <c r="DK36" s="625"/>
      <c r="DL36" s="632">
        <v>1564814</v>
      </c>
      <c r="DM36" s="624"/>
      <c r="DN36" s="624"/>
      <c r="DO36" s="624"/>
      <c r="DP36" s="624"/>
      <c r="DQ36" s="624"/>
      <c r="DR36" s="624"/>
      <c r="DS36" s="624"/>
      <c r="DT36" s="624"/>
      <c r="DU36" s="624"/>
      <c r="DV36" s="625"/>
      <c r="DW36" s="628">
        <v>18.2</v>
      </c>
      <c r="DX36" s="653"/>
      <c r="DY36" s="653"/>
      <c r="DZ36" s="653"/>
      <c r="EA36" s="653"/>
      <c r="EB36" s="653"/>
      <c r="EC36" s="654"/>
    </row>
    <row r="37" spans="2:133" ht="11.25" customHeight="1" x14ac:dyDescent="0.2">
      <c r="B37" s="620" t="s">
        <v>331</v>
      </c>
      <c r="C37" s="621"/>
      <c r="D37" s="621"/>
      <c r="E37" s="621"/>
      <c r="F37" s="621"/>
      <c r="G37" s="621"/>
      <c r="H37" s="621"/>
      <c r="I37" s="621"/>
      <c r="J37" s="621"/>
      <c r="K37" s="621"/>
      <c r="L37" s="621"/>
      <c r="M37" s="621"/>
      <c r="N37" s="621"/>
      <c r="O37" s="621"/>
      <c r="P37" s="621"/>
      <c r="Q37" s="622"/>
      <c r="R37" s="623">
        <v>278452</v>
      </c>
      <c r="S37" s="624"/>
      <c r="T37" s="624"/>
      <c r="U37" s="624"/>
      <c r="V37" s="624"/>
      <c r="W37" s="624"/>
      <c r="X37" s="624"/>
      <c r="Y37" s="625"/>
      <c r="Z37" s="626">
        <v>2.1</v>
      </c>
      <c r="AA37" s="626"/>
      <c r="AB37" s="626"/>
      <c r="AC37" s="626"/>
      <c r="AD37" s="627">
        <v>6742</v>
      </c>
      <c r="AE37" s="627"/>
      <c r="AF37" s="627"/>
      <c r="AG37" s="627"/>
      <c r="AH37" s="627"/>
      <c r="AI37" s="627"/>
      <c r="AJ37" s="627"/>
      <c r="AK37" s="627"/>
      <c r="AL37" s="628">
        <v>0.1</v>
      </c>
      <c r="AM37" s="629"/>
      <c r="AN37" s="629"/>
      <c r="AO37" s="630"/>
      <c r="AQ37" s="686" t="s">
        <v>332</v>
      </c>
      <c r="AR37" s="687"/>
      <c r="AS37" s="687"/>
      <c r="AT37" s="687"/>
      <c r="AU37" s="687"/>
      <c r="AV37" s="687"/>
      <c r="AW37" s="687"/>
      <c r="AX37" s="687"/>
      <c r="AY37" s="688"/>
      <c r="AZ37" s="623">
        <v>488350</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80992</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944738</v>
      </c>
      <c r="CS37" s="655"/>
      <c r="CT37" s="655"/>
      <c r="CU37" s="655"/>
      <c r="CV37" s="655"/>
      <c r="CW37" s="655"/>
      <c r="CX37" s="655"/>
      <c r="CY37" s="656"/>
      <c r="CZ37" s="628">
        <v>7.6</v>
      </c>
      <c r="DA37" s="653"/>
      <c r="DB37" s="653"/>
      <c r="DC37" s="657"/>
      <c r="DD37" s="632">
        <v>944738</v>
      </c>
      <c r="DE37" s="655"/>
      <c r="DF37" s="655"/>
      <c r="DG37" s="655"/>
      <c r="DH37" s="655"/>
      <c r="DI37" s="655"/>
      <c r="DJ37" s="655"/>
      <c r="DK37" s="656"/>
      <c r="DL37" s="632">
        <v>888894</v>
      </c>
      <c r="DM37" s="655"/>
      <c r="DN37" s="655"/>
      <c r="DO37" s="655"/>
      <c r="DP37" s="655"/>
      <c r="DQ37" s="655"/>
      <c r="DR37" s="655"/>
      <c r="DS37" s="655"/>
      <c r="DT37" s="655"/>
      <c r="DU37" s="655"/>
      <c r="DV37" s="656"/>
      <c r="DW37" s="628">
        <v>10.3</v>
      </c>
      <c r="DX37" s="653"/>
      <c r="DY37" s="653"/>
      <c r="DZ37" s="653"/>
      <c r="EA37" s="653"/>
      <c r="EB37" s="653"/>
      <c r="EC37" s="654"/>
    </row>
    <row r="38" spans="2:133" ht="11.25" customHeight="1" x14ac:dyDescent="0.2">
      <c r="B38" s="620" t="s">
        <v>335</v>
      </c>
      <c r="C38" s="621"/>
      <c r="D38" s="621"/>
      <c r="E38" s="621"/>
      <c r="F38" s="621"/>
      <c r="G38" s="621"/>
      <c r="H38" s="621"/>
      <c r="I38" s="621"/>
      <c r="J38" s="621"/>
      <c r="K38" s="621"/>
      <c r="L38" s="621"/>
      <c r="M38" s="621"/>
      <c r="N38" s="621"/>
      <c r="O38" s="621"/>
      <c r="P38" s="621"/>
      <c r="Q38" s="622"/>
      <c r="R38" s="623">
        <v>508300</v>
      </c>
      <c r="S38" s="624"/>
      <c r="T38" s="624"/>
      <c r="U38" s="624"/>
      <c r="V38" s="624"/>
      <c r="W38" s="624"/>
      <c r="X38" s="624"/>
      <c r="Y38" s="625"/>
      <c r="Z38" s="626">
        <v>3.8</v>
      </c>
      <c r="AA38" s="626"/>
      <c r="AB38" s="626"/>
      <c r="AC38" s="626"/>
      <c r="AD38" s="627" t="s">
        <v>129</v>
      </c>
      <c r="AE38" s="627"/>
      <c r="AF38" s="627"/>
      <c r="AG38" s="627"/>
      <c r="AH38" s="627"/>
      <c r="AI38" s="627"/>
      <c r="AJ38" s="627"/>
      <c r="AK38" s="627"/>
      <c r="AL38" s="628" t="s">
        <v>129</v>
      </c>
      <c r="AM38" s="629"/>
      <c r="AN38" s="629"/>
      <c r="AO38" s="630"/>
      <c r="AQ38" s="686" t="s">
        <v>336</v>
      </c>
      <c r="AR38" s="687"/>
      <c r="AS38" s="687"/>
      <c r="AT38" s="687"/>
      <c r="AU38" s="687"/>
      <c r="AV38" s="687"/>
      <c r="AW38" s="687"/>
      <c r="AX38" s="687"/>
      <c r="AY38" s="688"/>
      <c r="AZ38" s="623">
        <v>263693</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4025</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1306156</v>
      </c>
      <c r="CS38" s="624"/>
      <c r="CT38" s="624"/>
      <c r="CU38" s="624"/>
      <c r="CV38" s="624"/>
      <c r="CW38" s="624"/>
      <c r="CX38" s="624"/>
      <c r="CY38" s="625"/>
      <c r="CZ38" s="628">
        <v>10.5</v>
      </c>
      <c r="DA38" s="653"/>
      <c r="DB38" s="653"/>
      <c r="DC38" s="657"/>
      <c r="DD38" s="632">
        <v>1090694</v>
      </c>
      <c r="DE38" s="624"/>
      <c r="DF38" s="624"/>
      <c r="DG38" s="624"/>
      <c r="DH38" s="624"/>
      <c r="DI38" s="624"/>
      <c r="DJ38" s="624"/>
      <c r="DK38" s="625"/>
      <c r="DL38" s="632">
        <v>1011460</v>
      </c>
      <c r="DM38" s="624"/>
      <c r="DN38" s="624"/>
      <c r="DO38" s="624"/>
      <c r="DP38" s="624"/>
      <c r="DQ38" s="624"/>
      <c r="DR38" s="624"/>
      <c r="DS38" s="624"/>
      <c r="DT38" s="624"/>
      <c r="DU38" s="624"/>
      <c r="DV38" s="625"/>
      <c r="DW38" s="628">
        <v>11.8</v>
      </c>
      <c r="DX38" s="653"/>
      <c r="DY38" s="653"/>
      <c r="DZ38" s="653"/>
      <c r="EA38" s="653"/>
      <c r="EB38" s="653"/>
      <c r="EC38" s="654"/>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244</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244</v>
      </c>
      <c r="AM39" s="629"/>
      <c r="AN39" s="629"/>
      <c r="AO39" s="630"/>
      <c r="AQ39" s="686" t="s">
        <v>340</v>
      </c>
      <c r="AR39" s="687"/>
      <c r="AS39" s="687"/>
      <c r="AT39" s="687"/>
      <c r="AU39" s="687"/>
      <c r="AV39" s="687"/>
      <c r="AW39" s="687"/>
      <c r="AX39" s="687"/>
      <c r="AY39" s="688"/>
      <c r="AZ39" s="623">
        <v>117078</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6398</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332217</v>
      </c>
      <c r="CS39" s="655"/>
      <c r="CT39" s="655"/>
      <c r="CU39" s="655"/>
      <c r="CV39" s="655"/>
      <c r="CW39" s="655"/>
      <c r="CX39" s="655"/>
      <c r="CY39" s="656"/>
      <c r="CZ39" s="628">
        <v>2.7</v>
      </c>
      <c r="DA39" s="653"/>
      <c r="DB39" s="653"/>
      <c r="DC39" s="657"/>
      <c r="DD39" s="632">
        <v>317345</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2">
      <c r="B40" s="620" t="s">
        <v>343</v>
      </c>
      <c r="C40" s="621"/>
      <c r="D40" s="621"/>
      <c r="E40" s="621"/>
      <c r="F40" s="621"/>
      <c r="G40" s="621"/>
      <c r="H40" s="621"/>
      <c r="I40" s="621"/>
      <c r="J40" s="621"/>
      <c r="K40" s="621"/>
      <c r="L40" s="621"/>
      <c r="M40" s="621"/>
      <c r="N40" s="621"/>
      <c r="O40" s="621"/>
      <c r="P40" s="621"/>
      <c r="Q40" s="622"/>
      <c r="R40" s="623">
        <v>116400</v>
      </c>
      <c r="S40" s="624"/>
      <c r="T40" s="624"/>
      <c r="U40" s="624"/>
      <c r="V40" s="624"/>
      <c r="W40" s="624"/>
      <c r="X40" s="624"/>
      <c r="Y40" s="625"/>
      <c r="Z40" s="626">
        <v>0.9</v>
      </c>
      <c r="AA40" s="626"/>
      <c r="AB40" s="626"/>
      <c r="AC40" s="626"/>
      <c r="AD40" s="627" t="s">
        <v>129</v>
      </c>
      <c r="AE40" s="627"/>
      <c r="AF40" s="627"/>
      <c r="AG40" s="627"/>
      <c r="AH40" s="627"/>
      <c r="AI40" s="627"/>
      <c r="AJ40" s="627"/>
      <c r="AK40" s="627"/>
      <c r="AL40" s="628" t="s">
        <v>129</v>
      </c>
      <c r="AM40" s="629"/>
      <c r="AN40" s="629"/>
      <c r="AO40" s="630"/>
      <c r="AQ40" s="686" t="s">
        <v>344</v>
      </c>
      <c r="AR40" s="687"/>
      <c r="AS40" s="687"/>
      <c r="AT40" s="687"/>
      <c r="AU40" s="687"/>
      <c r="AV40" s="687"/>
      <c r="AW40" s="687"/>
      <c r="AX40" s="687"/>
      <c r="AY40" s="688"/>
      <c r="AZ40" s="623" t="s">
        <v>129</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96</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180000</v>
      </c>
      <c r="CS40" s="624"/>
      <c r="CT40" s="624"/>
      <c r="CU40" s="624"/>
      <c r="CV40" s="624"/>
      <c r="CW40" s="624"/>
      <c r="CX40" s="624"/>
      <c r="CY40" s="625"/>
      <c r="CZ40" s="628">
        <v>1.5</v>
      </c>
      <c r="DA40" s="653"/>
      <c r="DB40" s="653"/>
      <c r="DC40" s="657"/>
      <c r="DD40" s="632" t="s">
        <v>244</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3"/>
      <c r="DY40" s="653"/>
      <c r="DZ40" s="653"/>
      <c r="EA40" s="653"/>
      <c r="EB40" s="653"/>
      <c r="EC40" s="654"/>
    </row>
    <row r="41" spans="2:133" ht="11.25" customHeight="1" x14ac:dyDescent="0.2">
      <c r="B41" s="644" t="s">
        <v>348</v>
      </c>
      <c r="C41" s="645"/>
      <c r="D41" s="645"/>
      <c r="E41" s="645"/>
      <c r="F41" s="645"/>
      <c r="G41" s="645"/>
      <c r="H41" s="645"/>
      <c r="I41" s="645"/>
      <c r="J41" s="645"/>
      <c r="K41" s="645"/>
      <c r="L41" s="645"/>
      <c r="M41" s="645"/>
      <c r="N41" s="645"/>
      <c r="O41" s="645"/>
      <c r="P41" s="645"/>
      <c r="Q41" s="646"/>
      <c r="R41" s="695">
        <v>13327882</v>
      </c>
      <c r="S41" s="696"/>
      <c r="T41" s="696"/>
      <c r="U41" s="696"/>
      <c r="V41" s="696"/>
      <c r="W41" s="696"/>
      <c r="X41" s="696"/>
      <c r="Y41" s="700"/>
      <c r="Z41" s="701">
        <v>100</v>
      </c>
      <c r="AA41" s="701"/>
      <c r="AB41" s="701"/>
      <c r="AC41" s="701"/>
      <c r="AD41" s="702">
        <v>8473225</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242580</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138</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138</v>
      </c>
      <c r="CS41" s="655"/>
      <c r="CT41" s="655"/>
      <c r="CU41" s="655"/>
      <c r="CV41" s="655"/>
      <c r="CW41" s="655"/>
      <c r="CX41" s="655"/>
      <c r="CY41" s="656"/>
      <c r="CZ41" s="628" t="s">
        <v>129</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352</v>
      </c>
      <c r="AR42" s="693"/>
      <c r="AS42" s="693"/>
      <c r="AT42" s="693"/>
      <c r="AU42" s="693"/>
      <c r="AV42" s="693"/>
      <c r="AW42" s="693"/>
      <c r="AX42" s="693"/>
      <c r="AY42" s="694"/>
      <c r="AZ42" s="695">
        <v>799883</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389</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668424</v>
      </c>
      <c r="CS42" s="655"/>
      <c r="CT42" s="655"/>
      <c r="CU42" s="655"/>
      <c r="CV42" s="655"/>
      <c r="CW42" s="655"/>
      <c r="CX42" s="655"/>
      <c r="CY42" s="656"/>
      <c r="CZ42" s="628">
        <v>5.4</v>
      </c>
      <c r="DA42" s="653"/>
      <c r="DB42" s="653"/>
      <c r="DC42" s="657"/>
      <c r="DD42" s="632">
        <v>168587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48118</v>
      </c>
      <c r="CS43" s="655"/>
      <c r="CT43" s="655"/>
      <c r="CU43" s="655"/>
      <c r="CV43" s="655"/>
      <c r="CW43" s="655"/>
      <c r="CX43" s="655"/>
      <c r="CY43" s="656"/>
      <c r="CZ43" s="628">
        <v>0.4</v>
      </c>
      <c r="DA43" s="653"/>
      <c r="DB43" s="653"/>
      <c r="DC43" s="657"/>
      <c r="DD43" s="632">
        <v>48118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358</v>
      </c>
      <c r="CG44" s="621"/>
      <c r="CH44" s="621"/>
      <c r="CI44" s="621"/>
      <c r="CJ44" s="621"/>
      <c r="CK44" s="621"/>
      <c r="CL44" s="621"/>
      <c r="CM44" s="621"/>
      <c r="CN44" s="621"/>
      <c r="CO44" s="621"/>
      <c r="CP44" s="621"/>
      <c r="CQ44" s="622"/>
      <c r="CR44" s="623">
        <v>640519</v>
      </c>
      <c r="CS44" s="624"/>
      <c r="CT44" s="624"/>
      <c r="CU44" s="624"/>
      <c r="CV44" s="624"/>
      <c r="CW44" s="624"/>
      <c r="CX44" s="624"/>
      <c r="CY44" s="625"/>
      <c r="CZ44" s="628">
        <v>5.2</v>
      </c>
      <c r="DA44" s="629"/>
      <c r="DB44" s="629"/>
      <c r="DC44" s="635"/>
      <c r="DD44" s="632">
        <v>166049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177231</v>
      </c>
      <c r="CS45" s="655"/>
      <c r="CT45" s="655"/>
      <c r="CU45" s="655"/>
      <c r="CV45" s="655"/>
      <c r="CW45" s="655"/>
      <c r="CX45" s="655"/>
      <c r="CY45" s="656"/>
      <c r="CZ45" s="628">
        <v>1.4</v>
      </c>
      <c r="DA45" s="653"/>
      <c r="DB45" s="653"/>
      <c r="DC45" s="657"/>
      <c r="DD45" s="632">
        <v>32729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361</v>
      </c>
      <c r="CG46" s="621"/>
      <c r="CH46" s="621"/>
      <c r="CI46" s="621"/>
      <c r="CJ46" s="621"/>
      <c r="CK46" s="621"/>
      <c r="CL46" s="621"/>
      <c r="CM46" s="621"/>
      <c r="CN46" s="621"/>
      <c r="CO46" s="621"/>
      <c r="CP46" s="621"/>
      <c r="CQ46" s="622"/>
      <c r="CR46" s="623">
        <v>343529</v>
      </c>
      <c r="CS46" s="624"/>
      <c r="CT46" s="624"/>
      <c r="CU46" s="624"/>
      <c r="CV46" s="624"/>
      <c r="CW46" s="624"/>
      <c r="CX46" s="624"/>
      <c r="CY46" s="625"/>
      <c r="CZ46" s="628">
        <v>2.8</v>
      </c>
      <c r="DA46" s="629"/>
      <c r="DB46" s="629"/>
      <c r="DC46" s="635"/>
      <c r="DD46" s="632">
        <v>104509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362</v>
      </c>
      <c r="CG47" s="621"/>
      <c r="CH47" s="621"/>
      <c r="CI47" s="621"/>
      <c r="CJ47" s="621"/>
      <c r="CK47" s="621"/>
      <c r="CL47" s="621"/>
      <c r="CM47" s="621"/>
      <c r="CN47" s="621"/>
      <c r="CO47" s="621"/>
      <c r="CP47" s="621"/>
      <c r="CQ47" s="622"/>
      <c r="CR47" s="623">
        <v>27905</v>
      </c>
      <c r="CS47" s="655"/>
      <c r="CT47" s="655"/>
      <c r="CU47" s="655"/>
      <c r="CV47" s="655"/>
      <c r="CW47" s="655"/>
      <c r="CX47" s="655"/>
      <c r="CY47" s="656"/>
      <c r="CZ47" s="628">
        <v>0.2</v>
      </c>
      <c r="DA47" s="653"/>
      <c r="DB47" s="653"/>
      <c r="DC47" s="657"/>
      <c r="DD47" s="632">
        <v>2538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363</v>
      </c>
      <c r="CG48" s="621"/>
      <c r="CH48" s="621"/>
      <c r="CI48" s="621"/>
      <c r="CJ48" s="621"/>
      <c r="CK48" s="621"/>
      <c r="CL48" s="621"/>
      <c r="CM48" s="621"/>
      <c r="CN48" s="621"/>
      <c r="CO48" s="621"/>
      <c r="CP48" s="621"/>
      <c r="CQ48" s="622"/>
      <c r="CR48" s="623" t="s">
        <v>244</v>
      </c>
      <c r="CS48" s="624"/>
      <c r="CT48" s="624"/>
      <c r="CU48" s="624"/>
      <c r="CV48" s="624"/>
      <c r="CW48" s="624"/>
      <c r="CX48" s="624"/>
      <c r="CY48" s="625"/>
      <c r="CZ48" s="628" t="s">
        <v>138</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364</v>
      </c>
      <c r="CE49" s="645"/>
      <c r="CF49" s="645"/>
      <c r="CG49" s="645"/>
      <c r="CH49" s="645"/>
      <c r="CI49" s="645"/>
      <c r="CJ49" s="645"/>
      <c r="CK49" s="645"/>
      <c r="CL49" s="645"/>
      <c r="CM49" s="645"/>
      <c r="CN49" s="645"/>
      <c r="CO49" s="645"/>
      <c r="CP49" s="645"/>
      <c r="CQ49" s="646"/>
      <c r="CR49" s="695">
        <v>12402484</v>
      </c>
      <c r="CS49" s="682"/>
      <c r="CT49" s="682"/>
      <c r="CU49" s="682"/>
      <c r="CV49" s="682"/>
      <c r="CW49" s="682"/>
      <c r="CX49" s="682"/>
      <c r="CY49" s="711"/>
      <c r="CZ49" s="703">
        <v>100</v>
      </c>
      <c r="DA49" s="712"/>
      <c r="DB49" s="712"/>
      <c r="DC49" s="713"/>
      <c r="DD49" s="714">
        <v>9058009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HEd9jZPfleozrIPzOdGGd2zlBNg7yPg20vyIYD6MsIkROYKy3OJ8aO5r52aQiwAOsY68Mu64sU0DO9yMyY6ww==" saltValue="bfb/JJKxI4kQzl8duHxN/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13286</v>
      </c>
      <c r="R7" s="753"/>
      <c r="S7" s="753"/>
      <c r="T7" s="753"/>
      <c r="U7" s="753"/>
      <c r="V7" s="753">
        <v>12367</v>
      </c>
      <c r="W7" s="753"/>
      <c r="X7" s="753"/>
      <c r="Y7" s="753"/>
      <c r="Z7" s="753"/>
      <c r="AA7" s="753">
        <v>919</v>
      </c>
      <c r="AB7" s="753"/>
      <c r="AC7" s="753"/>
      <c r="AD7" s="753"/>
      <c r="AE7" s="754"/>
      <c r="AF7" s="755">
        <v>842</v>
      </c>
      <c r="AG7" s="756"/>
      <c r="AH7" s="756"/>
      <c r="AI7" s="756"/>
      <c r="AJ7" s="757"/>
      <c r="AK7" s="758">
        <v>184</v>
      </c>
      <c r="AL7" s="759"/>
      <c r="AM7" s="759"/>
      <c r="AN7" s="759"/>
      <c r="AO7" s="759"/>
      <c r="AP7" s="759">
        <v>8978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-1</v>
      </c>
      <c r="CI7" s="744"/>
      <c r="CJ7" s="744"/>
      <c r="CK7" s="744"/>
      <c r="CL7" s="745"/>
      <c r="CM7" s="743">
        <v>50</v>
      </c>
      <c r="CN7" s="744"/>
      <c r="CO7" s="744"/>
      <c r="CP7" s="744"/>
      <c r="CQ7" s="745"/>
      <c r="CR7" s="743">
        <v>22</v>
      </c>
      <c r="CS7" s="744"/>
      <c r="CT7" s="744"/>
      <c r="CU7" s="744"/>
      <c r="CV7" s="745"/>
      <c r="CW7" s="743">
        <v>4</v>
      </c>
      <c r="CX7" s="744"/>
      <c r="CY7" s="744"/>
      <c r="CZ7" s="744"/>
      <c r="DA7" s="745"/>
      <c r="DB7" s="743" t="s">
        <v>589</v>
      </c>
      <c r="DC7" s="744"/>
      <c r="DD7" s="744"/>
      <c r="DE7" s="744"/>
      <c r="DF7" s="745"/>
      <c r="DG7" s="743" t="s">
        <v>589</v>
      </c>
      <c r="DH7" s="744"/>
      <c r="DI7" s="744"/>
      <c r="DJ7" s="744"/>
      <c r="DK7" s="745"/>
      <c r="DL7" s="743" t="s">
        <v>589</v>
      </c>
      <c r="DM7" s="744"/>
      <c r="DN7" s="744"/>
      <c r="DO7" s="744"/>
      <c r="DP7" s="745"/>
      <c r="DQ7" s="743" t="s">
        <v>589</v>
      </c>
      <c r="DR7" s="744"/>
      <c r="DS7" s="744"/>
      <c r="DT7" s="744"/>
      <c r="DU7" s="745"/>
      <c r="DV7" s="746"/>
      <c r="DW7" s="747"/>
      <c r="DX7" s="747"/>
      <c r="DY7" s="747"/>
      <c r="DZ7" s="748"/>
      <c r="EA7" s="234"/>
    </row>
    <row r="8" spans="1:131" s="235" customFormat="1" ht="26.25" customHeight="1" x14ac:dyDescent="0.2">
      <c r="A8" s="238">
        <v>2</v>
      </c>
      <c r="B8" s="780" t="s">
        <v>388</v>
      </c>
      <c r="C8" s="781"/>
      <c r="D8" s="781"/>
      <c r="E8" s="781"/>
      <c r="F8" s="781"/>
      <c r="G8" s="781"/>
      <c r="H8" s="781"/>
      <c r="I8" s="781"/>
      <c r="J8" s="781"/>
      <c r="K8" s="781"/>
      <c r="L8" s="781"/>
      <c r="M8" s="781"/>
      <c r="N8" s="781"/>
      <c r="O8" s="781"/>
      <c r="P8" s="782"/>
      <c r="Q8" s="783">
        <v>53</v>
      </c>
      <c r="R8" s="784"/>
      <c r="S8" s="784"/>
      <c r="T8" s="784"/>
      <c r="U8" s="784"/>
      <c r="V8" s="784">
        <v>47</v>
      </c>
      <c r="W8" s="784"/>
      <c r="X8" s="784"/>
      <c r="Y8" s="784"/>
      <c r="Z8" s="784"/>
      <c r="AA8" s="784">
        <v>6</v>
      </c>
      <c r="AB8" s="784"/>
      <c r="AC8" s="784"/>
      <c r="AD8" s="784"/>
      <c r="AE8" s="785"/>
      <c r="AF8" s="786">
        <v>6</v>
      </c>
      <c r="AG8" s="787"/>
      <c r="AH8" s="787"/>
      <c r="AI8" s="787"/>
      <c r="AJ8" s="788"/>
      <c r="AK8" s="769">
        <v>10</v>
      </c>
      <c r="AL8" s="770"/>
      <c r="AM8" s="770"/>
      <c r="AN8" s="770"/>
      <c r="AO8" s="770"/>
      <c r="AP8" s="770" t="s">
        <v>581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v>13328</v>
      </c>
      <c r="R23" s="793"/>
      <c r="S23" s="793"/>
      <c r="T23" s="793"/>
      <c r="U23" s="793"/>
      <c r="V23" s="793">
        <v>12402</v>
      </c>
      <c r="W23" s="793"/>
      <c r="X23" s="793"/>
      <c r="Y23" s="793"/>
      <c r="Z23" s="793"/>
      <c r="AA23" s="793">
        <v>925</v>
      </c>
      <c r="AB23" s="793"/>
      <c r="AC23" s="793"/>
      <c r="AD23" s="793"/>
      <c r="AE23" s="794"/>
      <c r="AF23" s="795">
        <v>848</v>
      </c>
      <c r="AG23" s="793"/>
      <c r="AH23" s="793"/>
      <c r="AI23" s="793"/>
      <c r="AJ23" s="796"/>
      <c r="AK23" s="797"/>
      <c r="AL23" s="798"/>
      <c r="AM23" s="798"/>
      <c r="AN23" s="798"/>
      <c r="AO23" s="798"/>
      <c r="AP23" s="793">
        <v>8978</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3544</v>
      </c>
      <c r="R28" s="823"/>
      <c r="S28" s="823"/>
      <c r="T28" s="823"/>
      <c r="U28" s="823"/>
      <c r="V28" s="823">
        <v>3444</v>
      </c>
      <c r="W28" s="823"/>
      <c r="X28" s="823"/>
      <c r="Y28" s="823"/>
      <c r="Z28" s="823"/>
      <c r="AA28" s="823">
        <v>100</v>
      </c>
      <c r="AB28" s="823"/>
      <c r="AC28" s="823"/>
      <c r="AD28" s="823"/>
      <c r="AE28" s="824"/>
      <c r="AF28" s="825">
        <v>100</v>
      </c>
      <c r="AG28" s="823"/>
      <c r="AH28" s="823"/>
      <c r="AI28" s="823"/>
      <c r="AJ28" s="826"/>
      <c r="AK28" s="827">
        <v>264</v>
      </c>
      <c r="AL28" s="828"/>
      <c r="AM28" s="828"/>
      <c r="AN28" s="828"/>
      <c r="AO28" s="828"/>
      <c r="AP28" s="828" t="s">
        <v>581</v>
      </c>
      <c r="AQ28" s="828"/>
      <c r="AR28" s="828"/>
      <c r="AS28" s="828"/>
      <c r="AT28" s="828"/>
      <c r="AU28" s="828" t="s">
        <v>516</v>
      </c>
      <c r="AV28" s="828"/>
      <c r="AW28" s="828"/>
      <c r="AX28" s="828"/>
      <c r="AY28" s="828"/>
      <c r="AZ28" s="829" t="s">
        <v>516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3002</v>
      </c>
      <c r="R29" s="784"/>
      <c r="S29" s="784"/>
      <c r="T29" s="784"/>
      <c r="U29" s="784"/>
      <c r="V29" s="784">
        <v>2814</v>
      </c>
      <c r="W29" s="784"/>
      <c r="X29" s="784"/>
      <c r="Y29" s="784"/>
      <c r="Z29" s="784"/>
      <c r="AA29" s="784">
        <v>188</v>
      </c>
      <c r="AB29" s="784"/>
      <c r="AC29" s="784"/>
      <c r="AD29" s="784"/>
      <c r="AE29" s="785"/>
      <c r="AF29" s="786">
        <v>188</v>
      </c>
      <c r="AG29" s="787"/>
      <c r="AH29" s="787"/>
      <c r="AI29" s="787"/>
      <c r="AJ29" s="788"/>
      <c r="AK29" s="834">
        <v>453</v>
      </c>
      <c r="AL29" s="830"/>
      <c r="AM29" s="830"/>
      <c r="AN29" s="830"/>
      <c r="AO29" s="830"/>
      <c r="AP29" s="830" t="s">
        <v>581</v>
      </c>
      <c r="AQ29" s="830"/>
      <c r="AR29" s="830"/>
      <c r="AS29" s="830"/>
      <c r="AT29" s="830"/>
      <c r="AU29" s="830" t="s">
        <v>516</v>
      </c>
      <c r="AV29" s="830"/>
      <c r="AW29" s="830"/>
      <c r="AX29" s="830"/>
      <c r="AY29" s="830"/>
      <c r="AZ29" s="831" t="s">
        <v>516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376</v>
      </c>
      <c r="R30" s="784"/>
      <c r="S30" s="784"/>
      <c r="T30" s="784"/>
      <c r="U30" s="784"/>
      <c r="V30" s="784">
        <v>373</v>
      </c>
      <c r="W30" s="784"/>
      <c r="X30" s="784"/>
      <c r="Y30" s="784"/>
      <c r="Z30" s="784"/>
      <c r="AA30" s="784">
        <v>4</v>
      </c>
      <c r="AB30" s="784"/>
      <c r="AC30" s="784"/>
      <c r="AD30" s="784"/>
      <c r="AE30" s="785"/>
      <c r="AF30" s="786">
        <v>4</v>
      </c>
      <c r="AG30" s="787"/>
      <c r="AH30" s="787"/>
      <c r="AI30" s="787"/>
      <c r="AJ30" s="788"/>
      <c r="AK30" s="834">
        <v>98</v>
      </c>
      <c r="AL30" s="830"/>
      <c r="AM30" s="830"/>
      <c r="AN30" s="830"/>
      <c r="AO30" s="830"/>
      <c r="AP30" s="830" t="s">
        <v>581</v>
      </c>
      <c r="AQ30" s="830"/>
      <c r="AR30" s="830"/>
      <c r="AS30" s="830"/>
      <c r="AT30" s="830"/>
      <c r="AU30" s="830" t="s">
        <v>516</v>
      </c>
      <c r="AV30" s="830"/>
      <c r="AW30" s="830"/>
      <c r="AX30" s="830"/>
      <c r="AY30" s="830"/>
      <c r="AZ30" s="831" t="s">
        <v>516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654</v>
      </c>
      <c r="R31" s="784"/>
      <c r="S31" s="784"/>
      <c r="T31" s="784"/>
      <c r="U31" s="784"/>
      <c r="V31" s="784">
        <v>521</v>
      </c>
      <c r="W31" s="784"/>
      <c r="X31" s="784"/>
      <c r="Y31" s="784"/>
      <c r="Z31" s="784"/>
      <c r="AA31" s="784">
        <v>133</v>
      </c>
      <c r="AB31" s="784"/>
      <c r="AC31" s="784"/>
      <c r="AD31" s="784"/>
      <c r="AE31" s="785"/>
      <c r="AF31" s="786">
        <v>1001</v>
      </c>
      <c r="AG31" s="787"/>
      <c r="AH31" s="787"/>
      <c r="AI31" s="787"/>
      <c r="AJ31" s="788"/>
      <c r="AK31" s="834">
        <v>5</v>
      </c>
      <c r="AL31" s="830"/>
      <c r="AM31" s="830"/>
      <c r="AN31" s="830"/>
      <c r="AO31" s="830"/>
      <c r="AP31" s="830">
        <v>1541</v>
      </c>
      <c r="AQ31" s="830"/>
      <c r="AR31" s="830"/>
      <c r="AS31" s="830"/>
      <c r="AT31" s="830"/>
      <c r="AU31" s="830">
        <v>169</v>
      </c>
      <c r="AV31" s="830"/>
      <c r="AW31" s="830"/>
      <c r="AX31" s="830"/>
      <c r="AY31" s="830"/>
      <c r="AZ31" s="831" t="s">
        <v>581</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408</v>
      </c>
      <c r="C32" s="781"/>
      <c r="D32" s="781"/>
      <c r="E32" s="781"/>
      <c r="F32" s="781"/>
      <c r="G32" s="781"/>
      <c r="H32" s="781"/>
      <c r="I32" s="781"/>
      <c r="J32" s="781"/>
      <c r="K32" s="781"/>
      <c r="L32" s="781"/>
      <c r="M32" s="781"/>
      <c r="N32" s="781"/>
      <c r="O32" s="781"/>
      <c r="P32" s="782"/>
      <c r="Q32" s="783">
        <v>361</v>
      </c>
      <c r="R32" s="784"/>
      <c r="S32" s="784"/>
      <c r="T32" s="784"/>
      <c r="U32" s="784"/>
      <c r="V32" s="784">
        <v>291</v>
      </c>
      <c r="W32" s="784"/>
      <c r="X32" s="784"/>
      <c r="Y32" s="784"/>
      <c r="Z32" s="784"/>
      <c r="AA32" s="784">
        <v>70</v>
      </c>
      <c r="AB32" s="784"/>
      <c r="AC32" s="784"/>
      <c r="AD32" s="784"/>
      <c r="AE32" s="785"/>
      <c r="AF32" s="786">
        <v>70</v>
      </c>
      <c r="AG32" s="787"/>
      <c r="AH32" s="787"/>
      <c r="AI32" s="787"/>
      <c r="AJ32" s="788"/>
      <c r="AK32" s="834">
        <v>222</v>
      </c>
      <c r="AL32" s="830"/>
      <c r="AM32" s="830"/>
      <c r="AN32" s="830"/>
      <c r="AO32" s="830"/>
      <c r="AP32" s="830">
        <v>1990</v>
      </c>
      <c r="AQ32" s="830"/>
      <c r="AR32" s="830"/>
      <c r="AS32" s="830"/>
      <c r="AT32" s="830"/>
      <c r="AU32" s="830">
        <v>1990</v>
      </c>
      <c r="AV32" s="830"/>
      <c r="AW32" s="830"/>
      <c r="AX32" s="830"/>
      <c r="AY32" s="830"/>
      <c r="AZ32" s="831" t="s">
        <v>581</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410</v>
      </c>
      <c r="C33" s="781"/>
      <c r="D33" s="781"/>
      <c r="E33" s="781"/>
      <c r="F33" s="781"/>
      <c r="G33" s="781"/>
      <c r="H33" s="781"/>
      <c r="I33" s="781"/>
      <c r="J33" s="781"/>
      <c r="K33" s="781"/>
      <c r="L33" s="781"/>
      <c r="M33" s="781"/>
      <c r="N33" s="781"/>
      <c r="O33" s="781"/>
      <c r="P33" s="782"/>
      <c r="Q33" s="783">
        <v>64</v>
      </c>
      <c r="R33" s="784"/>
      <c r="S33" s="784"/>
      <c r="T33" s="784"/>
      <c r="U33" s="784"/>
      <c r="V33" s="784">
        <v>57</v>
      </c>
      <c r="W33" s="784"/>
      <c r="X33" s="784"/>
      <c r="Y33" s="784"/>
      <c r="Z33" s="784"/>
      <c r="AA33" s="784">
        <v>6</v>
      </c>
      <c r="AB33" s="784"/>
      <c r="AC33" s="784"/>
      <c r="AD33" s="784"/>
      <c r="AE33" s="785"/>
      <c r="AF33" s="786">
        <v>6</v>
      </c>
      <c r="AG33" s="787"/>
      <c r="AH33" s="787"/>
      <c r="AI33" s="787"/>
      <c r="AJ33" s="788"/>
      <c r="AK33" s="834">
        <v>42</v>
      </c>
      <c r="AL33" s="830"/>
      <c r="AM33" s="830"/>
      <c r="AN33" s="830"/>
      <c r="AO33" s="830"/>
      <c r="AP33" s="830">
        <v>164</v>
      </c>
      <c r="AQ33" s="830"/>
      <c r="AR33" s="830"/>
      <c r="AS33" s="830"/>
      <c r="AT33" s="830"/>
      <c r="AU33" s="830">
        <v>164</v>
      </c>
      <c r="AV33" s="830"/>
      <c r="AW33" s="830"/>
      <c r="AX33" s="830"/>
      <c r="AY33" s="830"/>
      <c r="AZ33" s="831" t="s">
        <v>581</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1369</v>
      </c>
      <c r="AG63" s="844"/>
      <c r="AH63" s="844"/>
      <c r="AI63" s="844"/>
      <c r="AJ63" s="845"/>
      <c r="AK63" s="846"/>
      <c r="AL63" s="841"/>
      <c r="AM63" s="841"/>
      <c r="AN63" s="841"/>
      <c r="AO63" s="841"/>
      <c r="AP63" s="844">
        <v>3694</v>
      </c>
      <c r="AQ63" s="844"/>
      <c r="AR63" s="844"/>
      <c r="AS63" s="844"/>
      <c r="AT63" s="844"/>
      <c r="AU63" s="844">
        <v>2323</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582</v>
      </c>
      <c r="C68" s="870"/>
      <c r="D68" s="870"/>
      <c r="E68" s="870"/>
      <c r="F68" s="870"/>
      <c r="G68" s="870"/>
      <c r="H68" s="870"/>
      <c r="I68" s="870"/>
      <c r="J68" s="870"/>
      <c r="K68" s="870"/>
      <c r="L68" s="870"/>
      <c r="M68" s="870"/>
      <c r="N68" s="870"/>
      <c r="O68" s="870"/>
      <c r="P68" s="871"/>
      <c r="Q68" s="872">
        <v>1759</v>
      </c>
      <c r="R68" s="866"/>
      <c r="S68" s="866"/>
      <c r="T68" s="866"/>
      <c r="U68" s="866"/>
      <c r="V68" s="866">
        <v>1685</v>
      </c>
      <c r="W68" s="866"/>
      <c r="X68" s="866"/>
      <c r="Y68" s="866"/>
      <c r="Z68" s="866"/>
      <c r="AA68" s="866">
        <v>75</v>
      </c>
      <c r="AB68" s="866"/>
      <c r="AC68" s="866"/>
      <c r="AD68" s="866"/>
      <c r="AE68" s="866"/>
      <c r="AF68" s="866">
        <v>75</v>
      </c>
      <c r="AG68" s="866"/>
      <c r="AH68" s="866"/>
      <c r="AI68" s="866"/>
      <c r="AJ68" s="866"/>
      <c r="AK68" s="866">
        <v>97</v>
      </c>
      <c r="AL68" s="866"/>
      <c r="AM68" s="866"/>
      <c r="AN68" s="866"/>
      <c r="AO68" s="866"/>
      <c r="AP68" s="866">
        <v>87</v>
      </c>
      <c r="AQ68" s="866"/>
      <c r="AR68" s="866"/>
      <c r="AS68" s="866"/>
      <c r="AT68" s="866"/>
      <c r="AU68" s="866">
        <v>47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583</v>
      </c>
      <c r="C69" s="874"/>
      <c r="D69" s="874"/>
      <c r="E69" s="874"/>
      <c r="F69" s="874"/>
      <c r="G69" s="874"/>
      <c r="H69" s="874"/>
      <c r="I69" s="874"/>
      <c r="J69" s="874"/>
      <c r="K69" s="874"/>
      <c r="L69" s="874"/>
      <c r="M69" s="874"/>
      <c r="N69" s="874"/>
      <c r="O69" s="874"/>
      <c r="P69" s="875"/>
      <c r="Q69" s="876">
        <v>998</v>
      </c>
      <c r="R69" s="830"/>
      <c r="S69" s="830"/>
      <c r="T69" s="830"/>
      <c r="U69" s="830"/>
      <c r="V69" s="830">
        <v>265</v>
      </c>
      <c r="W69" s="830"/>
      <c r="X69" s="830"/>
      <c r="Y69" s="830"/>
      <c r="Z69" s="830"/>
      <c r="AA69" s="830">
        <v>733</v>
      </c>
      <c r="AB69" s="830"/>
      <c r="AC69" s="830"/>
      <c r="AD69" s="830"/>
      <c r="AE69" s="830"/>
      <c r="AF69" s="830">
        <v>733</v>
      </c>
      <c r="AG69" s="830"/>
      <c r="AH69" s="830"/>
      <c r="AI69" s="830"/>
      <c r="AJ69" s="830"/>
      <c r="AK69" s="830" t="s">
        <v>581</v>
      </c>
      <c r="AL69" s="830"/>
      <c r="AM69" s="830"/>
      <c r="AN69" s="830"/>
      <c r="AO69" s="830"/>
      <c r="AP69" s="830">
        <v>872</v>
      </c>
      <c r="AQ69" s="830"/>
      <c r="AR69" s="830"/>
      <c r="AS69" s="830"/>
      <c r="AT69" s="830"/>
      <c r="AU69" s="830">
        <v>498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584</v>
      </c>
      <c r="C70" s="874"/>
      <c r="D70" s="874"/>
      <c r="E70" s="874"/>
      <c r="F70" s="874"/>
      <c r="G70" s="874"/>
      <c r="H70" s="874"/>
      <c r="I70" s="874"/>
      <c r="J70" s="874"/>
      <c r="K70" s="874"/>
      <c r="L70" s="874"/>
      <c r="M70" s="874"/>
      <c r="N70" s="874"/>
      <c r="O70" s="874"/>
      <c r="P70" s="875"/>
      <c r="Q70" s="876">
        <v>7703</v>
      </c>
      <c r="R70" s="830"/>
      <c r="S70" s="830"/>
      <c r="T70" s="830"/>
      <c r="U70" s="830"/>
      <c r="V70" s="830">
        <v>7520</v>
      </c>
      <c r="W70" s="830"/>
      <c r="X70" s="830"/>
      <c r="Y70" s="830"/>
      <c r="Z70" s="830"/>
      <c r="AA70" s="830">
        <v>182</v>
      </c>
      <c r="AB70" s="830"/>
      <c r="AC70" s="830"/>
      <c r="AD70" s="830"/>
      <c r="AE70" s="830"/>
      <c r="AF70" s="830">
        <v>182</v>
      </c>
      <c r="AG70" s="830"/>
      <c r="AH70" s="830"/>
      <c r="AI70" s="830"/>
      <c r="AJ70" s="830"/>
      <c r="AK70" s="830">
        <v>11</v>
      </c>
      <c r="AL70" s="830"/>
      <c r="AM70" s="830"/>
      <c r="AN70" s="830"/>
      <c r="AO70" s="830"/>
      <c r="AP70" s="830" t="s">
        <v>581</v>
      </c>
      <c r="AQ70" s="830"/>
      <c r="AR70" s="830"/>
      <c r="AS70" s="830"/>
      <c r="AT70" s="830"/>
      <c r="AU70" s="830" t="s">
        <v>581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585</v>
      </c>
      <c r="C71" s="874"/>
      <c r="D71" s="874"/>
      <c r="E71" s="874"/>
      <c r="F71" s="874"/>
      <c r="G71" s="874"/>
      <c r="H71" s="874"/>
      <c r="I71" s="874"/>
      <c r="J71" s="874"/>
      <c r="K71" s="874"/>
      <c r="L71" s="874"/>
      <c r="M71" s="874"/>
      <c r="N71" s="874"/>
      <c r="O71" s="874"/>
      <c r="P71" s="875"/>
      <c r="Q71" s="876">
        <v>25</v>
      </c>
      <c r="R71" s="830"/>
      <c r="S71" s="830"/>
      <c r="T71" s="830"/>
      <c r="U71" s="830"/>
      <c r="V71" s="830">
        <v>20</v>
      </c>
      <c r="W71" s="830"/>
      <c r="X71" s="830"/>
      <c r="Y71" s="830"/>
      <c r="Z71" s="830"/>
      <c r="AA71" s="830">
        <v>5</v>
      </c>
      <c r="AB71" s="830"/>
      <c r="AC71" s="830"/>
      <c r="AD71" s="830"/>
      <c r="AE71" s="830"/>
      <c r="AF71" s="830">
        <v>5</v>
      </c>
      <c r="AG71" s="830"/>
      <c r="AH71" s="830"/>
      <c r="AI71" s="830"/>
      <c r="AJ71" s="830"/>
      <c r="AK71" s="830">
        <v>7</v>
      </c>
      <c r="AL71" s="830"/>
      <c r="AM71" s="830"/>
      <c r="AN71" s="830"/>
      <c r="AO71" s="830"/>
      <c r="AP71" s="830" t="s">
        <v>581</v>
      </c>
      <c r="AQ71" s="830"/>
      <c r="AR71" s="830"/>
      <c r="AS71" s="830"/>
      <c r="AT71" s="830"/>
      <c r="AU71" s="830" t="s">
        <v>581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586</v>
      </c>
      <c r="C72" s="874"/>
      <c r="D72" s="874"/>
      <c r="E72" s="874"/>
      <c r="F72" s="874"/>
      <c r="G72" s="874"/>
      <c r="H72" s="874"/>
      <c r="I72" s="874"/>
      <c r="J72" s="874"/>
      <c r="K72" s="874"/>
      <c r="L72" s="874"/>
      <c r="M72" s="874"/>
      <c r="N72" s="874"/>
      <c r="O72" s="874"/>
      <c r="P72" s="875"/>
      <c r="Q72" s="876">
        <v>181</v>
      </c>
      <c r="R72" s="830"/>
      <c r="S72" s="830"/>
      <c r="T72" s="830"/>
      <c r="U72" s="830"/>
      <c r="V72" s="830">
        <v>172</v>
      </c>
      <c r="W72" s="830"/>
      <c r="X72" s="830"/>
      <c r="Y72" s="830"/>
      <c r="Z72" s="830"/>
      <c r="AA72" s="830">
        <v>9</v>
      </c>
      <c r="AB72" s="830"/>
      <c r="AC72" s="830"/>
      <c r="AD72" s="830"/>
      <c r="AE72" s="830"/>
      <c r="AF72" s="830">
        <v>9</v>
      </c>
      <c r="AG72" s="830"/>
      <c r="AH72" s="830"/>
      <c r="AI72" s="830"/>
      <c r="AJ72" s="830"/>
      <c r="AK72" s="830">
        <v>61</v>
      </c>
      <c r="AL72" s="830"/>
      <c r="AM72" s="830"/>
      <c r="AN72" s="830"/>
      <c r="AO72" s="830"/>
      <c r="AP72" s="830" t="s">
        <v>581</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587</v>
      </c>
      <c r="C73" s="874"/>
      <c r="D73" s="874"/>
      <c r="E73" s="874"/>
      <c r="F73" s="874"/>
      <c r="G73" s="874"/>
      <c r="H73" s="874"/>
      <c r="I73" s="874"/>
      <c r="J73" s="874"/>
      <c r="K73" s="874"/>
      <c r="L73" s="874"/>
      <c r="M73" s="874"/>
      <c r="N73" s="874"/>
      <c r="O73" s="874"/>
      <c r="P73" s="875"/>
      <c r="Q73" s="876">
        <v>230672</v>
      </c>
      <c r="R73" s="830"/>
      <c r="S73" s="830"/>
      <c r="T73" s="830"/>
      <c r="U73" s="830"/>
      <c r="V73" s="830">
        <v>226071</v>
      </c>
      <c r="W73" s="830"/>
      <c r="X73" s="830"/>
      <c r="Y73" s="830"/>
      <c r="Z73" s="830"/>
      <c r="AA73" s="830">
        <v>4601</v>
      </c>
      <c r="AB73" s="830"/>
      <c r="AC73" s="830"/>
      <c r="AD73" s="830"/>
      <c r="AE73" s="830"/>
      <c r="AF73" s="830">
        <v>4601</v>
      </c>
      <c r="AG73" s="830"/>
      <c r="AH73" s="830"/>
      <c r="AI73" s="830"/>
      <c r="AJ73" s="830"/>
      <c r="AK73" s="830">
        <v>2777</v>
      </c>
      <c r="AL73" s="830"/>
      <c r="AM73" s="830"/>
      <c r="AN73" s="830"/>
      <c r="AO73" s="830"/>
      <c r="AP73" s="830" t="s">
        <v>581</v>
      </c>
      <c r="AQ73" s="830"/>
      <c r="AR73" s="830"/>
      <c r="AS73" s="830"/>
      <c r="AT73" s="830"/>
      <c r="AU73" s="830" t="s">
        <v>581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5605</v>
      </c>
      <c r="AG88" s="844"/>
      <c r="AH88" s="844"/>
      <c r="AI88" s="844"/>
      <c r="AJ88" s="844"/>
      <c r="AK88" s="841"/>
      <c r="AL88" s="841"/>
      <c r="AM88" s="841"/>
      <c r="AN88" s="841"/>
      <c r="AO88" s="841"/>
      <c r="AP88" s="844">
        <v>959</v>
      </c>
      <c r="AQ88" s="844"/>
      <c r="AR88" s="844"/>
      <c r="AS88" s="844"/>
      <c r="AT88" s="844"/>
      <c r="AU88" s="844">
        <v>545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22</v>
      </c>
      <c r="CS102" s="852"/>
      <c r="CT102" s="852"/>
      <c r="CU102" s="852"/>
      <c r="CV102" s="891"/>
      <c r="CW102" s="890">
        <v>4</v>
      </c>
      <c r="CX102" s="852"/>
      <c r="CY102" s="852"/>
      <c r="CZ102" s="852"/>
      <c r="DA102" s="891"/>
      <c r="DB102" s="890" t="s">
        <v>516</v>
      </c>
      <c r="DC102" s="852"/>
      <c r="DD102" s="852"/>
      <c r="DE102" s="852"/>
      <c r="DF102" s="891"/>
      <c r="DG102" s="890" t="s">
        <v>516</v>
      </c>
      <c r="DH102" s="852"/>
      <c r="DI102" s="852"/>
      <c r="DJ102" s="852"/>
      <c r="DK102" s="891"/>
      <c r="DL102" s="890" t="s">
        <v>516</v>
      </c>
      <c r="DM102" s="852"/>
      <c r="DN102" s="852"/>
      <c r="DO102" s="852"/>
      <c r="DP102" s="891"/>
      <c r="DQ102" s="890" t="s">
        <v>516</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307</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307</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307</v>
      </c>
      <c r="DR109" s="893"/>
      <c r="DS109" s="893"/>
      <c r="DT109" s="893"/>
      <c r="DU109" s="894"/>
      <c r="DV109" s="892" t="s">
        <v>435</v>
      </c>
      <c r="DW109" s="893"/>
      <c r="DX109" s="893"/>
      <c r="DY109" s="893"/>
      <c r="DZ109" s="895"/>
    </row>
    <row r="110" spans="1:131" s="230" customFormat="1" ht="26.25" customHeight="1" x14ac:dyDescent="0.2">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1332189</v>
      </c>
      <c r="AB110" s="900"/>
      <c r="AC110" s="900"/>
      <c r="AD110" s="900"/>
      <c r="AE110" s="901"/>
      <c r="AF110" s="902">
        <v>1345911</v>
      </c>
      <c r="AG110" s="900"/>
      <c r="AH110" s="900"/>
      <c r="AI110" s="900"/>
      <c r="AJ110" s="901"/>
      <c r="AK110" s="902">
        <v>1377627</v>
      </c>
      <c r="AL110" s="900"/>
      <c r="AM110" s="900"/>
      <c r="AN110" s="900"/>
      <c r="AO110" s="901"/>
      <c r="AP110" s="903">
        <v>19.3</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10551435</v>
      </c>
      <c r="BR110" s="931"/>
      <c r="BS110" s="931"/>
      <c r="BT110" s="931"/>
      <c r="BU110" s="931"/>
      <c r="BV110" s="931">
        <v>9813714</v>
      </c>
      <c r="BW110" s="931"/>
      <c r="BX110" s="931"/>
      <c r="BY110" s="931"/>
      <c r="BZ110" s="931"/>
      <c r="CA110" s="931">
        <v>8977713</v>
      </c>
      <c r="CB110" s="931"/>
      <c r="CC110" s="931"/>
      <c r="CD110" s="931"/>
      <c r="CE110" s="931"/>
      <c r="CF110" s="944">
        <v>125.7</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392</v>
      </c>
      <c r="DM110" s="931"/>
      <c r="DN110" s="931"/>
      <c r="DO110" s="931"/>
      <c r="DP110" s="931"/>
      <c r="DQ110" s="931" t="s">
        <v>129</v>
      </c>
      <c r="DR110" s="931"/>
      <c r="DS110" s="931"/>
      <c r="DT110" s="931"/>
      <c r="DU110" s="931"/>
      <c r="DV110" s="932" t="s">
        <v>392</v>
      </c>
      <c r="DW110" s="932"/>
      <c r="DX110" s="932"/>
      <c r="DY110" s="932"/>
      <c r="DZ110" s="933"/>
    </row>
    <row r="111" spans="1:131" s="230"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129</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392</v>
      </c>
      <c r="BR111" s="926"/>
      <c r="BS111" s="926"/>
      <c r="BT111" s="926"/>
      <c r="BU111" s="926"/>
      <c r="BV111" s="926" t="s">
        <v>392</v>
      </c>
      <c r="BW111" s="926"/>
      <c r="BX111" s="926"/>
      <c r="BY111" s="926"/>
      <c r="BZ111" s="926"/>
      <c r="CA111" s="926" t="s">
        <v>392</v>
      </c>
      <c r="CB111" s="926"/>
      <c r="CC111" s="926"/>
      <c r="CD111" s="926"/>
      <c r="CE111" s="926"/>
      <c r="CF111" s="920" t="s">
        <v>392</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392</v>
      </c>
      <c r="DH111" s="926"/>
      <c r="DI111" s="926"/>
      <c r="DJ111" s="926"/>
      <c r="DK111" s="926"/>
      <c r="DL111" s="926" t="s">
        <v>392</v>
      </c>
      <c r="DM111" s="926"/>
      <c r="DN111" s="926"/>
      <c r="DO111" s="926"/>
      <c r="DP111" s="926"/>
      <c r="DQ111" s="926" t="s">
        <v>129</v>
      </c>
      <c r="DR111" s="926"/>
      <c r="DS111" s="926"/>
      <c r="DT111" s="926"/>
      <c r="DU111" s="926"/>
      <c r="DV111" s="927" t="s">
        <v>392</v>
      </c>
      <c r="DW111" s="927"/>
      <c r="DX111" s="927"/>
      <c r="DY111" s="927"/>
      <c r="DZ111" s="928"/>
    </row>
    <row r="112" spans="1:131" s="230" customFormat="1" ht="26.25" customHeight="1" x14ac:dyDescent="0.2">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392</v>
      </c>
      <c r="AB112" s="959"/>
      <c r="AC112" s="959"/>
      <c r="AD112" s="959"/>
      <c r="AE112" s="960"/>
      <c r="AF112" s="961" t="s">
        <v>392</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2641785</v>
      </c>
      <c r="BR112" s="926"/>
      <c r="BS112" s="926"/>
      <c r="BT112" s="926"/>
      <c r="BU112" s="926"/>
      <c r="BV112" s="926">
        <v>2736429</v>
      </c>
      <c r="BW112" s="926"/>
      <c r="BX112" s="926"/>
      <c r="BY112" s="926"/>
      <c r="BZ112" s="926"/>
      <c r="CA112" s="926">
        <v>2323078</v>
      </c>
      <c r="CB112" s="926"/>
      <c r="CC112" s="926"/>
      <c r="CD112" s="926"/>
      <c r="CE112" s="926"/>
      <c r="CF112" s="920">
        <v>32.5</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392</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2">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237176</v>
      </c>
      <c r="AB113" s="938"/>
      <c r="AC113" s="938"/>
      <c r="AD113" s="938"/>
      <c r="AE113" s="939"/>
      <c r="AF113" s="940">
        <v>222150</v>
      </c>
      <c r="AG113" s="938"/>
      <c r="AH113" s="938"/>
      <c r="AI113" s="938"/>
      <c r="AJ113" s="939"/>
      <c r="AK113" s="940">
        <v>240399</v>
      </c>
      <c r="AL113" s="938"/>
      <c r="AM113" s="938"/>
      <c r="AN113" s="938"/>
      <c r="AO113" s="939"/>
      <c r="AP113" s="941">
        <v>3.4</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581374</v>
      </c>
      <c r="BR113" s="926"/>
      <c r="BS113" s="926"/>
      <c r="BT113" s="926"/>
      <c r="BU113" s="926"/>
      <c r="BV113" s="926">
        <v>655469</v>
      </c>
      <c r="BW113" s="926"/>
      <c r="BX113" s="926"/>
      <c r="BY113" s="926"/>
      <c r="BZ113" s="926"/>
      <c r="CA113" s="926">
        <v>545302</v>
      </c>
      <c r="CB113" s="926"/>
      <c r="CC113" s="926"/>
      <c r="CD113" s="926"/>
      <c r="CE113" s="926"/>
      <c r="CF113" s="920">
        <v>7.6</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392</v>
      </c>
      <c r="DH113" s="959"/>
      <c r="DI113" s="959"/>
      <c r="DJ113" s="959"/>
      <c r="DK113" s="960"/>
      <c r="DL113" s="961" t="s">
        <v>392</v>
      </c>
      <c r="DM113" s="959"/>
      <c r="DN113" s="959"/>
      <c r="DO113" s="959"/>
      <c r="DP113" s="960"/>
      <c r="DQ113" s="961" t="s">
        <v>129</v>
      </c>
      <c r="DR113" s="959"/>
      <c r="DS113" s="959"/>
      <c r="DT113" s="959"/>
      <c r="DU113" s="960"/>
      <c r="DV113" s="962" t="s">
        <v>129</v>
      </c>
      <c r="DW113" s="963"/>
      <c r="DX113" s="963"/>
      <c r="DY113" s="963"/>
      <c r="DZ113" s="964"/>
    </row>
    <row r="114" spans="1:130" s="230" customFormat="1" ht="26.25" customHeight="1" x14ac:dyDescent="0.2">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177576</v>
      </c>
      <c r="AB114" s="959"/>
      <c r="AC114" s="959"/>
      <c r="AD114" s="959"/>
      <c r="AE114" s="960"/>
      <c r="AF114" s="961">
        <v>244272</v>
      </c>
      <c r="AG114" s="959"/>
      <c r="AH114" s="959"/>
      <c r="AI114" s="959"/>
      <c r="AJ114" s="960"/>
      <c r="AK114" s="961">
        <v>242876</v>
      </c>
      <c r="AL114" s="959"/>
      <c r="AM114" s="959"/>
      <c r="AN114" s="959"/>
      <c r="AO114" s="960"/>
      <c r="AP114" s="962">
        <v>3.4</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2757862</v>
      </c>
      <c r="BR114" s="926"/>
      <c r="BS114" s="926"/>
      <c r="BT114" s="926"/>
      <c r="BU114" s="926"/>
      <c r="BV114" s="926">
        <v>2713248</v>
      </c>
      <c r="BW114" s="926"/>
      <c r="BX114" s="926"/>
      <c r="BY114" s="926"/>
      <c r="BZ114" s="926"/>
      <c r="CA114" s="926">
        <v>2694634</v>
      </c>
      <c r="CB114" s="926"/>
      <c r="CC114" s="926"/>
      <c r="CD114" s="926"/>
      <c r="CE114" s="926"/>
      <c r="CF114" s="920">
        <v>37.700000000000003</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392</v>
      </c>
      <c r="DH114" s="959"/>
      <c r="DI114" s="959"/>
      <c r="DJ114" s="959"/>
      <c r="DK114" s="960"/>
      <c r="DL114" s="961" t="s">
        <v>129</v>
      </c>
      <c r="DM114" s="959"/>
      <c r="DN114" s="959"/>
      <c r="DO114" s="959"/>
      <c r="DP114" s="960"/>
      <c r="DQ114" s="961" t="s">
        <v>392</v>
      </c>
      <c r="DR114" s="959"/>
      <c r="DS114" s="959"/>
      <c r="DT114" s="959"/>
      <c r="DU114" s="960"/>
      <c r="DV114" s="962" t="s">
        <v>129</v>
      </c>
      <c r="DW114" s="963"/>
      <c r="DX114" s="963"/>
      <c r="DY114" s="963"/>
      <c r="DZ114" s="964"/>
    </row>
    <row r="115" spans="1:130" s="230" customFormat="1" ht="26.25" customHeight="1" x14ac:dyDescent="0.2">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129</v>
      </c>
      <c r="AB115" s="938"/>
      <c r="AC115" s="938"/>
      <c r="AD115" s="938"/>
      <c r="AE115" s="939"/>
      <c r="AF115" s="940" t="s">
        <v>129</v>
      </c>
      <c r="AG115" s="938"/>
      <c r="AH115" s="938"/>
      <c r="AI115" s="938"/>
      <c r="AJ115" s="939"/>
      <c r="AK115" s="940" t="s">
        <v>129</v>
      </c>
      <c r="AL115" s="938"/>
      <c r="AM115" s="938"/>
      <c r="AN115" s="938"/>
      <c r="AO115" s="939"/>
      <c r="AP115" s="941" t="s">
        <v>392</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392</v>
      </c>
      <c r="BW115" s="926"/>
      <c r="BX115" s="926"/>
      <c r="BY115" s="926"/>
      <c r="BZ115" s="926"/>
      <c r="CA115" s="926" t="s">
        <v>129</v>
      </c>
      <c r="CB115" s="926"/>
      <c r="CC115" s="926"/>
      <c r="CD115" s="926"/>
      <c r="CE115" s="926"/>
      <c r="CF115" s="920" t="s">
        <v>129</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392</v>
      </c>
      <c r="DH115" s="959"/>
      <c r="DI115" s="959"/>
      <c r="DJ115" s="959"/>
      <c r="DK115" s="960"/>
      <c r="DL115" s="961" t="s">
        <v>129</v>
      </c>
      <c r="DM115" s="959"/>
      <c r="DN115" s="959"/>
      <c r="DO115" s="959"/>
      <c r="DP115" s="960"/>
      <c r="DQ115" s="961" t="s">
        <v>392</v>
      </c>
      <c r="DR115" s="959"/>
      <c r="DS115" s="959"/>
      <c r="DT115" s="959"/>
      <c r="DU115" s="960"/>
      <c r="DV115" s="962" t="s">
        <v>129</v>
      </c>
      <c r="DW115" s="963"/>
      <c r="DX115" s="963"/>
      <c r="DY115" s="963"/>
      <c r="DZ115" s="964"/>
    </row>
    <row r="116" spans="1:130" s="230" customFormat="1" ht="26.25" customHeight="1" x14ac:dyDescent="0.2">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392</v>
      </c>
      <c r="AB116" s="959"/>
      <c r="AC116" s="959"/>
      <c r="AD116" s="959"/>
      <c r="AE116" s="960"/>
      <c r="AF116" s="961" t="s">
        <v>129</v>
      </c>
      <c r="AG116" s="959"/>
      <c r="AH116" s="959"/>
      <c r="AI116" s="959"/>
      <c r="AJ116" s="960"/>
      <c r="AK116" s="961" t="s">
        <v>392</v>
      </c>
      <c r="AL116" s="959"/>
      <c r="AM116" s="959"/>
      <c r="AN116" s="959"/>
      <c r="AO116" s="960"/>
      <c r="AP116" s="962" t="s">
        <v>392</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392</v>
      </c>
      <c r="BW116" s="926"/>
      <c r="BX116" s="926"/>
      <c r="BY116" s="926"/>
      <c r="BZ116" s="926"/>
      <c r="CA116" s="926" t="s">
        <v>129</v>
      </c>
      <c r="CB116" s="926"/>
      <c r="CC116" s="926"/>
      <c r="CD116" s="926"/>
      <c r="CE116" s="926"/>
      <c r="CF116" s="920" t="s">
        <v>129</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1746941</v>
      </c>
      <c r="AB117" s="979"/>
      <c r="AC117" s="979"/>
      <c r="AD117" s="979"/>
      <c r="AE117" s="980"/>
      <c r="AF117" s="981">
        <v>1812333</v>
      </c>
      <c r="AG117" s="979"/>
      <c r="AH117" s="979"/>
      <c r="AI117" s="979"/>
      <c r="AJ117" s="980"/>
      <c r="AK117" s="981">
        <v>1860902</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462</v>
      </c>
      <c r="BR117" s="926"/>
      <c r="BS117" s="926"/>
      <c r="BT117" s="926"/>
      <c r="BU117" s="926"/>
      <c r="BV117" s="926" t="s">
        <v>129</v>
      </c>
      <c r="BW117" s="926"/>
      <c r="BX117" s="926"/>
      <c r="BY117" s="926"/>
      <c r="BZ117" s="926"/>
      <c r="CA117" s="926" t="s">
        <v>392</v>
      </c>
      <c r="CB117" s="926"/>
      <c r="CC117" s="926"/>
      <c r="CD117" s="926"/>
      <c r="CE117" s="926"/>
      <c r="CF117" s="920" t="s">
        <v>129</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392</v>
      </c>
      <c r="DW117" s="963"/>
      <c r="DX117" s="963"/>
      <c r="DY117" s="963"/>
      <c r="DZ117" s="964"/>
    </row>
    <row r="118" spans="1:130" s="230" customFormat="1" ht="26.25" customHeight="1" x14ac:dyDescent="0.2">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307</v>
      </c>
      <c r="AL118" s="893"/>
      <c r="AM118" s="893"/>
      <c r="AN118" s="893"/>
      <c r="AO118" s="894"/>
      <c r="AP118" s="970" t="s">
        <v>435</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462</v>
      </c>
      <c r="DH118" s="959"/>
      <c r="DI118" s="959"/>
      <c r="DJ118" s="959"/>
      <c r="DK118" s="960"/>
      <c r="DL118" s="961" t="s">
        <v>392</v>
      </c>
      <c r="DM118" s="959"/>
      <c r="DN118" s="959"/>
      <c r="DO118" s="959"/>
      <c r="DP118" s="960"/>
      <c r="DQ118" s="961" t="s">
        <v>392</v>
      </c>
      <c r="DR118" s="959"/>
      <c r="DS118" s="959"/>
      <c r="DT118" s="959"/>
      <c r="DU118" s="960"/>
      <c r="DV118" s="962" t="s">
        <v>392</v>
      </c>
      <c r="DW118" s="963"/>
      <c r="DX118" s="963"/>
      <c r="DY118" s="963"/>
      <c r="DZ118" s="964"/>
    </row>
    <row r="119" spans="1:130" s="230" customFormat="1" ht="26.25" customHeight="1" x14ac:dyDescent="0.2">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392</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466</v>
      </c>
      <c r="BP119" s="1005"/>
      <c r="BQ119" s="999">
        <v>16532456</v>
      </c>
      <c r="BR119" s="1000"/>
      <c r="BS119" s="1000"/>
      <c r="BT119" s="1000"/>
      <c r="BU119" s="1000"/>
      <c r="BV119" s="1000">
        <v>15918860</v>
      </c>
      <c r="BW119" s="1000"/>
      <c r="BX119" s="1000"/>
      <c r="BY119" s="1000"/>
      <c r="BZ119" s="1000"/>
      <c r="CA119" s="1000">
        <v>14540727</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392</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x14ac:dyDescent="0.2">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392</v>
      </c>
      <c r="AB120" s="959"/>
      <c r="AC120" s="959"/>
      <c r="AD120" s="959"/>
      <c r="AE120" s="960"/>
      <c r="AF120" s="961" t="s">
        <v>392</v>
      </c>
      <c r="AG120" s="959"/>
      <c r="AH120" s="959"/>
      <c r="AI120" s="959"/>
      <c r="AJ120" s="960"/>
      <c r="AK120" s="961" t="s">
        <v>392</v>
      </c>
      <c r="AL120" s="959"/>
      <c r="AM120" s="959"/>
      <c r="AN120" s="959"/>
      <c r="AO120" s="960"/>
      <c r="AP120" s="962" t="s">
        <v>129</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7503088</v>
      </c>
      <c r="BR120" s="931"/>
      <c r="BS120" s="931"/>
      <c r="BT120" s="931"/>
      <c r="BU120" s="931"/>
      <c r="BV120" s="931">
        <v>8628807</v>
      </c>
      <c r="BW120" s="931"/>
      <c r="BX120" s="931"/>
      <c r="BY120" s="931"/>
      <c r="BZ120" s="931"/>
      <c r="CA120" s="931">
        <v>8975230</v>
      </c>
      <c r="CB120" s="931"/>
      <c r="CC120" s="931"/>
      <c r="CD120" s="931"/>
      <c r="CE120" s="931"/>
      <c r="CF120" s="944">
        <v>125.7</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2148010</v>
      </c>
      <c r="DH120" s="931"/>
      <c r="DI120" s="931"/>
      <c r="DJ120" s="931"/>
      <c r="DK120" s="931"/>
      <c r="DL120" s="931">
        <v>2292622</v>
      </c>
      <c r="DM120" s="931"/>
      <c r="DN120" s="931"/>
      <c r="DO120" s="931"/>
      <c r="DP120" s="931"/>
      <c r="DQ120" s="931">
        <v>1989912</v>
      </c>
      <c r="DR120" s="931"/>
      <c r="DS120" s="931"/>
      <c r="DT120" s="931"/>
      <c r="DU120" s="931"/>
      <c r="DV120" s="932">
        <v>27.9</v>
      </c>
      <c r="DW120" s="932"/>
      <c r="DX120" s="932"/>
      <c r="DY120" s="932"/>
      <c r="DZ120" s="933"/>
    </row>
    <row r="121" spans="1:130" s="230" customFormat="1" ht="26.25" customHeight="1" x14ac:dyDescent="0.2">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11293</v>
      </c>
      <c r="BR121" s="926"/>
      <c r="BS121" s="926"/>
      <c r="BT121" s="926"/>
      <c r="BU121" s="926"/>
      <c r="BV121" s="926">
        <v>10298</v>
      </c>
      <c r="BW121" s="926"/>
      <c r="BX121" s="926"/>
      <c r="BY121" s="926"/>
      <c r="BZ121" s="926"/>
      <c r="CA121" s="926">
        <v>9397</v>
      </c>
      <c r="CB121" s="926"/>
      <c r="CC121" s="926"/>
      <c r="CD121" s="926"/>
      <c r="CE121" s="926"/>
      <c r="CF121" s="920">
        <v>0.1</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295836</v>
      </c>
      <c r="DH121" s="926"/>
      <c r="DI121" s="926"/>
      <c r="DJ121" s="926"/>
      <c r="DK121" s="926"/>
      <c r="DL121" s="926">
        <v>225599</v>
      </c>
      <c r="DM121" s="926"/>
      <c r="DN121" s="926"/>
      <c r="DO121" s="926"/>
      <c r="DP121" s="926"/>
      <c r="DQ121" s="926">
        <v>169482</v>
      </c>
      <c r="DR121" s="926"/>
      <c r="DS121" s="926"/>
      <c r="DT121" s="926"/>
      <c r="DU121" s="926"/>
      <c r="DV121" s="927">
        <v>2.4</v>
      </c>
      <c r="DW121" s="927"/>
      <c r="DX121" s="927"/>
      <c r="DY121" s="927"/>
      <c r="DZ121" s="928"/>
    </row>
    <row r="122" spans="1:130" s="230" customFormat="1" ht="26.25" customHeight="1" x14ac:dyDescent="0.2">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392</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11216357</v>
      </c>
      <c r="BR122" s="1000"/>
      <c r="BS122" s="1000"/>
      <c r="BT122" s="1000"/>
      <c r="BU122" s="1000"/>
      <c r="BV122" s="1000">
        <v>10581952</v>
      </c>
      <c r="BW122" s="1000"/>
      <c r="BX122" s="1000"/>
      <c r="BY122" s="1000"/>
      <c r="BZ122" s="1000"/>
      <c r="CA122" s="1000">
        <v>9832262</v>
      </c>
      <c r="CB122" s="1000"/>
      <c r="CC122" s="1000"/>
      <c r="CD122" s="1000"/>
      <c r="CE122" s="1000"/>
      <c r="CF122" s="1017">
        <v>137.69999999999999</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v>197939</v>
      </c>
      <c r="DH122" s="926"/>
      <c r="DI122" s="926"/>
      <c r="DJ122" s="926"/>
      <c r="DK122" s="926"/>
      <c r="DL122" s="926">
        <v>218208</v>
      </c>
      <c r="DM122" s="926"/>
      <c r="DN122" s="926"/>
      <c r="DO122" s="926"/>
      <c r="DP122" s="926"/>
      <c r="DQ122" s="926">
        <v>163684</v>
      </c>
      <c r="DR122" s="926"/>
      <c r="DS122" s="926"/>
      <c r="DT122" s="926"/>
      <c r="DU122" s="926"/>
      <c r="DV122" s="927">
        <v>2.2999999999999998</v>
      </c>
      <c r="DW122" s="927"/>
      <c r="DX122" s="927"/>
      <c r="DY122" s="927"/>
      <c r="DZ122" s="928"/>
    </row>
    <row r="123" spans="1:130" s="230" customFormat="1" ht="26.25" customHeight="1" x14ac:dyDescent="0.2">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392</v>
      </c>
      <c r="AB123" s="959"/>
      <c r="AC123" s="959"/>
      <c r="AD123" s="959"/>
      <c r="AE123" s="960"/>
      <c r="AF123" s="961" t="s">
        <v>392</v>
      </c>
      <c r="AG123" s="959"/>
      <c r="AH123" s="959"/>
      <c r="AI123" s="959"/>
      <c r="AJ123" s="960"/>
      <c r="AK123" s="961" t="s">
        <v>129</v>
      </c>
      <c r="AL123" s="959"/>
      <c r="AM123" s="959"/>
      <c r="AN123" s="959"/>
      <c r="AO123" s="960"/>
      <c r="AP123" s="962" t="s">
        <v>462</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477</v>
      </c>
      <c r="BP123" s="1005"/>
      <c r="BQ123" s="1063">
        <v>18730738</v>
      </c>
      <c r="BR123" s="1064"/>
      <c r="BS123" s="1064"/>
      <c r="BT123" s="1064"/>
      <c r="BU123" s="1064"/>
      <c r="BV123" s="1064">
        <v>19221057</v>
      </c>
      <c r="BW123" s="1064"/>
      <c r="BX123" s="1064"/>
      <c r="BY123" s="1064"/>
      <c r="BZ123" s="1064"/>
      <c r="CA123" s="1064">
        <v>18816889</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t="s">
        <v>392</v>
      </c>
      <c r="DH123" s="959"/>
      <c r="DI123" s="959"/>
      <c r="DJ123" s="959"/>
      <c r="DK123" s="960"/>
      <c r="DL123" s="961" t="s">
        <v>129</v>
      </c>
      <c r="DM123" s="959"/>
      <c r="DN123" s="959"/>
      <c r="DO123" s="959"/>
      <c r="DP123" s="960"/>
      <c r="DQ123" s="961" t="s">
        <v>392</v>
      </c>
      <c r="DR123" s="959"/>
      <c r="DS123" s="959"/>
      <c r="DT123" s="959"/>
      <c r="DU123" s="960"/>
      <c r="DV123" s="962" t="s">
        <v>129</v>
      </c>
      <c r="DW123" s="963"/>
      <c r="DX123" s="963"/>
      <c r="DY123" s="963"/>
      <c r="DZ123" s="964"/>
    </row>
    <row r="124" spans="1:130" s="230" customFormat="1" ht="26.25" customHeight="1" thickBot="1" x14ac:dyDescent="0.25">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392</v>
      </c>
      <c r="AG124" s="959"/>
      <c r="AH124" s="959"/>
      <c r="AI124" s="959"/>
      <c r="AJ124" s="960"/>
      <c r="AK124" s="961" t="s">
        <v>392</v>
      </c>
      <c r="AL124" s="959"/>
      <c r="AM124" s="959"/>
      <c r="AN124" s="959"/>
      <c r="AO124" s="960"/>
      <c r="AP124" s="962" t="s">
        <v>129</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t="s">
        <v>392</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392</v>
      </c>
      <c r="DM124" s="986"/>
      <c r="DN124" s="986"/>
      <c r="DO124" s="986"/>
      <c r="DP124" s="987"/>
      <c r="DQ124" s="985" t="s">
        <v>392</v>
      </c>
      <c r="DR124" s="986"/>
      <c r="DS124" s="986"/>
      <c r="DT124" s="986"/>
      <c r="DU124" s="987"/>
      <c r="DV124" s="988" t="s">
        <v>129</v>
      </c>
      <c r="DW124" s="989"/>
      <c r="DX124" s="989"/>
      <c r="DY124" s="989"/>
      <c r="DZ124" s="990"/>
    </row>
    <row r="125" spans="1:130" s="230" customFormat="1" ht="26.25" customHeight="1" x14ac:dyDescent="0.2">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481</v>
      </c>
      <c r="AG125" s="959"/>
      <c r="AH125" s="959"/>
      <c r="AI125" s="959"/>
      <c r="AJ125" s="960"/>
      <c r="AK125" s="961" t="s">
        <v>129</v>
      </c>
      <c r="AL125" s="959"/>
      <c r="AM125" s="959"/>
      <c r="AN125" s="959"/>
      <c r="AO125" s="960"/>
      <c r="AP125" s="962" t="s">
        <v>392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392</v>
      </c>
      <c r="DH125" s="931"/>
      <c r="DI125" s="931"/>
      <c r="DJ125" s="931"/>
      <c r="DK125" s="931"/>
      <c r="DL125" s="931" t="s">
        <v>129</v>
      </c>
      <c r="DM125" s="931"/>
      <c r="DN125" s="931"/>
      <c r="DO125" s="931"/>
      <c r="DP125" s="931"/>
      <c r="DQ125" s="931" t="s">
        <v>462</v>
      </c>
      <c r="DR125" s="931"/>
      <c r="DS125" s="931"/>
      <c r="DT125" s="931"/>
      <c r="DU125" s="931"/>
      <c r="DV125" s="932" t="s">
        <v>129</v>
      </c>
      <c r="DW125" s="932"/>
      <c r="DX125" s="932"/>
      <c r="DY125" s="932"/>
      <c r="DZ125" s="933"/>
    </row>
    <row r="126" spans="1:130" s="230" customFormat="1" ht="26.25" customHeight="1" thickBot="1" x14ac:dyDescent="0.25">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392</v>
      </c>
      <c r="AL126" s="959"/>
      <c r="AM126" s="959"/>
      <c r="AN126" s="959"/>
      <c r="AO126" s="960"/>
      <c r="AP126" s="962" t="s">
        <v>481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392</v>
      </c>
      <c r="DR126" s="926"/>
      <c r="DS126" s="926"/>
      <c r="DT126" s="926"/>
      <c r="DU126" s="926"/>
      <c r="DV126" s="927" t="s">
        <v>129</v>
      </c>
      <c r="DW126" s="927"/>
      <c r="DX126" s="927"/>
      <c r="DY126" s="927"/>
      <c r="DZ126" s="928"/>
    </row>
    <row r="127" spans="1:130" s="230" customFormat="1" ht="26.25" customHeight="1" x14ac:dyDescent="0.2">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462</v>
      </c>
      <c r="AB127" s="959"/>
      <c r="AC127" s="959"/>
      <c r="AD127" s="959"/>
      <c r="AE127" s="960"/>
      <c r="AF127" s="961" t="s">
        <v>392</v>
      </c>
      <c r="AG127" s="959"/>
      <c r="AH127" s="959"/>
      <c r="AI127" s="959"/>
      <c r="AJ127" s="960"/>
      <c r="AK127" s="961" t="s">
        <v>392</v>
      </c>
      <c r="AL127" s="959"/>
      <c r="AM127" s="959"/>
      <c r="AN127" s="959"/>
      <c r="AO127" s="960"/>
      <c r="AP127" s="962" t="s">
        <v>129</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392</v>
      </c>
      <c r="DR127" s="926"/>
      <c r="DS127" s="926"/>
      <c r="DT127" s="926"/>
      <c r="DU127" s="926"/>
      <c r="DV127" s="927" t="s">
        <v>129</v>
      </c>
      <c r="DW127" s="927"/>
      <c r="DX127" s="927"/>
      <c r="DY127" s="927"/>
      <c r="DZ127" s="928"/>
    </row>
    <row r="128" spans="1:130" s="230" customFormat="1" ht="26.25" customHeight="1" thickBot="1" x14ac:dyDescent="0.25">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279</v>
      </c>
      <c r="AB128" s="1046"/>
      <c r="AC128" s="1046"/>
      <c r="AD128" s="1046"/>
      <c r="AE128" s="1047"/>
      <c r="AF128" s="1048">
        <v>150</v>
      </c>
      <c r="AG128" s="1046"/>
      <c r="AH128" s="1046"/>
      <c r="AI128" s="1046"/>
      <c r="AJ128" s="1047"/>
      <c r="AK128" s="1048">
        <v>438</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392</v>
      </c>
      <c r="BG128" s="1053"/>
      <c r="BH128" s="1053"/>
      <c r="BI128" s="1053"/>
      <c r="BJ128" s="1053"/>
      <c r="BK128" s="1053"/>
      <c r="BL128" s="1054"/>
      <c r="BM128" s="1052">
        <v>13.64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392</v>
      </c>
      <c r="DR128" s="1038"/>
      <c r="DS128" s="1038"/>
      <c r="DT128" s="1038"/>
      <c r="DU128" s="1038"/>
      <c r="DV128" s="1039" t="s">
        <v>481</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8356313</v>
      </c>
      <c r="AB129" s="959"/>
      <c r="AC129" s="959"/>
      <c r="AD129" s="959"/>
      <c r="AE129" s="960"/>
      <c r="AF129" s="961">
        <v>8685333</v>
      </c>
      <c r="AG129" s="959"/>
      <c r="AH129" s="959"/>
      <c r="AI129" s="959"/>
      <c r="AJ129" s="960"/>
      <c r="AK129" s="961">
        <v>8429721</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129</v>
      </c>
      <c r="BG129" s="1067"/>
      <c r="BH129" s="1067"/>
      <c r="BI129" s="1067"/>
      <c r="BJ129" s="1067"/>
      <c r="BK129" s="1067"/>
      <c r="BL129" s="1068"/>
      <c r="BM129" s="1066">
        <v>18.64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1313930</v>
      </c>
      <c r="AB130" s="959"/>
      <c r="AC130" s="959"/>
      <c r="AD130" s="959"/>
      <c r="AE130" s="960"/>
      <c r="AF130" s="961">
        <v>1302301</v>
      </c>
      <c r="AG130" s="959"/>
      <c r="AH130" s="959"/>
      <c r="AI130" s="959"/>
      <c r="AJ130" s="960"/>
      <c r="AK130" s="961">
        <v>1289362</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7042383</v>
      </c>
      <c r="AB131" s="986"/>
      <c r="AC131" s="986"/>
      <c r="AD131" s="986"/>
      <c r="AE131" s="987"/>
      <c r="AF131" s="985">
        <v>7383032</v>
      </c>
      <c r="AG131" s="986"/>
      <c r="AH131" s="986"/>
      <c r="AI131" s="986"/>
      <c r="AJ131" s="987"/>
      <c r="AK131" s="985">
        <v>7140359</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t="s">
        <v>392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6.1446814239999998</v>
      </c>
      <c r="AB132" s="1097"/>
      <c r="AC132" s="1097"/>
      <c r="AD132" s="1097"/>
      <c r="AE132" s="1098"/>
      <c r="AF132" s="1099">
        <v>6.9061328729999998</v>
      </c>
      <c r="AG132" s="1097"/>
      <c r="AH132" s="1097"/>
      <c r="AI132" s="1097"/>
      <c r="AJ132" s="1098"/>
      <c r="AK132" s="1099">
        <v>7.9982252989999996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6.4</v>
      </c>
      <c r="AB133" s="1080"/>
      <c r="AC133" s="1080"/>
      <c r="AD133" s="1080"/>
      <c r="AE133" s="1081"/>
      <c r="AF133" s="1079">
        <v>6.4</v>
      </c>
      <c r="AG133" s="1080"/>
      <c r="AH133" s="1080"/>
      <c r="AI133" s="1080"/>
      <c r="AJ133" s="1081"/>
      <c r="AK133" s="1079">
        <v>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Dtrbxu45lOwkMW1K0eryB9Rj1KMZKODeqd7pE0Iq4qfS3wK8GzJXhEd41Lj8yhex1+auebBSnrhAvqLDoGB1A==" saltValue="p4ThFDJUenGwhzNd56cQ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7716D-344B-4C05-B17A-C025C627021E}">
  <sheetPr>
    <pageSetUpPr fitToPage="1"/>
  </sheetPr>
  <dimension ref="A1:DQ105"/>
  <sheetViews>
    <sheetView showGridLines="0" tabSelected="1" view="pageBreakPreview" zoomScale="85" zoomScaleNormal="85" zoomScaleSheetLayoutView="85" workbookViewId="0">
      <selection activeCell="AY24" sqref="AY24"/>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CMZ3e4V2YSfRVG40a1OhFLWi0fhaqRQJOzlGPjCdSs0i8YSsAkoue7zHobCQOr88EtGOR1GJzqA1cnKV4GAlw==" saltValue="S3YTXHAkrOVsPNGK3QT/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topLeftCell="BB67"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wTpK6QcQJ2i7d0c/JBV/gfZFQ1uOW8ZBeY39qxbVXkQTxxRitWTK1dhu6Bfp5p1hh9LjooJvhcVJ8tmpF9Yzg==" saltValue="waXBgrIdzY1T0Uoacq434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2075116</v>
      </c>
      <c r="AP9" s="281">
        <v>84351</v>
      </c>
      <c r="AQ9" s="282">
        <v>88339</v>
      </c>
      <c r="AR9" s="283">
        <v>-4.5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458816</v>
      </c>
      <c r="AP10" s="284">
        <v>18650</v>
      </c>
      <c r="AQ10" s="285">
        <v>7842</v>
      </c>
      <c r="AR10" s="286">
        <v>137.80000000000001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t="s">
        <v>516</v>
      </c>
      <c r="AP11" s="284" t="s">
        <v>516</v>
      </c>
      <c r="AQ11" s="285">
        <v>2321</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516</v>
      </c>
      <c r="AP12" s="284" t="s">
        <v>516</v>
      </c>
      <c r="AQ12" s="285">
        <v>10</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35709</v>
      </c>
      <c r="AP13" s="284">
        <v>1452</v>
      </c>
      <c r="AQ13" s="285">
        <v>2936</v>
      </c>
      <c r="AR13" s="286">
        <v>-50.5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48118</v>
      </c>
      <c r="AP14" s="284">
        <v>1956</v>
      </c>
      <c r="AQ14" s="285">
        <v>1649</v>
      </c>
      <c r="AR14" s="286">
        <v>18.600000000000001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-148507</v>
      </c>
      <c r="AP15" s="284">
        <v>-6037</v>
      </c>
      <c r="AQ15" s="285">
        <v>-5997</v>
      </c>
      <c r="AR15" s="286">
        <v>0.7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2469252</v>
      </c>
      <c r="AP16" s="284">
        <v>100372</v>
      </c>
      <c r="AQ16" s="285">
        <v>97102</v>
      </c>
      <c r="AR16" s="286">
        <v>3.4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8.94</v>
      </c>
      <c r="AP21" s="298">
        <v>8.91</v>
      </c>
      <c r="AQ21" s="299">
        <v>0.03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98.2</v>
      </c>
      <c r="AP22" s="303">
        <v>97.5</v>
      </c>
      <c r="AQ22" s="304">
        <v>0.7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1377627</v>
      </c>
      <c r="AP32" s="312">
        <v>55999</v>
      </c>
      <c r="AQ32" s="313">
        <v>55264</v>
      </c>
      <c r="AR32" s="314">
        <v>1.3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516</v>
      </c>
      <c r="AP34" s="312" t="s">
        <v>516</v>
      </c>
      <c r="AQ34" s="313">
        <v>19</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240399</v>
      </c>
      <c r="AP35" s="312">
        <v>9772</v>
      </c>
      <c r="AQ35" s="313">
        <v>18522</v>
      </c>
      <c r="AR35" s="314">
        <v>-47.2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242876</v>
      </c>
      <c r="AP36" s="312">
        <v>9873</v>
      </c>
      <c r="AQ36" s="313">
        <v>2744</v>
      </c>
      <c r="AR36" s="314">
        <v>259.8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t="s">
        <v>516</v>
      </c>
      <c r="AP37" s="312" t="s">
        <v>516</v>
      </c>
      <c r="AQ37" s="313">
        <v>519</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516</v>
      </c>
      <c r="AP38" s="315" t="s">
        <v>516</v>
      </c>
      <c r="AQ38" s="316">
        <v>4</v>
      </c>
      <c r="AR38" s="304" t="s">
        <v>516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-438</v>
      </c>
      <c r="AP39" s="312">
        <v>-18</v>
      </c>
      <c r="AQ39" s="313">
        <v>-3996</v>
      </c>
      <c r="AR39" s="314">
        <v>-99.5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-1289362</v>
      </c>
      <c r="AP40" s="312">
        <v>-52411</v>
      </c>
      <c r="AQ40" s="313">
        <v>-50182</v>
      </c>
      <c r="AR40" s="314">
        <v>4.4000000000000004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571102</v>
      </c>
      <c r="AP41" s="312">
        <v>23215</v>
      </c>
      <c r="AQ41" s="313">
        <v>22892</v>
      </c>
      <c r="AR41" s="314">
        <v>1.4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833795</v>
      </c>
      <c r="AN51" s="334">
        <v>31282</v>
      </c>
      <c r="AO51" s="335">
        <v>-7.2</v>
      </c>
      <c r="AP51" s="336">
        <v>83774</v>
      </c>
      <c r="AQ51" s="337">
        <v>-1.5</v>
      </c>
      <c r="AR51" s="338">
        <v>-5.7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314988</v>
      </c>
      <c r="AN52" s="342">
        <v>11818</v>
      </c>
      <c r="AO52" s="343">
        <v>-12.9</v>
      </c>
      <c r="AP52" s="344">
        <v>52179</v>
      </c>
      <c r="AQ52" s="345">
        <v>2.7</v>
      </c>
      <c r="AR52" s="346">
        <v>-15.6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641904</v>
      </c>
      <c r="AN53" s="334">
        <v>24590</v>
      </c>
      <c r="AO53" s="335">
        <v>-21.4</v>
      </c>
      <c r="AP53" s="336">
        <v>132981</v>
      </c>
      <c r="AQ53" s="337">
        <v>58.7</v>
      </c>
      <c r="AR53" s="338">
        <v>-80.099999999999994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370492</v>
      </c>
      <c r="AN54" s="342">
        <v>14193</v>
      </c>
      <c r="AO54" s="343">
        <v>20.100000000000001</v>
      </c>
      <c r="AP54" s="344">
        <v>56973</v>
      </c>
      <c r="AQ54" s="345">
        <v>9.1999999999999993</v>
      </c>
      <c r="AR54" s="346">
        <v>10.9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959081</v>
      </c>
      <c r="AN55" s="334">
        <v>37512</v>
      </c>
      <c r="AO55" s="335">
        <v>52.5</v>
      </c>
      <c r="AP55" s="336">
        <v>128523</v>
      </c>
      <c r="AQ55" s="337">
        <v>-3.4</v>
      </c>
      <c r="AR55" s="338">
        <v>55.9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327140</v>
      </c>
      <c r="AN56" s="342">
        <v>12795</v>
      </c>
      <c r="AO56" s="343">
        <v>-9.8000000000000007</v>
      </c>
      <c r="AP56" s="344">
        <v>56792</v>
      </c>
      <c r="AQ56" s="345">
        <v>-0.3</v>
      </c>
      <c r="AR56" s="346">
        <v>-9.5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820266</v>
      </c>
      <c r="AN57" s="334">
        <v>32641</v>
      </c>
      <c r="AO57" s="335">
        <v>-13</v>
      </c>
      <c r="AP57" s="336">
        <v>69604</v>
      </c>
      <c r="AQ57" s="337">
        <v>-45.8</v>
      </c>
      <c r="AR57" s="338">
        <v>32.799999999999997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535190</v>
      </c>
      <c r="AN58" s="342">
        <v>21297</v>
      </c>
      <c r="AO58" s="343">
        <v>66.400000000000006</v>
      </c>
      <c r="AP58" s="344">
        <v>36247</v>
      </c>
      <c r="AQ58" s="345">
        <v>-36.200000000000003</v>
      </c>
      <c r="AR58" s="346">
        <v>102.6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640519</v>
      </c>
      <c r="AN59" s="334">
        <v>26036</v>
      </c>
      <c r="AO59" s="335">
        <v>-20.2</v>
      </c>
      <c r="AP59" s="336">
        <v>68410</v>
      </c>
      <c r="AQ59" s="337">
        <v>-1.7</v>
      </c>
      <c r="AR59" s="338">
        <v>-18.5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343529</v>
      </c>
      <c r="AN60" s="342">
        <v>13964</v>
      </c>
      <c r="AO60" s="343">
        <v>-34.4</v>
      </c>
      <c r="AP60" s="344">
        <v>35086</v>
      </c>
      <c r="AQ60" s="345">
        <v>-3.2</v>
      </c>
      <c r="AR60" s="346">
        <v>-31.2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779113</v>
      </c>
      <c r="AN61" s="349">
        <v>30412</v>
      </c>
      <c r="AO61" s="350">
        <v>-1.9</v>
      </c>
      <c r="AP61" s="351">
        <v>96658</v>
      </c>
      <c r="AQ61" s="352">
        <v>1.3</v>
      </c>
      <c r="AR61" s="338">
        <v>-3.2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378268</v>
      </c>
      <c r="AN62" s="342">
        <v>14813</v>
      </c>
      <c r="AO62" s="343">
        <v>5.9</v>
      </c>
      <c r="AP62" s="344">
        <v>47455</v>
      </c>
      <c r="AQ62" s="345">
        <v>-5.6</v>
      </c>
      <c r="AR62" s="346">
        <v>11.5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QE47SmkLvAWYaZRZKgxHA4Ae2fXye78M0KTPcd6oZzDubUd6/+v5dY2oRM4m68ASy6Mc/UlV2wSWLAv8mQDofw==" saltValue="3TXaOzGzHDM7/RoINIHC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topLeftCell="A40" workbookViewId="0">
      <selection activeCell="BJ42" sqref="BJ42"/>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Yhn7+I/BPqmSRvii0KWqMkxX8aKd5t0HINVSaXazA304y3jgA1WKb076cBcmIliQ1K8pn7msUGKwEEpFXSFqtQ==" saltValue="T/EO9oeqEYXpweOHqN0/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topLeftCell="AA91" workbookViewId="0">
      <selection activeCell="BK84" sqref="BK84"/>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oiejUF7GadwEeNQFdu3wfksAeXtaUtCVCYi/W5UQgtdCx5BZmK7lCCJhwDm7BVi3CF+MOBqtU5NrXupLXO/hYw==" saltValue="K1mRRJXwyLLYPe91071A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22.01</v>
      </c>
      <c r="G47" s="12">
        <v>22.74</v>
      </c>
      <c r="H47" s="12">
        <v>24.68</v>
      </c>
      <c r="I47" s="12">
        <v>30.07</v>
      </c>
      <c r="J47" s="13">
        <v>32.78</v>
      </c>
    </row>
    <row r="48" spans="2:10" ht="57.75" customHeight="1" x14ac:dyDescent="0.2">
      <c r="B48" s="14"/>
      <c r="C48" s="1141" t="s">
        <v>4</v>
      </c>
      <c r="D48" s="1141"/>
      <c r="E48" s="1142"/>
      <c r="F48" s="15">
        <v>6.42</v>
      </c>
      <c r="G48" s="16">
        <v>6.42</v>
      </c>
      <c r="H48" s="16">
        <v>6.54</v>
      </c>
      <c r="I48" s="16">
        <v>5.94</v>
      </c>
      <c r="J48" s="17">
        <v>10.06</v>
      </c>
    </row>
    <row r="49" spans="2:10" ht="57.75" customHeight="1" thickBot="1" x14ac:dyDescent="0.25">
      <c r="B49" s="18"/>
      <c r="C49" s="1143" t="s">
        <v>5</v>
      </c>
      <c r="D49" s="1143"/>
      <c r="E49" s="1144"/>
      <c r="F49" s="19" t="s">
        <v>563</v>
      </c>
      <c r="G49" s="20" t="s">
        <v>564</v>
      </c>
      <c r="H49" s="20">
        <v>1.1200000000000001</v>
      </c>
      <c r="I49" s="20">
        <v>4.3499999999999996</v>
      </c>
      <c r="J49" s="21">
        <v>4.2</v>
      </c>
    </row>
    <row r="50" spans="2:10" ht="13" x14ac:dyDescent="0.2"/>
  </sheetData>
  <sheetProtection algorithmName="SHA-512" hashValue="malDYy6cCAURsgWtC/bu65OxOmI4GMgg+wzxHg9pedYf9urtcYKY16HdMDhlyhxXuW154/XlR5ftNyS6C0MQOw==" saltValue="WtnbymARtQbQBw6wbDOE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2024-03-12T07:43:36Z</cp:lastPrinted>
  <dcterms:created xsi:type="dcterms:W3CDTF">2024-02-05T00:25:51Z</dcterms:created>
  <dcterms:modified xsi:type="dcterms:W3CDTF">2024-03-18T00:18:12Z</dcterms:modified>
  <cp:category/>
</cp:coreProperties>
</file>