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16益子町\"/>
    </mc:Choice>
  </mc:AlternateContent>
  <xr:revisionPtr revIDLastSave="0" documentId="13_ncr:1_{2F81BCEB-B9A4-4EC8-9210-CFE5FDC39871}" xr6:coauthVersionLast="47" xr6:coauthVersionMax="47" xr10:uidLastSave="{00000000-0000-0000-0000-000000000000}"/>
  <bookViews>
    <workbookView xWindow="-26775" yWindow="780" windowWidth="14970" windowHeight="14595"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BW34" i="10"/>
  <c r="BW35" i="10" s="1"/>
  <c r="AM34" i="10"/>
  <c r="U34" i="10"/>
  <c r="U35" i="10" s="1"/>
  <c r="C34" i="10"/>
  <c r="BW36" i="10" l="1"/>
  <c r="BW37" i="10" s="1"/>
  <c r="BW38" i="10" s="1"/>
  <c r="BW39" i="10" s="1"/>
  <c r="BW40" i="10" s="1"/>
  <c r="BW41" i="10" s="1"/>
  <c r="BW42" i="10" s="1"/>
  <c r="BW43" i="10" s="1"/>
  <c r="CO34" i="10" s="1"/>
  <c r="BE34" i="10"/>
  <c r="BE35" i="10" s="1"/>
  <c r="U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<sst xmlns="http://schemas.openxmlformats.org/spreadsheetml/2006/main" count="1095" uniqueCount="603">
  <si>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</si>
  <si>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</si>
  <si>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</si>
  <si>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</si>
  <si>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</si>
  <si>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</si>
  <si>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</si>
  <si>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</si>
  <si>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</si>
  <si>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</si>
  <si>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</si>
  <si>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</si>
  <si>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</si>
  <si>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</si>
  <si>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</si>
  <si>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</si>
  <si>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</si>
  <si>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</si>
  <si>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</si>
  <si>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</si>
  <si>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</si>
  <si>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</si>
  <si>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</si>
  <si>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</si>
  <si>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</si>
  <si>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</si>
  <si>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</si>
  <si>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</si>
  <si>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</si>
  <si>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</si>
  <si>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</si>
  <si>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</si>
  <si>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</si>
  <si>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</si>
  <si>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</si>
  <si>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</si>
  <si>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</si>
  <si>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</si>
  <si>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</si>
  <si>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</si>
  <si>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</si>
  <si>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</si>
  <si>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</si>
  <si>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</si>
  <si>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</si>
  <si>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</si>
  <si>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</si>
  <si>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</si>
  <si>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</si>
  <si>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</si>
  <si>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</si>
  <si>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</si>
  <si>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</si>
  <si>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</si>
  <si>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</si>
  <si>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</si>
  <si>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</si>
  <si>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</si>
  <si>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</si>
  <si>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</si>
  <si>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</si>
  <si>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</si>
  <si>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</si>
  <si>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</si>
  <si>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</si>
  <si>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</si>
  <si>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</si>
  <si>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</si>
  <si>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</si>
  <si>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</si>
  <si>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</si>
  <si>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</si>
  <si>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</si>
  <si>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</si>
  <si>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</si>
  <si>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</si>
  <si>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</si>
  <si>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</si>
  <si>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</si>
  <si>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</si>
  <si>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</si>
  <si>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</si>
  <si>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</si>
  <si>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</si>
  <si>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</si>
  <si>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</si>
  <si>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</si>
  <si>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</si>
  <si>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</si>
  <si>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</si>
  <si>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</si>
  <si>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</si>
  <si>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</si>
  <si>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</si>
  <si>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</si>
  <si>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</si>
  <si>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</si>
  <si>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</si>
  <si>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</si>
  <si>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</si>
  <si>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益子町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</si>
  <si>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</si>
  <si>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</si>
  <si>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</si>
  <si>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</si>
  <si>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</si>
  <si>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</si>
  <si>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</si>
  <si>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</si>
  <si>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</si>
  <si>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</si>
  <si>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</si>
  <si>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</si>
  <si>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</si>
  <si>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</si>
  <si>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</si>
  <si>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</si>
  <si>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</si>
  <si>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</si>
  <si>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</si>
  <si>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</si>
  <si>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</si>
  <si>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</si>
  <si>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</si>
  <si>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</si>
  <si>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</si>
  <si>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</si>
  <si>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</si>
  <si>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</si>
  <si>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</si>
  <si>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</si>
  <si>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</si>
  <si>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</si>
  <si>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</si>
  <si>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</si>
  <si>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</si>
  <si>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</si>
  <si>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</si>
  <si>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</si>
  <si>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</si>
  <si>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</si>
  <si>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</si>
  <si>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</si>
  <si>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</si>
  <si>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</si>
  <si>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</si>
  <si>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</si>
  <si>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</si>
  <si>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</si>
  <si>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</si>
  <si>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</si>
  <si>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</si>
  <si>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</si>
  <si>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</si>
  <si>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</si>
  <si>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</si>
  <si>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</si>
  <si>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</si>
  <si>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</si>
  <si>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</si>
  <si>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</si>
  <si>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</si>
  <si>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</si>
  <si>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</si>
  <si>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</si>
  <si>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</si>
  <si>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</si>
  <si>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</si>
  <si>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</si>
  <si>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</si>
  <si>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</si>
  <si>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</si>
  <si>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</si>
  <si>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</si>
  <si>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</si>
  <si>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</si>
  <si>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</si>
  <si>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</si>
  <si>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</si>
  <si>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</si>
  <si>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</si>
  <si>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</si>
  <si>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</si>
  <si>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</si>
  <si>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</si>
  <si>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</si>
  <si>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</si>
  <si>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</si>
  <si>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</si>
  <si>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</si>
  <si>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</si>
  <si>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</si>
  <si>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</si>
  <si>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</si>
  <si>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</si>
  <si>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</si>
  <si>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</si>
  <si>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</si>
  <si>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</si>
  <si>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</si>
  <si>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</si>
  <si>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</si>
  <si>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</si>
  <si>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</si>
  <si>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</si>
  <si>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</si>
  <si>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</si>
  <si>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</si>
  <si>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</si>
  <si>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</si>
  <si>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</si>
  <si>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</si>
  <si>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</si>
  <si>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</si>
  <si>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栃木県益子町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</si>
  <si>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</si>
  <si>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</si>
  <si>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</si>
  <si>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</si>
  <si>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</si>
  <si>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</si>
  <si>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</si>
  <si>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</si>
  <si>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</si>
  <si>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</si>
  <si>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</si>
  <si>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</si>
  <si>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</si>
  <si>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</si>
  <si>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</si>
  <si>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</si>
  <si>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</si>
  <si>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</si>
  <si>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</si>
  <si>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</si>
  <si>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</si>
  <si>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</si>
  <si>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</si>
  <si>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</si>
  <si>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</si>
  <si>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</si>
  <si>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</si>
  <si>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</si>
  <si>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</si>
  <si>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</si>
  <si>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</si>
  <si>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</si>
  <si>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</si>
  <si>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</si>
  <si>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</si>
  <si>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</si>
  <si>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</si>
  <si>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</si>
  <si>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</si>
  <si>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</si>
  <si>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</si>
  <si>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</si>
  <si>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</si>
  <si>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</si>
  <si>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</si>
  <si>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</si>
  <si>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</si>
  <si>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</si>
  <si>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</si>
  <si>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</si>
  <si>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</si>
  <si>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</si>
  <si>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</si>
  <si>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</si>
  <si>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</si>
  <si>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</si>
  <si>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</si>
  <si>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</si>
  <si>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</si>
  <si>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</si>
  <si>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</si>
  <si>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</si>
  <si>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</si>
  <si>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</si>
  <si>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</si>
  <si>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</si>
  <si>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</si>
  <si>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</si>
  <si>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</si>
  <si>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</si>
  <si>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</si>
  <si>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</si>
  <si>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</si>
  <si>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</si>
  <si>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</si>
  <si>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</si>
  <si>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</si>
  <si>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</si>
  <si>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</si>
  <si>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</si>
  <si>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</si>
  <si>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</si>
  <si>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</si>
  <si>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</si>
  <si>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</si>
  <si>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</si>
  <si>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</si>
  <si>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</si>
  <si>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</si>
  <si>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</si>
  <si>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</si>
  <si>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</si>
  <si>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</si>
  <si>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</si>
  <si>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</si>
  <si>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</si>
  <si>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</si>
  <si>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</si>
  <si>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</si>
  <si>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</si>
  <si>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</si>
  <si>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</si>
  <si>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</si>
  <si>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</si>
  <si>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</si>
  <si>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</si>
  <si>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</si>
  <si>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</si>
  <si>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</si>
  <si>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</si>
  <si>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</si>
  <si>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</si>
  <si>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</si>
  <si>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</si>
  <si>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</si>
  <si>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</si>
  <si>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</si>
  <si>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</si>
  <si>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</si>
  <si>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</si>
  <si>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</si>
  <si>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</si>
  <si>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</si>
  <si>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</si>
  <si>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</si>
  <si>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</si>
  <si>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</si>
  <si>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</si>
  <si>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</si>
  <si>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</si>
  <si>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</si>
  <si>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</si>
  <si>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</si>
  <si>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</si>
  <si>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</si>
  <si>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</si>
  <si>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</si>
  <si>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</si>
  <si>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</si>
  <si>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</si>
  <si>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</si>
  <si>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</si>
  <si>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</si>
  <si>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</si>
  <si>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</si>
  <si>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</si>
  <si>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</si>
  <si>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</si>
  <si>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</si>
  <si>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</si>
  <si>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</si>
  <si>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</si>
  <si>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</si>
  <si>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栃木県益子町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</si>
  <si>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</si>
  <si>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</si>
  <si>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</si>
  <si>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</si>
  <si>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</si>
  <si>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</si>
  <si>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</si>
  <si>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</si>
  <si>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</si>
  <si>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</si>
  <si>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</si>
  <si>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</si>
  <si>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</si>
  <si>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</si>
  <si>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</si>
  <si>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</si>
  <si>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</si>
  <si>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</si>
  <si>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</si>
  <si>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</si>
  <si>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</si>
  <si>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</si>
  <si>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</si>
  <si>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</si>
  <si>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</si>
  <si>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</si>
  <si>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</si>
  <si>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</si>
  <si>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</si>
  <si>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</si>
  <si>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</si>
  <si>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</si>
  <si>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</si>
  <si>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</si>
  <si>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</si>
  <si>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</si>
  <si>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</si>
  <si>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</si>
  <si>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</si>
  <si>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</si>
  <si>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</si>
  <si>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</si>
  <si>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</si>
  <si>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</si>
  <si>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</si>
  <si>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</si>
  <si>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</si>
  <si>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</si>
  <si>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</si>
  <si>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</si>
  <si>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</si>
  <si>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</si>
  <si>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</si>
  <si>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</si>
  <si>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</si>
  <si>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</si>
  <si>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</si>
  <si>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</si>
  <si>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</si>
  <si>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</si>
  <si>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</si>
  <si>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</si>
  <si>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</si>
  <si>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</si>
  <si>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</si>
  <si>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</si>
  <si>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</si>
  <si>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</si>
  <si>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</si>
  <si>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</si>
  <si>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</si>
  <si>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</si>
  <si>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</si>
  <si>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</si>
  <si>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</si>
  <si>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</si>
  <si>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</si>
  <si>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</si>
  <si>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</si>
  <si>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</si>
  <si>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</si>
  <si>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</si>
  <si>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</si>
  <si>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</si>
  <si>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</si>
  <si>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</si>
  <si>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</si>
  <si>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</si>
  <si>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</si>
  <si>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</si>
  <si>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</si>
  <si>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</si>
  <si>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</si>
  <si>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</si>
  <si>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</si>
  <si>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</si>
  <si>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</si>
  <si>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</si>
  <si>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</si>
  <si>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</si>
  <si>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</si>
  <si>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</si>
  <si>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</si>
  <si>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</si>
  <si>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</si>
  <si>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</si>
  <si>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</si>
  <si>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</si>
  <si>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</si>
  <si>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</si>
  <si>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</si>
  <si>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</si>
  <si>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</si>
  <si>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</si>
  <si>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</si>
  <si>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</si>
  <si>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</si>
  <si>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</si>
  <si>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</si>
  <si>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</si>
  <si>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</si>
  <si>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</si>
  <si>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</si>
  <si>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</si>
  <si>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</si>
  <si>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</si>
  <si>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</si>
  <si>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</si>
  <si>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</si>
  <si>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</si>
  <si>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</si>
  <si>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</si>
  <si>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</si>
  <si>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</si>
  <si>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</si>
  <si>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</si>
  <si>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</si>
  <si>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</si>
  <si>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</si>
  <si>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</si>
  <si>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</si>
  <si>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</si>
  <si>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</si>
  <si>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</si>
  <si>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</si>
  <si>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</si>
  <si>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</si>
  <si>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</si>
  <si>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</si>
  <si>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</si>
  <si>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</si>
  <si>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</si>
  <si>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</si>
  <si>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</si>
  <si>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</si>
  <si>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</si>
  <si>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</si>
  <si>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</si>
  <si>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</si>
  <si>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</si>
  <si>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</si>
  <si>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</si>
  <si>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</si>
  <si>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</si>
  <si>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</si>
  <si>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</si>
  <si>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</si>
  <si>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</si>
  <si>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</si>
  <si>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</si>
  <si>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</si>
  <si>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</si>
  <si>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</si>
  <si>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</si>
  <si>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</si>
  <si>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</si>
  <si>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</si>
  <si>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</si>
  <si>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</si>
  <si>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</si>
  <si>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</si>
  <si>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</si>
  <si>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</si>
  <si>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</si>
  <si>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</si>
  <si>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</si>
  <si>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</si>
  <si>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</si>
  <si>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</si>
  <si>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</si>
  <si>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</si>
  <si>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</si>
  <si>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</si>
  <si>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</si>
  <si>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</si>
  <si>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</si>
  <si>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</si>
  <si>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6.77</t>
  </si>
  <si>
    <t>▲ 6.60</t>
  </si>
  <si>
    <t>▲ 7.64</t>
  </si>
  <si>
    <t>一般会計</t>
  </si>
  <si>
    <t>介護保険特別会計</t>
  </si>
  <si>
    <t>国民健康保険特別会計</t>
  </si>
  <si>
    <t>公共下水道事業特別会計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</si>
  <si>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</si>
  <si>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</si>
  <si>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</si>
  <si>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</si>
  <si>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</si>
  <si>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</si>
  <si>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</si>
  <si>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</si>
  <si>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</si>
  <si>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</si>
  <si>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</si>
  <si>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</si>
  <si>
    <t>ましこカンパニー</t>
  </si>
  <si>
    <t>芳賀郡中部環境衛生事務組合（一般会計）</t>
  </si>
  <si>
    <t>芳賀中部上水道企業団（水道事業特別会計）</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</si>
  <si>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6"/>
  </si>
  <si>
    <t>栃木県市町村総合事務組合(特別会計)</t>
    <rPh sb="13" eb="15">
      <t>トクベツ</t>
    </rPh>
    <rPh sb="15" eb="17">
      <t>カイケイ</t>
    </rPh>
    <phoneticPr fontId="6"/>
  </si>
  <si>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6"/>
  </si>
  <si>
    <t>栃木県後期高齢者医療広域連合(後期高齢者医療特別会計)</t>
    <rPh sb="15" eb="17">
      <t>コウキ</t>
    </rPh>
    <rPh sb="17" eb="20">
      <t>コウレイシャ</t>
    </rPh>
    <rPh sb="20" eb="22">
      <t>イリョウ</t>
    </rPh>
    <rPh sb="22" eb="24">
      <t>トクベツ</t>
    </rPh>
    <rPh sb="24" eb="26">
      <t>カイケイ</t>
    </rPh>
    <phoneticPr fontId="6"/>
  </si>
  <si>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6"/>
  </si>
  <si>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6"/>
  </si>
  <si>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6"/>
  </si>
  <si>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6"/>
  </si>
  <si>
    <t>公共施設整備基金</t>
    <rPh sb="0" eb="4">
      <t>コウキョウシセツ</t>
    </rPh>
    <rPh sb="4" eb="6">
      <t>セイビ</t>
    </rPh>
    <rPh sb="6" eb="8">
      <t>キキン</t>
    </rPh>
    <phoneticPr fontId="5"/>
  </si>
  <si>
    <t>地域福祉基金</t>
    <rPh sb="0" eb="6">
      <t>チイキフクシキキン</t>
    </rPh>
    <phoneticPr fontId="5"/>
  </si>
  <si>
    <t>ふるさとづくり基金</t>
    <rPh sb="7" eb="9">
      <t>キキン</t>
    </rPh>
    <phoneticPr fontId="5"/>
  </si>
  <si>
    <t>森林環境整備促進基金</t>
    <rPh sb="0" eb="6">
      <t>シンリンカンキョウセイビ</t>
    </rPh>
    <rPh sb="6" eb="10">
      <t>ソクシンキキン</t>
    </rPh>
    <phoneticPr fontId="2"/>
  </si>
  <si>
    <t>学校整備基金</t>
    <rPh sb="0" eb="2">
      <t>ガッコウ</t>
    </rPh>
    <rPh sb="2" eb="6">
      <t>セイビキキン</t>
    </rPh>
    <phoneticPr fontId="5"/>
  </si>
  <si>
    <t>法非適</t>
    <rPh sb="0" eb="1">
      <t>ホウ</t>
    </rPh>
    <rPh sb="1" eb="2">
      <t>ヒ</t>
    </rPh>
    <rPh sb="2" eb="3">
      <t>テキ</t>
    </rPh>
    <phoneticPr fontId="2"/>
  </si>
  <si>
    <t>法適</t>
    <rPh sb="0" eb="1">
      <t>ホウ</t>
    </rPh>
    <rPh sb="1" eb="2">
      <t>テキ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</si>
</sst>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534E-4D95-8034-C84616F357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43824</c:v>
                </c:pt>
                <c:pt idx="1">
                  <c:v>63618</c:v>
                </c:pt>
                <c:pt idx="2">
                  <c:v>30075</c:v>
                </c:pt>
                <c:pt idx="3">
                  <c:v>26964</c:v>
                </c:pt>
                <c:pt idx="4">
                  <c:v>30245</c:v>
                </c:pt>
              </c:numCache>
            </c:numRef>
          </c:val>
          <c:smooth val="0"/>
          <c:extLst>
            <c:ext xmlns:c16="http://schemas.microsoft.com/office/drawing/2014/chart" uri="{C3380CC4-5D6E-409C-BE32-E72D297353CC}">
              <c16:uniqueId val="{00000001-534E-4D95-8034-C84616F357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7.76</c:v>
                </c:pt>
                <c:pt idx="1">
                  <c:v>6.14</c:v>
                </c:pt>
                <c:pt idx="2">
                  <c:v>9.18</c:v>
                </c:pt>
                <c:pt idx="3">
                  <c:v>11.56</c:v>
                </c:pt>
                <c:pt idx="4">
                  <c:v>4.4000000000000004</c:v>
                </c:pt>
              </c:numCache>
            </c:numRef>
          </c:val>
          <c:extLst>
            <c:ext xmlns:c16="http://schemas.microsoft.com/office/drawing/2014/chart" uri="{C3380CC4-5D6E-409C-BE32-E72D297353CC}">
              <c16:uniqueId val="{00000000-8049-4F08-8341-CCFB044065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18.25</c:v>
                </c:pt>
                <c:pt idx="1">
                  <c:v>17.420000000000002</c:v>
                </c:pt>
                <c:pt idx="2">
                  <c:v>19.53</c:v>
                </c:pt>
                <c:pt idx="3">
                  <c:v>24.52</c:v>
                </c:pt>
                <c:pt idx="4">
                  <c:v>31.63</c:v>
                </c:pt>
              </c:numCache>
            </c:numRef>
          </c:val>
          <c:extLst>
            <c:ext xmlns:c16="http://schemas.microsoft.com/office/drawing/2014/chart" uri="{C3380CC4-5D6E-409C-BE32-E72D297353CC}">
              <c16:uniqueId val="{00000001-8049-4F08-8341-CCFB044065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-6.77</c:v>
                </c:pt>
                <c:pt idx="1">
                  <c:v>-6.6</c:v>
                </c:pt>
                <c:pt idx="2">
                  <c:v>3.35</c:v>
                </c:pt>
                <c:pt idx="3">
                  <c:v>4.46</c:v>
                </c:pt>
                <c:pt idx="4">
                  <c:v>-7.64</c:v>
                </c:pt>
              </c:numCache>
            </c:numRef>
          </c:val>
          <c:smooth val="0"/>
          <c:extLst>
            <c:ext xmlns:c16="http://schemas.microsoft.com/office/drawing/2014/chart" uri="{C3380CC4-5D6E-409C-BE32-E72D297353CC}">
              <c16:uniqueId val="{00000002-8049-4F08-8341-CCFB044065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CF-42E3-AA50-24D0E85693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CF-42E3-AA50-24D0E85693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CF-42E3-AA50-24D0E856932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CF-42E3-AA50-24D0E856932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F0CF-42E3-AA50-24D0E8569322}"/>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0.06</c:v>
                </c:pt>
                <c:pt idx="4">
                  <c:v>#N/A</c:v>
                </c:pt>
                <c:pt idx="5">
                  <c:v>0.08</c:v>
                </c:pt>
                <c:pt idx="6">
                  <c:v>#N/A</c:v>
                </c:pt>
                <c:pt idx="7">
                  <c:v>0.08</c:v>
                </c:pt>
                <c:pt idx="8">
                  <c:v>#N/A</c:v>
                </c:pt>
                <c:pt idx="9">
                  <c:v>0.03</c:v>
                </c:pt>
              </c:numCache>
            </c:numRef>
          </c:val>
          <c:extLst>
            <c:ext xmlns:c16="http://schemas.microsoft.com/office/drawing/2014/chart" uri="{C3380CC4-5D6E-409C-BE32-E72D297353CC}">
              <c16:uniqueId val="{00000005-F0CF-42E3-AA50-24D0E8569322}"/>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0.25</c:v>
                </c:pt>
                <c:pt idx="2">
                  <c:v>#N/A</c:v>
                </c:pt>
                <c:pt idx="3">
                  <c:v>7.0000000000000007E-2</c:v>
                </c:pt>
                <c:pt idx="4">
                  <c:v>#N/A</c:v>
                </c:pt>
                <c:pt idx="5">
                  <c:v>0.25</c:v>
                </c:pt>
                <c:pt idx="6">
                  <c:v>#N/A</c:v>
                </c:pt>
                <c:pt idx="7">
                  <c:v>0.33</c:v>
                </c:pt>
                <c:pt idx="8">
                  <c:v>#N/A</c:v>
                </c:pt>
                <c:pt idx="9">
                  <c:v>0.11</c:v>
                </c:pt>
              </c:numCache>
            </c:numRef>
          </c:val>
          <c:extLst>
            <c:ext xmlns:c16="http://schemas.microsoft.com/office/drawing/2014/chart" uri="{C3380CC4-5D6E-409C-BE32-E72D297353CC}">
              <c16:uniqueId val="{00000006-F0CF-42E3-AA50-24D0E856932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1.0900000000000001</c:v>
                </c:pt>
                <c:pt idx="2">
                  <c:v>#N/A</c:v>
                </c:pt>
                <c:pt idx="3">
                  <c:v>0.96</c:v>
                </c:pt>
                <c:pt idx="4">
                  <c:v>#N/A</c:v>
                </c:pt>
                <c:pt idx="5">
                  <c:v>0.82</c:v>
                </c:pt>
                <c:pt idx="6">
                  <c:v>#N/A</c:v>
                </c:pt>
                <c:pt idx="7">
                  <c:v>0.86</c:v>
                </c:pt>
                <c:pt idx="8">
                  <c:v>#N/A</c:v>
                </c:pt>
                <c:pt idx="9">
                  <c:v>0.94</c:v>
                </c:pt>
              </c:numCache>
            </c:numRef>
          </c:val>
          <c:extLst>
            <c:ext xmlns:c16="http://schemas.microsoft.com/office/drawing/2014/chart" uri="{C3380CC4-5D6E-409C-BE32-E72D297353CC}">
              <c16:uniqueId val="{00000007-F0CF-42E3-AA50-24D0E856932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0.77</c:v>
                </c:pt>
                <c:pt idx="2">
                  <c:v>#N/A</c:v>
                </c:pt>
                <c:pt idx="3">
                  <c:v>0.82</c:v>
                </c:pt>
                <c:pt idx="4">
                  <c:v>#N/A</c:v>
                </c:pt>
                <c:pt idx="5">
                  <c:v>0.21</c:v>
                </c:pt>
                <c:pt idx="6">
                  <c:v>#N/A</c:v>
                </c:pt>
                <c:pt idx="7">
                  <c:v>1.7</c:v>
                </c:pt>
                <c:pt idx="8">
                  <c:v>#N/A</c:v>
                </c:pt>
                <c:pt idx="9">
                  <c:v>2.94</c:v>
                </c:pt>
              </c:numCache>
            </c:numRef>
          </c:val>
          <c:extLst>
            <c:ext xmlns:c16="http://schemas.microsoft.com/office/drawing/2014/chart" uri="{C3380CC4-5D6E-409C-BE32-E72D297353CC}">
              <c16:uniqueId val="{00000008-F0CF-42E3-AA50-24D0E856932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7.76</c:v>
                </c:pt>
                <c:pt idx="2">
                  <c:v>#N/A</c:v>
                </c:pt>
                <c:pt idx="3">
                  <c:v>6.14</c:v>
                </c:pt>
                <c:pt idx="4">
                  <c:v>#N/A</c:v>
                </c:pt>
                <c:pt idx="5">
                  <c:v>9.17</c:v>
                </c:pt>
                <c:pt idx="6">
                  <c:v>#N/A</c:v>
                </c:pt>
                <c:pt idx="7">
                  <c:v>11.56</c:v>
                </c:pt>
                <c:pt idx="8">
                  <c:v>#N/A</c:v>
                </c:pt>
                <c:pt idx="9">
                  <c:v>4.4000000000000004</c:v>
                </c:pt>
              </c:numCache>
            </c:numRef>
          </c:val>
          <c:extLst>
            <c:ext xmlns:c16="http://schemas.microsoft.com/office/drawing/2014/chart" uri="{C3380CC4-5D6E-409C-BE32-E72D297353CC}">
              <c16:uniqueId val="{00000009-F0CF-42E3-AA50-24D0E85693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666</c:v>
                </c:pt>
                <c:pt idx="5">
                  <c:v>656</c:v>
                </c:pt>
                <c:pt idx="8">
                  <c:v>648</c:v>
                </c:pt>
                <c:pt idx="11">
                  <c:v>650</c:v>
                </c:pt>
                <c:pt idx="14">
                  <c:v>625</c:v>
                </c:pt>
              </c:numCache>
            </c:numRef>
          </c:val>
          <c:extLst>
            <c:ext xmlns:c16="http://schemas.microsoft.com/office/drawing/2014/chart" uri="{C3380CC4-5D6E-409C-BE32-E72D297353CC}">
              <c16:uniqueId val="{00000000-FEA8-4D42-AD6E-BD62B5E165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A8-4D42-AD6E-BD62B5E165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EA8-4D42-AD6E-BD62B5E165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46</c:v>
                </c:pt>
                <c:pt idx="3">
                  <c:v>55</c:v>
                </c:pt>
                <c:pt idx="6">
                  <c:v>61</c:v>
                </c:pt>
                <c:pt idx="9">
                  <c:v>90</c:v>
                </c:pt>
                <c:pt idx="12">
                  <c:v>101</c:v>
                </c:pt>
              </c:numCache>
            </c:numRef>
          </c:val>
          <c:extLst>
            <c:ext xmlns:c16="http://schemas.microsoft.com/office/drawing/2014/chart" uri="{C3380CC4-5D6E-409C-BE32-E72D297353CC}">
              <c16:uniqueId val="{00000003-FEA8-4D42-AD6E-BD62B5E165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196</c:v>
                </c:pt>
                <c:pt idx="3">
                  <c:v>187</c:v>
                </c:pt>
                <c:pt idx="6">
                  <c:v>182</c:v>
                </c:pt>
                <c:pt idx="9">
                  <c:v>180</c:v>
                </c:pt>
                <c:pt idx="12">
                  <c:v>184</c:v>
                </c:pt>
              </c:numCache>
            </c:numRef>
          </c:val>
          <c:extLst>
            <c:ext xmlns:c16="http://schemas.microsoft.com/office/drawing/2014/chart" uri="{C3380CC4-5D6E-409C-BE32-E72D297353CC}">
              <c16:uniqueId val="{00000004-FEA8-4D42-AD6E-BD62B5E165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A8-4D42-AD6E-BD62B5E165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A8-4D42-AD6E-BD62B5E165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701</c:v>
                </c:pt>
                <c:pt idx="3">
                  <c:v>719</c:v>
                </c:pt>
                <c:pt idx="6">
                  <c:v>715</c:v>
                </c:pt>
                <c:pt idx="9">
                  <c:v>714</c:v>
                </c:pt>
                <c:pt idx="12">
                  <c:v>719</c:v>
                </c:pt>
              </c:numCache>
            </c:numRef>
          </c:val>
          <c:extLst>
            <c:ext xmlns:c16="http://schemas.microsoft.com/office/drawing/2014/chart" uri="{C3380CC4-5D6E-409C-BE32-E72D297353CC}">
              <c16:uniqueId val="{00000007-FEA8-4D42-AD6E-BD62B5E165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277</c:v>
                </c:pt>
                <c:pt idx="2">
                  <c:v>#N/A</c:v>
                </c:pt>
                <c:pt idx="3">
                  <c:v>#N/A</c:v>
                </c:pt>
                <c:pt idx="4">
                  <c:v>305</c:v>
                </c:pt>
                <c:pt idx="5">
                  <c:v>#N/A</c:v>
                </c:pt>
                <c:pt idx="6">
                  <c:v>#N/A</c:v>
                </c:pt>
                <c:pt idx="7">
                  <c:v>310</c:v>
                </c:pt>
                <c:pt idx="8">
                  <c:v>#N/A</c:v>
                </c:pt>
                <c:pt idx="9">
                  <c:v>#N/A</c:v>
                </c:pt>
                <c:pt idx="10">
                  <c:v>334</c:v>
                </c:pt>
                <c:pt idx="11">
                  <c:v>#N/A</c:v>
                </c:pt>
                <c:pt idx="12">
                  <c:v>#N/A</c:v>
                </c:pt>
                <c:pt idx="13">
                  <c:v>379</c:v>
                </c:pt>
                <c:pt idx="14">
                  <c:v>#N/A</c:v>
                </c:pt>
              </c:numCache>
            </c:numRef>
          </c:val>
          <c:smooth val="0"/>
          <c:extLst>
            <c:ext xmlns:c16="http://schemas.microsoft.com/office/drawing/2014/chart" uri="{C3380CC4-5D6E-409C-BE32-E72D297353CC}">
              <c16:uniqueId val="{00000008-FEA8-4D42-AD6E-BD62B5E165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6981</c:v>
                </c:pt>
                <c:pt idx="5">
                  <c:v>6760</c:v>
                </c:pt>
                <c:pt idx="8">
                  <c:v>6566</c:v>
                </c:pt>
                <c:pt idx="11">
                  <c:v>6332</c:v>
                </c:pt>
                <c:pt idx="14">
                  <c:v>5982</c:v>
                </c:pt>
              </c:numCache>
            </c:numRef>
          </c:val>
          <c:extLst>
            <c:ext xmlns:c16="http://schemas.microsoft.com/office/drawing/2014/chart" uri="{C3380CC4-5D6E-409C-BE32-E72D297353CC}">
              <c16:uniqueId val="{00000000-7283-4FA5-AC4A-1F9FA63B18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128</c:v>
                </c:pt>
                <c:pt idx="5">
                  <c:v>127</c:v>
                </c:pt>
                <c:pt idx="8">
                  <c:v>109</c:v>
                </c:pt>
                <c:pt idx="11">
                  <c:v>89</c:v>
                </c:pt>
                <c:pt idx="14">
                  <c:v>76</c:v>
                </c:pt>
              </c:numCache>
            </c:numRef>
          </c:val>
          <c:extLst>
            <c:ext xmlns:c16="http://schemas.microsoft.com/office/drawing/2014/chart" uri="{C3380CC4-5D6E-409C-BE32-E72D297353CC}">
              <c16:uniqueId val="{00000001-7283-4FA5-AC4A-1F9FA63B18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1695</c:v>
                </c:pt>
                <c:pt idx="5">
                  <c:v>1620</c:v>
                </c:pt>
                <c:pt idx="8">
                  <c:v>1786</c:v>
                </c:pt>
                <c:pt idx="11">
                  <c:v>2292</c:v>
                </c:pt>
                <c:pt idx="14">
                  <c:v>2956</c:v>
                </c:pt>
              </c:numCache>
            </c:numRef>
          </c:val>
          <c:extLst>
            <c:ext xmlns:c16="http://schemas.microsoft.com/office/drawing/2014/chart" uri="{C3380CC4-5D6E-409C-BE32-E72D297353CC}">
              <c16:uniqueId val="{00000002-7283-4FA5-AC4A-1F9FA63B18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83-4FA5-AC4A-1F9FA63B18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83-4FA5-AC4A-1F9FA63B18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83-4FA5-AC4A-1F9FA63B18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1106</c:v>
                </c:pt>
                <c:pt idx="3">
                  <c:v>1046</c:v>
                </c:pt>
                <c:pt idx="6">
                  <c:v>1026</c:v>
                </c:pt>
                <c:pt idx="9">
                  <c:v>1052</c:v>
                </c:pt>
                <c:pt idx="12">
                  <c:v>1022</c:v>
                </c:pt>
              </c:numCache>
            </c:numRef>
          </c:val>
          <c:extLst>
            <c:ext xmlns:c16="http://schemas.microsoft.com/office/drawing/2014/chart" uri="{C3380CC4-5D6E-409C-BE32-E72D297353CC}">
              <c16:uniqueId val="{00000006-7283-4FA5-AC4A-1F9FA63B18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655</c:v>
                </c:pt>
                <c:pt idx="3">
                  <c:v>654</c:v>
                </c:pt>
                <c:pt idx="6">
                  <c:v>610</c:v>
                </c:pt>
                <c:pt idx="9">
                  <c:v>537</c:v>
                </c:pt>
                <c:pt idx="12">
                  <c:v>460</c:v>
                </c:pt>
              </c:numCache>
            </c:numRef>
          </c:val>
          <c:extLst>
            <c:ext xmlns:c16="http://schemas.microsoft.com/office/drawing/2014/chart" uri="{C3380CC4-5D6E-409C-BE32-E72D297353CC}">
              <c16:uniqueId val="{00000007-7283-4FA5-AC4A-1F9FA63B18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2394</c:v>
                </c:pt>
                <c:pt idx="3">
                  <c:v>2347</c:v>
                </c:pt>
                <c:pt idx="6">
                  <c:v>2267</c:v>
                </c:pt>
                <c:pt idx="9">
                  <c:v>2248</c:v>
                </c:pt>
                <c:pt idx="12">
                  <c:v>2369</c:v>
                </c:pt>
              </c:numCache>
            </c:numRef>
          </c:val>
          <c:extLst>
            <c:ext xmlns:c16="http://schemas.microsoft.com/office/drawing/2014/chart" uri="{C3380CC4-5D6E-409C-BE32-E72D297353CC}">
              <c16:uniqueId val="{00000008-7283-4FA5-AC4A-1F9FA63B18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83-4FA5-AC4A-1F9FA63B18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6742</c:v>
                </c:pt>
                <c:pt idx="3">
                  <c:v>6674</c:v>
                </c:pt>
                <c:pt idx="6">
                  <c:v>6395</c:v>
                </c:pt>
                <c:pt idx="9">
                  <c:v>5934</c:v>
                </c:pt>
                <c:pt idx="12">
                  <c:v>5404</c:v>
                </c:pt>
              </c:numCache>
            </c:numRef>
          </c:val>
          <c:extLst>
            <c:ext xmlns:c16="http://schemas.microsoft.com/office/drawing/2014/chart" uri="{C3380CC4-5D6E-409C-BE32-E72D297353CC}">
              <c16:uniqueId val="{0000000A-7283-4FA5-AC4A-1F9FA63B18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2093</c:v>
                </c:pt>
                <c:pt idx="2">
                  <c:v>#N/A</c:v>
                </c:pt>
                <c:pt idx="3">
                  <c:v>#N/A</c:v>
                </c:pt>
                <c:pt idx="4">
                  <c:v>2215</c:v>
                </c:pt>
                <c:pt idx="5">
                  <c:v>#N/A</c:v>
                </c:pt>
                <c:pt idx="6">
                  <c:v>#N/A</c:v>
                </c:pt>
                <c:pt idx="7">
                  <c:v>1837</c:v>
                </c:pt>
                <c:pt idx="8">
                  <c:v>#N/A</c:v>
                </c:pt>
                <c:pt idx="9">
                  <c:v>#N/A</c:v>
                </c:pt>
                <c:pt idx="10">
                  <c:v>1059</c:v>
                </c:pt>
                <c:pt idx="11">
                  <c:v>#N/A</c:v>
                </c:pt>
                <c:pt idx="12">
                  <c:v>#N/A</c:v>
                </c:pt>
                <c:pt idx="13">
                  <c:v>240</c:v>
                </c:pt>
                <c:pt idx="14">
                  <c:v>#N/A</c:v>
                </c:pt>
              </c:numCache>
            </c:numRef>
          </c:val>
          <c:smooth val="0"/>
          <c:extLst>
            <c:ext xmlns:c16="http://schemas.microsoft.com/office/drawing/2014/chart" uri="{C3380CC4-5D6E-409C-BE32-E72D297353CC}">
              <c16:uniqueId val="{0000000B-7283-4FA5-AC4A-1F9FA63B18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1045</c:v>
                </c:pt>
                <c:pt idx="1">
                  <c:v>1385</c:v>
                </c:pt>
                <c:pt idx="2">
                  <c:v>1715</c:v>
                </c:pt>
              </c:numCache>
            </c:numRef>
          </c:val>
          <c:extLst>
            <c:ext xmlns:c16="http://schemas.microsoft.com/office/drawing/2014/chart" uri="{C3380CC4-5D6E-409C-BE32-E72D297353CC}">
              <c16:uniqueId val="{00000000-68F1-43AF-982D-0AC4B1B121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c:v>
                </c:pt>
                <c:pt idx="1">
                  <c:v>16</c:v>
                </c:pt>
                <c:pt idx="2">
                  <c:v>16</c:v>
                </c:pt>
              </c:numCache>
            </c:numRef>
          </c:val>
          <c:extLst>
            <c:ext xmlns:c16="http://schemas.microsoft.com/office/drawing/2014/chart" uri="{C3380CC4-5D6E-409C-BE32-E72D297353CC}">
              <c16:uniqueId val="{00000001-68F1-43AF-982D-0AC4B1B121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122</c:v>
                </c:pt>
                <c:pt idx="1">
                  <c:v>221</c:v>
                </c:pt>
                <c:pt idx="2">
                  <c:v>519</c:v>
                </c:pt>
              </c:numCache>
            </c:numRef>
          </c:val>
          <c:extLst>
            <c:ext xmlns:c16="http://schemas.microsoft.com/office/drawing/2014/chart" uri="{C3380CC4-5D6E-409C-BE32-E72D297353CC}">
              <c16:uniqueId val="{00000002-68F1-43AF-982D-0AC4B1B121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実質公債費比率の分子については、組合等が起こした地方債の元利償還金に対する負担金等が増加したことにより、対前年比</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百万円の増となりました。今後も大型事業が予定されていることから増加傾向の見込です。</a:t>
          </a:r>
        </a:p>
        <a:p>
          <a:r>
            <a:rPr kumimoji="1" lang="ja-JP" altLang="en-US" sz="1400">
              <a:latin typeface="ＭＳ ゴシック" pitchFamily="49" charset="-128"/>
              <a:ea typeface="ＭＳ ゴシック" pitchFamily="49" charset="-128"/>
            </a:rPr>
            <a:t>　なお、実質公債費比率は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カ年平均の数値のため、前年度から</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％となっています。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現在発行の起債については、償還を元利均等もしくは元金均等方式によっているため、満期一括償還の財源として積み立てたものはありません。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将来負担額は一般会計等に係る地方債の現在高が減少し、充当可能財源等においては、基準財政需要額算入見込額は減少したが充当可能基金は増加しました。将来負担額が大幅に減少し充当可能財源等も増加したことにより、前年対比</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1,900</a:t>
          </a:r>
          <a:r>
            <a:rPr kumimoji="1" lang="ja-JP" altLang="en-US" sz="1400">
              <a:latin typeface="ＭＳ ゴシック" pitchFamily="49" charset="-128"/>
              <a:ea typeface="ＭＳ ゴシック" pitchFamily="49" charset="-128"/>
            </a:rPr>
            <a:t>万円の減額となりました。将来負担比率においては、分子となる数値が減少したこともあり、前年対比</a:t>
          </a:r>
          <a:r>
            <a:rPr kumimoji="1" lang="en-US" altLang="ja-JP" sz="1400">
              <a:latin typeface="ＭＳ ゴシック" pitchFamily="49" charset="-128"/>
              <a:ea typeface="ＭＳ ゴシック" pitchFamily="49" charset="-128"/>
            </a:rPr>
            <a:t>16.1</a:t>
          </a:r>
          <a:r>
            <a:rPr kumimoji="1" lang="ja-JP" altLang="en-US" sz="1400">
              <a:latin typeface="ＭＳ ゴシック" pitchFamily="49" charset="-128"/>
              <a:ea typeface="ＭＳ ゴシック" pitchFamily="49" charset="-128"/>
            </a:rPr>
            <a:t>ポイントの減となっています。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栃木県益子町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基金全体としては前年度比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千万円で、主な原因は財政調整基金残高の増加であり、令和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年度決算剰余金のうち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千万円を積み立てし、取り崩しを行わなかったため、財政調整基金残高が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さらに、公共施設整備基金についても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以上の積み立てを行い、徹底した経費の削減等により取崩し額の圧縮を図っていくとともに、今後の大型事業に備えて、公共施設整備基金への積み立てを行っていきます。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地域福祉基金：高齢者の保健福祉の増進等地域福祉の向上に資する事業の財源に充てることを目的とする。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ふるさとづくり基金：地域福祉の向上や次世代に引き継ぐべき地域資源の保全、活用等を図るために寄付金を募り、住民参加による個性あふれるふるさとづくりに資することを目的とする。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学校整備基金：町立小中学校の校舎、プール及び体育館の新築、増築並びに改築費に充てることを目的とする。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教育振興基金：益子町の教育の振興を図ることを目的とする。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森林環境整備促進基金：益子町における間伐や人材育成、担い手の確保、木材利用の促進や普及啓発等の森林整備及びその促進に必要な事業に要する経費に充てることを目的とする。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公共施設整備基金：益子町における公共施設の新築、増改築、設備整備及び除却等に充てることを目的とする。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今後の大型事業を見込み、公共施設整備基金に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億円の財源を積み立てました。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必要に応じて既存や新たな特定目的基金に積み立てを行い、基金の使途の明確化を図っていきます。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国の臨時給付金を財源とする新型コロナウイルスの感染防止、原油価格・物価高騰等の経済支援対策を優先したため、当初予定していた事業の縮小や中止の影響により、取り崩しを行わなかったため、残高が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以上の積み立てを行い、徹底した経費の削減等により取崩し額の圧縮を図っていきます。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地方債については計画通りに償還できているため、減債基金については、前年度と同額です。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引き続き同基金の設置目的に合うよう、適正な管理を行っていきます。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E71A2B5-AA11-488F-9BC3-E50866C6840A}"/>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E29A214-AC4F-43DC-BFA5-DC7166775FA9}"/>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93CB309-BEEE-4AC9-AA93-C25701168533}"/>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9B9A008-52BC-4E16-AC56-EF5BD0E3276A}"/>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404CC48-2C33-4AFB-8A11-729C7D29748D}"/>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CFB4322-2480-4D24-B1FA-EA9FDF1DE754}"/>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C70672A-1F30-4786-BC17-113B0AC20C40}"/>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7AE8F74-33E3-4ED5-A99A-34C5080C3DB5}"/>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A346B30-DF95-4128-8AD6-86D5B416D1F2}"/>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A28B306-C176-45E3-B5FE-230281B22514}"/>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21,876
21,608
89.40
9,085,150
8,814,909
238,777
5,421,149
5,404,116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F82BE48-6600-48B8-AE65-3D4F9E7F6F21}"/>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FA3C956-A758-43F2-B1B0-445045CE9799}"/>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4C2A537-4B06-4E34-969B-785FA36CB5DA}"/>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A9A298F-C7EB-4A6E-9DA1-78B0A9224253}"/>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20961DE-B611-468B-97DE-80AFF56246BE}"/>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5D61D4F-3657-44F7-9913-0735A317289A}"/>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6551D0E-5B8C-4C54-BB8F-27CE4EBDE723}"/>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FDCE8C3-E243-479F-B8A8-D4AA7F45BEB2}"/>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54FAFEA-7875-4027-8750-1B80A7FA16E0}"/>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CAA22EF-498D-4DD4-ACC1-76F82A694348}"/>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7B13FD1-DB74-4D67-9BCC-EA7F377EFC2B}"/>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1C013C6-5CA3-4235-8F40-202EBBCD6910}"/>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4803AA6-670C-48A4-AC08-8B8B7BA46A45}"/>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1E7F407-1770-496E-BECE-E250E0C0CA62}"/>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999A212-8A65-4232-8D58-B740D57D2048}"/>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5F50DB5-539D-4052-A124-DAB497550415}"/>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E019479-FB13-4367-B367-321532F2E0DA}"/>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3DA6B9D-6CF1-454C-B084-661E11E7B673}"/>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BFB72D3-0752-4B9D-8320-614C49FB25DA}"/>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8B9DD3F-A54A-4967-8D0B-36496793D38A}"/>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09FE89F-0E63-491F-839A-7B0FA60227BE}"/>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FDA0096-303F-4808-B2BE-CB5D628FA579}"/>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93F4861-B934-4D86-BC94-7C10AEBBD2BD}"/>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E0642D6-4A14-4A55-9426-92D738453B1F}"/>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A086B9C-AC93-4BF1-BF74-406695D7014C}"/>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3539A79-F0DC-409C-96D2-50C740362F6E}"/>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47A02C6-81C6-409C-8CFF-8006004BA1E5}"/>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058BC95-BF31-4298-A0C5-F3865D3AF86C}"/>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82CCF2E-BA01-49AC-B0C8-F03AF2943A52}"/>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D7595F8-DB5A-4F33-BDF6-D758628EF13E}"/>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1ACDCF4-71CD-4762-8CF9-B9A156D8897F}"/>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771E38F-D385-41DC-BD7C-E9D7E31DB0F0}"/>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6880562-0549-440F-AD3A-93714AE05777}"/>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1495B16-9050-4095-AEA0-7775EC3EFF85}"/>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791C53F-9D93-42FD-B0F7-BB0410E0765C}"/>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98BB60E-CFDF-40F4-B73F-804AAEC68727}"/>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238332E-A5DF-42ED-B1C7-516B058BC520}"/>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当町の財政力指数は、令和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年度と同値であり、類似団体の平均と比較すると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ポイント低くなっています。町の総合振興計画にあたる「第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期ましこ未来計画」のもと税収増に努めてまいりますが、長引く景気低迷と人口減少の中、期待しづらい状況にあります。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今後の少子高齢化社会に対応するため、町税の徴収率向上対策やふるさと納税等による歳入の確保、事業の取捨選択等歳出の削減に努めながら、財政基盤の強化を図っていきます。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12A12C4-2EBA-4B80-BC56-E7453D02F643}"/>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324438A-C41C-43D7-836C-2BA53FBBC838}"/>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65D6334C-ABF8-41D0-B9CE-D8E9924D86DE}"/>
            </a:ext>
          </a:extLst>
        </xdr:cNvPr>
        <xdr:cNvCxnSpPr/>
      </xdr:nvCxnSpPr>
      <xdr:spPr>
        <a:xfrm>
          <a:off x="704850"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A2E91B33-2749-4202-8C58-EF1BE9F69C58}"/>
            </a:ext>
          </a:extLst>
        </xdr:cNvPr>
        <xdr:cNvSpPr txBox="1"/>
      </xdr:nvSpPr>
      <xdr:spPr>
        <a:xfrm>
          <a:off x="0"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9A774BC8-9FEC-4881-AABE-52A02323AF13}"/>
            </a:ext>
          </a:extLst>
        </xdr:cNvPr>
        <xdr:cNvCxnSpPr/>
      </xdr:nvCxnSpPr>
      <xdr:spPr>
        <a:xfrm>
          <a:off x="704850"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7064BB2B-5CD8-445B-9E0D-B089572C354D}"/>
            </a:ext>
          </a:extLst>
        </xdr:cNvPr>
        <xdr:cNvSpPr txBox="1"/>
      </xdr:nvSpPr>
      <xdr:spPr>
        <a:xfrm>
          <a:off x="0"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D373134B-6400-433E-8CC5-93E1CFC9CAB9}"/>
            </a:ext>
          </a:extLst>
        </xdr:cNvPr>
        <xdr:cNvCxnSpPr/>
      </xdr:nvCxnSpPr>
      <xdr:spPr>
        <a:xfrm>
          <a:off x="704850"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3D0778CE-ED49-42C3-96B6-9A8177899353}"/>
            </a:ext>
          </a:extLst>
        </xdr:cNvPr>
        <xdr:cNvSpPr txBox="1"/>
      </xdr:nvSpPr>
      <xdr:spPr>
        <a:xfrm>
          <a:off x="0"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B5F033BD-B521-4D06-BE11-B8FC96F41C5B}"/>
            </a:ext>
          </a:extLst>
        </xdr:cNvPr>
        <xdr:cNvCxnSpPr/>
      </xdr:nvCxnSpPr>
      <xdr:spPr>
        <a:xfrm>
          <a:off x="704850"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8FD8B4E6-DE0E-48DC-B338-A486DAD8B8D1}"/>
            </a:ext>
          </a:extLst>
        </xdr:cNvPr>
        <xdr:cNvSpPr txBox="1"/>
      </xdr:nvSpPr>
      <xdr:spPr>
        <a:xfrm>
          <a:off x="0"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BF84F038-5F5C-4178-AE8F-16CED8A51ECF}"/>
            </a:ext>
          </a:extLst>
        </xdr:cNvPr>
        <xdr:cNvCxnSpPr/>
      </xdr:nvCxnSpPr>
      <xdr:spPr>
        <a:xfrm>
          <a:off x="704850"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9727F07A-41A1-4474-A8B3-CD0286F03ED6}"/>
            </a:ext>
          </a:extLst>
        </xdr:cNvPr>
        <xdr:cNvSpPr txBox="1"/>
      </xdr:nvSpPr>
      <xdr:spPr>
        <a:xfrm>
          <a:off x="0"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D13F586E-99F6-4E9B-B233-EFA28AA476F5}"/>
            </a:ext>
          </a:extLst>
        </xdr:cNvPr>
        <xdr:cNvCxnSpPr/>
      </xdr:nvCxnSpPr>
      <xdr:spPr>
        <a:xfrm>
          <a:off x="704850"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754D6C32-CD11-484E-A00A-72CDC95FCD46}"/>
            </a:ext>
          </a:extLst>
        </xdr:cNvPr>
        <xdr:cNvSpPr txBox="1"/>
      </xdr:nvSpPr>
      <xdr:spPr>
        <a:xfrm>
          <a:off x="0"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1950430B-D037-48E0-B52B-36A8ADA8624D}"/>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FAE1E16E-25C3-49F5-86DB-B0FDB1AC10F5}"/>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992B1D8D-4DB5-4EA1-B718-0FF4FCB9739E}"/>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EA4AD5D-96AC-4256-8868-858991DC81E1}"/>
            </a:ext>
          </a:extLst>
        </xdr:cNvPr>
        <xdr:cNvCxnSpPr/>
      </xdr:nvCxnSpPr>
      <xdr:spPr>
        <a:xfrm flipV="1">
          <a:off x="4514850" y="5717722"/>
          <a:ext cx="0" cy="15376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94E02C9D-08BE-440E-B2B1-33CACF736BD5}"/>
            </a:ext>
          </a:extLst>
        </xdr:cNvPr>
        <xdr:cNvSpPr txBox="1"/>
      </xdr:nvSpPr>
      <xdr:spPr>
        <a:xfrm>
          <a:off x="4581525" y="723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A09349F5-CF63-4730-A7BE-0921572D4579}"/>
            </a:ext>
          </a:extLst>
        </xdr:cNvPr>
        <xdr:cNvCxnSpPr/>
      </xdr:nvCxnSpPr>
      <xdr:spPr>
        <a:xfrm>
          <a:off x="4429125" y="72553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EF540604-C7E5-46D0-B705-5ECB765F0813}"/>
            </a:ext>
          </a:extLst>
        </xdr:cNvPr>
        <xdr:cNvSpPr txBox="1"/>
      </xdr:nvSpPr>
      <xdr:spPr>
        <a:xfrm>
          <a:off x="4581525" y="548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E1506701-A726-49EF-8612-17CBE5B87138}"/>
            </a:ext>
          </a:extLst>
        </xdr:cNvPr>
        <xdr:cNvCxnSpPr/>
      </xdr:nvCxnSpPr>
      <xdr:spPr>
        <a:xfrm>
          <a:off x="4429125" y="571772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a:extLst>
            <a:ext uri="{FF2B5EF4-FFF2-40B4-BE49-F238E27FC236}">
              <a16:creationId xmlns:a16="http://schemas.microsoft.com/office/drawing/2014/main" id="{3E8A7E1D-7851-4D19-B0E0-D430F94CADEB}"/>
            </a:ext>
          </a:extLst>
        </xdr:cNvPr>
        <xdr:cNvCxnSpPr/>
      </xdr:nvCxnSpPr>
      <xdr:spPr>
        <a:xfrm>
          <a:off x="3752850" y="684666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936FD91A-28F1-46AB-9D1B-CDE0E1F2A8AC}"/>
            </a:ext>
          </a:extLst>
        </xdr:cNvPr>
        <xdr:cNvSpPr txBox="1"/>
      </xdr:nvSpPr>
      <xdr:spPr>
        <a:xfrm>
          <a:off x="4581525" y="6407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DA5C2B9A-90F1-471D-9D81-A06B8AECE298}"/>
            </a:ext>
          </a:extLst>
        </xdr:cNvPr>
        <xdr:cNvSpPr/>
      </xdr:nvSpPr>
      <xdr:spPr>
        <a:xfrm>
          <a:off x="4467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42635</xdr:rowOff>
    </xdr:to>
    <xdr:cxnSp macro="">
      <xdr:nvCxnSpPr>
        <xdr:cNvPr id="74" name="直線コネクタ 73">
          <a:extLst>
            <a:ext uri="{FF2B5EF4-FFF2-40B4-BE49-F238E27FC236}">
              <a16:creationId xmlns:a16="http://schemas.microsoft.com/office/drawing/2014/main" id="{043FF782-7E8A-4A89-AF94-3A8B7CFB42B2}"/>
            </a:ext>
          </a:extLst>
        </xdr:cNvPr>
        <xdr:cNvCxnSpPr/>
      </xdr:nvCxnSpPr>
      <xdr:spPr>
        <a:xfrm>
          <a:off x="2943225" y="6812190"/>
          <a:ext cx="809625"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78BE7A9A-D707-46AA-9BFD-6A2D459DF659}"/>
            </a:ext>
          </a:extLst>
        </xdr:cNvPr>
        <xdr:cNvSpPr/>
      </xdr:nvSpPr>
      <xdr:spPr>
        <a:xfrm>
          <a:off x="3705225" y="65359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904F4985-A71B-4B43-AC16-076DF46825CA}"/>
            </a:ext>
          </a:extLst>
        </xdr:cNvPr>
        <xdr:cNvSpPr txBox="1"/>
      </xdr:nvSpPr>
      <xdr:spPr>
        <a:xfrm>
          <a:off x="3409950" y="631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2B0B9EE1-9B19-43F1-8093-14BC8DAD04AB}"/>
            </a:ext>
          </a:extLst>
        </xdr:cNvPr>
        <xdr:cNvCxnSpPr/>
      </xdr:nvCxnSpPr>
      <xdr:spPr>
        <a:xfrm flipV="1">
          <a:off x="2124075" y="6812190"/>
          <a:ext cx="8191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C4B65FEB-942E-4F21-ABB9-28FB199BC27E}"/>
            </a:ext>
          </a:extLst>
        </xdr:cNvPr>
        <xdr:cNvSpPr/>
      </xdr:nvSpPr>
      <xdr:spPr>
        <a:xfrm>
          <a:off x="2886075" y="647972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45D931D7-640C-4198-8C9F-8399B1D88B1D}"/>
            </a:ext>
          </a:extLst>
        </xdr:cNvPr>
        <xdr:cNvSpPr txBox="1"/>
      </xdr:nvSpPr>
      <xdr:spPr>
        <a:xfrm>
          <a:off x="2600325" y="625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55D45DB6-96E6-4819-84C0-90017653A136}"/>
            </a:ext>
          </a:extLst>
        </xdr:cNvPr>
        <xdr:cNvCxnSpPr/>
      </xdr:nvCxnSpPr>
      <xdr:spPr>
        <a:xfrm>
          <a:off x="1333500" y="68294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F86AB9C8-BDEC-491A-93CD-10BBE8DD59A1}"/>
            </a:ext>
          </a:extLst>
        </xdr:cNvPr>
        <xdr:cNvSpPr/>
      </xdr:nvSpPr>
      <xdr:spPr>
        <a:xfrm>
          <a:off x="2095500" y="65359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a:extLst>
            <a:ext uri="{FF2B5EF4-FFF2-40B4-BE49-F238E27FC236}">
              <a16:creationId xmlns:a16="http://schemas.microsoft.com/office/drawing/2014/main" id="{D10C3E9B-F82D-43EA-A8B3-5AED29F61700}"/>
            </a:ext>
          </a:extLst>
        </xdr:cNvPr>
        <xdr:cNvSpPr txBox="1"/>
      </xdr:nvSpPr>
      <xdr:spPr>
        <a:xfrm>
          <a:off x="1781175" y="631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A1D9DDD0-B640-43FD-B6DE-2D1CF437D080}"/>
            </a:ext>
          </a:extLst>
        </xdr:cNvPr>
        <xdr:cNvSpPr/>
      </xdr:nvSpPr>
      <xdr:spPr>
        <a:xfrm>
          <a:off x="1285875" y="65532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5CFD7532-AF1D-46B1-874E-7E6C06032F64}"/>
            </a:ext>
          </a:extLst>
        </xdr:cNvPr>
        <xdr:cNvSpPr txBox="1"/>
      </xdr:nvSpPr>
      <xdr:spPr>
        <a:xfrm>
          <a:off x="97155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1B5C131-3B95-43D3-B01C-11E5EA14BFBC}"/>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6F6F537-B3E5-4BDD-8691-40DE9088E909}"/>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DBE234B-F465-4CAD-AC40-80BAE817819B}"/>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24EC817E-7859-42B0-8FB0-A39914D5F190}"/>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7475659C-4516-4EDD-8267-E4F037A3EB32}"/>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a:extLst>
            <a:ext uri="{FF2B5EF4-FFF2-40B4-BE49-F238E27FC236}">
              <a16:creationId xmlns:a16="http://schemas.microsoft.com/office/drawing/2014/main" id="{C03DB7E4-85A7-4196-B5BD-2EF824F4ED92}"/>
            </a:ext>
          </a:extLst>
        </xdr:cNvPr>
        <xdr:cNvSpPr/>
      </xdr:nvSpPr>
      <xdr:spPr>
        <a:xfrm>
          <a:off x="4467225" y="67990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a:extLst>
            <a:ext uri="{FF2B5EF4-FFF2-40B4-BE49-F238E27FC236}">
              <a16:creationId xmlns:a16="http://schemas.microsoft.com/office/drawing/2014/main" id="{A5D7FBC9-49F6-4FDB-B809-5C624A13B523}"/>
            </a:ext>
          </a:extLst>
        </xdr:cNvPr>
        <xdr:cNvSpPr txBox="1"/>
      </xdr:nvSpPr>
      <xdr:spPr>
        <a:xfrm>
          <a:off x="4581525" y="67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a:extLst>
            <a:ext uri="{FF2B5EF4-FFF2-40B4-BE49-F238E27FC236}">
              <a16:creationId xmlns:a16="http://schemas.microsoft.com/office/drawing/2014/main" id="{0175CCBD-392C-4C2A-B885-44BF73798E8E}"/>
            </a:ext>
          </a:extLst>
        </xdr:cNvPr>
        <xdr:cNvSpPr/>
      </xdr:nvSpPr>
      <xdr:spPr>
        <a:xfrm>
          <a:off x="3705225" y="67990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a:extLst>
            <a:ext uri="{FF2B5EF4-FFF2-40B4-BE49-F238E27FC236}">
              <a16:creationId xmlns:a16="http://schemas.microsoft.com/office/drawing/2014/main" id="{3978D430-8CBB-433D-BBFE-27CE7F898E88}"/>
            </a:ext>
          </a:extLst>
        </xdr:cNvPr>
        <xdr:cNvSpPr txBox="1"/>
      </xdr:nvSpPr>
      <xdr:spPr>
        <a:xfrm>
          <a:off x="3409950" y="68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a:extLst>
            <a:ext uri="{FF2B5EF4-FFF2-40B4-BE49-F238E27FC236}">
              <a16:creationId xmlns:a16="http://schemas.microsoft.com/office/drawing/2014/main" id="{7688040D-2419-4953-97B3-2A38D95D8F0C}"/>
            </a:ext>
          </a:extLst>
        </xdr:cNvPr>
        <xdr:cNvSpPr/>
      </xdr:nvSpPr>
      <xdr:spPr>
        <a:xfrm>
          <a:off x="2886075" y="67645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5" name="テキスト ボックス 94">
          <a:extLst>
            <a:ext uri="{FF2B5EF4-FFF2-40B4-BE49-F238E27FC236}">
              <a16:creationId xmlns:a16="http://schemas.microsoft.com/office/drawing/2014/main" id="{9F034929-FC99-4093-85D3-A1757513A743}"/>
            </a:ext>
          </a:extLst>
        </xdr:cNvPr>
        <xdr:cNvSpPr txBox="1"/>
      </xdr:nvSpPr>
      <xdr:spPr>
        <a:xfrm>
          <a:off x="2600325" y="684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3212ECC5-2D30-42C1-89D6-DEF556C42A5A}"/>
            </a:ext>
          </a:extLst>
        </xdr:cNvPr>
        <xdr:cNvSpPr/>
      </xdr:nvSpPr>
      <xdr:spPr>
        <a:xfrm>
          <a:off x="2095500" y="6781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DBF5036E-9CC3-4B5E-B3DD-A16DB5FE16EB}"/>
            </a:ext>
          </a:extLst>
        </xdr:cNvPr>
        <xdr:cNvSpPr txBox="1"/>
      </xdr:nvSpPr>
      <xdr:spPr>
        <a:xfrm>
          <a:off x="1781175" y="686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91F57F47-31CF-4BA2-9440-AFE9BC019572}"/>
            </a:ext>
          </a:extLst>
        </xdr:cNvPr>
        <xdr:cNvSpPr/>
      </xdr:nvSpPr>
      <xdr:spPr>
        <a:xfrm>
          <a:off x="1285875" y="67818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4832E3BC-6E8A-4228-9E9D-68A723C4F410}"/>
            </a:ext>
          </a:extLst>
        </xdr:cNvPr>
        <xdr:cNvSpPr txBox="1"/>
      </xdr:nvSpPr>
      <xdr:spPr>
        <a:xfrm>
          <a:off x="971550" y="686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7B3B641F-EC2B-4431-B26A-7870C99714C9}"/>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E95442A0-BB95-4AF9-BD3D-2EE77B082346}"/>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A53FF573-8F2D-4D31-9FC4-344F734A57D9}"/>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1D1F7DBD-67E7-47E0-A25F-58003959C606}"/>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253DD307-5BD7-4C75-BFC0-EE386BF5372C}"/>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B6855AFE-B6A0-4D72-B2D4-52616A2FBD9C}"/>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524A43BC-22E0-439E-A3E0-0DD3D8FDC25C}"/>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9F9297F8-C431-4746-9254-9918DFC0EA8C}"/>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DF209B21-2C97-4E6F-98CE-E511808EFB71}"/>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D71B2CDB-8C3C-4C90-835F-65823EC80B54}"/>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D4466017-0DDD-4046-99B3-28ECAECB4D60}"/>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C0E7EA49-EAFA-4B10-9B48-01D96A2702C7}"/>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AA62F16E-CCA6-4546-89D6-A143B9CCA036}"/>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当町の経常収支比率は、地方特例交付金や普通交付税の減少により、対前年比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今後も福祉関係経費等の増加が見込まれるため、引き続き事務事業の整理・合理化や行財政改革による事務的経費の削減に努めるとともに、町税などの自主財源の確保を図ります。</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7DF3535C-B906-424F-A862-BE6C5554D110}"/>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57E0FD1A-6F9C-4B94-8B41-94CEBE10115D}"/>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78064CC5-11BA-447D-ABCD-3D74CA381126}"/>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986B40F3-DA3D-45F2-8C46-2D78FCC652E1}"/>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9682A1BA-0E7D-4DA9-82AA-85EF8CA1CC36}"/>
            </a:ext>
          </a:extLst>
        </xdr:cNvPr>
        <xdr:cNvSpPr txBox="1"/>
      </xdr:nvSpPr>
      <xdr:spPr>
        <a:xfrm>
          <a:off x="0" y="107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8E98B1D9-F57E-47F9-84DA-73A66697872A}"/>
            </a:ext>
          </a:extLst>
        </xdr:cNvPr>
        <xdr:cNvCxnSpPr/>
      </xdr:nvCxnSpPr>
      <xdr:spPr>
        <a:xfrm>
          <a:off x="704850" y="10429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37799B1A-A85C-41F4-8990-32E004993114}"/>
            </a:ext>
          </a:extLst>
        </xdr:cNvPr>
        <xdr:cNvSpPr txBox="1"/>
      </xdr:nvSpPr>
      <xdr:spPr>
        <a:xfrm>
          <a:off x="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C5B32E67-ED97-4016-85FB-5100F6BF0475}"/>
            </a:ext>
          </a:extLst>
        </xdr:cNvPr>
        <xdr:cNvCxnSpPr/>
      </xdr:nvCxnSpPr>
      <xdr:spPr>
        <a:xfrm>
          <a:off x="704850" y="99726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901A0F28-07A3-4EB3-8BC9-B35EBBC23479}"/>
            </a:ext>
          </a:extLst>
        </xdr:cNvPr>
        <xdr:cNvSpPr txBox="1"/>
      </xdr:nvSpPr>
      <xdr:spPr>
        <a:xfrm>
          <a:off x="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ACDE2463-4E53-428F-B274-C852EB848AD4}"/>
            </a:ext>
          </a:extLst>
        </xdr:cNvPr>
        <xdr:cNvCxnSpPr/>
      </xdr:nvCxnSpPr>
      <xdr:spPr>
        <a:xfrm>
          <a:off x="704850" y="95154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4DAB3E74-786F-4E35-8C88-99936AF19279}"/>
            </a:ext>
          </a:extLst>
        </xdr:cNvPr>
        <xdr:cNvSpPr txBox="1"/>
      </xdr:nvSpPr>
      <xdr:spPr>
        <a:xfrm>
          <a:off x="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AC1FAB-0F0F-43C5-B2C8-E947060B36D5}"/>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592C6A9-2D16-4A55-BEF5-61D8694EA267}"/>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C58E50FE-AA83-4FF9-B715-70E082B6AD30}"/>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DFD5496C-CFBD-46C3-87A2-92FB2AC438CF}"/>
            </a:ext>
          </a:extLst>
        </xdr:cNvPr>
        <xdr:cNvCxnSpPr/>
      </xdr:nvCxnSpPr>
      <xdr:spPr>
        <a:xfrm flipV="1">
          <a:off x="4514850" y="9698990"/>
          <a:ext cx="0" cy="996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E05B71F0-4573-4077-8EFF-ED222123CEDA}"/>
            </a:ext>
          </a:extLst>
        </xdr:cNvPr>
        <xdr:cNvSpPr txBox="1"/>
      </xdr:nvSpPr>
      <xdr:spPr>
        <a:xfrm>
          <a:off x="4581525" y="1067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A516C554-DB1D-44FD-8CD8-C084A462E764}"/>
            </a:ext>
          </a:extLst>
        </xdr:cNvPr>
        <xdr:cNvCxnSpPr/>
      </xdr:nvCxnSpPr>
      <xdr:spPr>
        <a:xfrm>
          <a:off x="4429125" y="1069555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EA42A632-FA95-41FD-AC5F-5EC17AC669E7}"/>
            </a:ext>
          </a:extLst>
        </xdr:cNvPr>
        <xdr:cNvSpPr txBox="1"/>
      </xdr:nvSpPr>
      <xdr:spPr>
        <a:xfrm>
          <a:off x="4581525" y="945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A4F8F5ED-EC09-4FF1-ACB4-3BC3514CBBE7}"/>
            </a:ext>
          </a:extLst>
        </xdr:cNvPr>
        <xdr:cNvCxnSpPr/>
      </xdr:nvCxnSpPr>
      <xdr:spPr>
        <a:xfrm>
          <a:off x="4429125" y="969899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85344</xdr:rowOff>
    </xdr:to>
    <xdr:cxnSp macro="">
      <xdr:nvCxnSpPr>
        <xdr:cNvPr id="132" name="直線コネクタ 131">
          <a:extLst>
            <a:ext uri="{FF2B5EF4-FFF2-40B4-BE49-F238E27FC236}">
              <a16:creationId xmlns:a16="http://schemas.microsoft.com/office/drawing/2014/main" id="{C16D5B8C-E5FF-4B1A-969F-A31E1D4804DC}"/>
            </a:ext>
          </a:extLst>
        </xdr:cNvPr>
        <xdr:cNvCxnSpPr/>
      </xdr:nvCxnSpPr>
      <xdr:spPr>
        <a:xfrm>
          <a:off x="3752850" y="10212578"/>
          <a:ext cx="762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44D6356B-4B55-4AB3-9749-8951A22118E5}"/>
            </a:ext>
          </a:extLst>
        </xdr:cNvPr>
        <xdr:cNvSpPr txBox="1"/>
      </xdr:nvSpPr>
      <xdr:spPr>
        <a:xfrm>
          <a:off x="4581525" y="10230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1E5ECAF7-C0B4-454C-9ACD-A3CD49A08942}"/>
            </a:ext>
          </a:extLst>
        </xdr:cNvPr>
        <xdr:cNvSpPr/>
      </xdr:nvSpPr>
      <xdr:spPr>
        <a:xfrm>
          <a:off x="4467225" y="1025194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119126</xdr:rowOff>
    </xdr:to>
    <xdr:cxnSp macro="">
      <xdr:nvCxnSpPr>
        <xdr:cNvPr id="135" name="直線コネクタ 134">
          <a:extLst>
            <a:ext uri="{FF2B5EF4-FFF2-40B4-BE49-F238E27FC236}">
              <a16:creationId xmlns:a16="http://schemas.microsoft.com/office/drawing/2014/main" id="{4ED1D74D-FDE7-4966-A951-FF3664AA8854}"/>
            </a:ext>
          </a:extLst>
        </xdr:cNvPr>
        <xdr:cNvCxnSpPr/>
      </xdr:nvCxnSpPr>
      <xdr:spPr>
        <a:xfrm flipV="1">
          <a:off x="2943225" y="10212578"/>
          <a:ext cx="809625"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3D17FB66-FBD3-42F2-9711-7EA3DA5A9526}"/>
            </a:ext>
          </a:extLst>
        </xdr:cNvPr>
        <xdr:cNvSpPr/>
      </xdr:nvSpPr>
      <xdr:spPr>
        <a:xfrm>
          <a:off x="3705225" y="1009573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a:extLst>
            <a:ext uri="{FF2B5EF4-FFF2-40B4-BE49-F238E27FC236}">
              <a16:creationId xmlns:a16="http://schemas.microsoft.com/office/drawing/2014/main" id="{3D49931C-063E-4D18-84DE-AFAA7A2B4355}"/>
            </a:ext>
          </a:extLst>
        </xdr:cNvPr>
        <xdr:cNvSpPr txBox="1"/>
      </xdr:nvSpPr>
      <xdr:spPr>
        <a:xfrm>
          <a:off x="3409950" y="9880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64</xdr:row>
      <xdr:rowOff>15240</xdr:rowOff>
    </xdr:to>
    <xdr:cxnSp macro="">
      <xdr:nvCxnSpPr>
        <xdr:cNvPr id="138" name="直線コネクタ 137">
          <a:extLst>
            <a:ext uri="{FF2B5EF4-FFF2-40B4-BE49-F238E27FC236}">
              <a16:creationId xmlns:a16="http://schemas.microsoft.com/office/drawing/2014/main" id="{72E6B713-C588-4282-99DB-895596B31DCC}"/>
            </a:ext>
          </a:extLst>
        </xdr:cNvPr>
        <xdr:cNvCxnSpPr/>
      </xdr:nvCxnSpPr>
      <xdr:spPr>
        <a:xfrm flipV="1">
          <a:off x="2124075" y="10323576"/>
          <a:ext cx="819150" cy="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33A7695D-89F8-469F-9257-771C15DB623F}"/>
            </a:ext>
          </a:extLst>
        </xdr:cNvPr>
        <xdr:cNvSpPr/>
      </xdr:nvSpPr>
      <xdr:spPr>
        <a:xfrm>
          <a:off x="2886075" y="1030655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a:extLst>
            <a:ext uri="{FF2B5EF4-FFF2-40B4-BE49-F238E27FC236}">
              <a16:creationId xmlns:a16="http://schemas.microsoft.com/office/drawing/2014/main" id="{B989E188-370D-4C8A-B412-93A1F8707B24}"/>
            </a:ext>
          </a:extLst>
        </xdr:cNvPr>
        <xdr:cNvSpPr txBox="1"/>
      </xdr:nvSpPr>
      <xdr:spPr>
        <a:xfrm>
          <a:off x="2600325" y="1038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133604</xdr:rowOff>
    </xdr:from>
    <xdr:to>
      <xdr:col>11</xdr:col>
      <xdr:colOff>31750</xdr:colOff>
      <xdr:row>64</xdr:row>
      <xdr:rowOff>15240</xdr:rowOff>
    </xdr:to>
    <xdr:cxnSp macro="">
      <xdr:nvCxnSpPr>
        <xdr:cNvPr id="141" name="直線コネクタ 140">
          <a:extLst>
            <a:ext uri="{FF2B5EF4-FFF2-40B4-BE49-F238E27FC236}">
              <a16:creationId xmlns:a16="http://schemas.microsoft.com/office/drawing/2014/main" id="{32665513-5E4F-4470-9D51-220C6649841C}"/>
            </a:ext>
          </a:extLst>
        </xdr:cNvPr>
        <xdr:cNvCxnSpPr/>
      </xdr:nvCxnSpPr>
      <xdr:spPr>
        <a:xfrm>
          <a:off x="1333500" y="10334879"/>
          <a:ext cx="790575"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FCC2672-67CC-42DA-98B3-3816645C21C1}"/>
            </a:ext>
          </a:extLst>
        </xdr:cNvPr>
        <xdr:cNvSpPr/>
      </xdr:nvSpPr>
      <xdr:spPr>
        <a:xfrm>
          <a:off x="2095500" y="103050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61979E02-2969-4152-86A6-E1FF6C408549}"/>
            </a:ext>
          </a:extLst>
        </xdr:cNvPr>
        <xdr:cNvSpPr txBox="1"/>
      </xdr:nvSpPr>
      <xdr:spPr>
        <a:xfrm>
          <a:off x="1781175" y="1008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99E7DED5-BF5C-4A56-B3F8-4586CFEF9D7B}"/>
            </a:ext>
          </a:extLst>
        </xdr:cNvPr>
        <xdr:cNvSpPr/>
      </xdr:nvSpPr>
      <xdr:spPr>
        <a:xfrm>
          <a:off x="1285875" y="1028725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6A33B641-5AAE-4AD2-BBE0-CF275DA32462}"/>
            </a:ext>
          </a:extLst>
        </xdr:cNvPr>
        <xdr:cNvSpPr txBox="1"/>
      </xdr:nvSpPr>
      <xdr:spPr>
        <a:xfrm>
          <a:off x="971550" y="1006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1E75BD4-0174-41A4-8327-C3FC46DF5B57}"/>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406D5D8-0DFC-4493-9197-177E4020EBCA}"/>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C241BC7-4BD8-4BE7-BED0-B0D75A34B9AE}"/>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B1F52CB-1987-4D23-B23D-28720C0D4AB0}"/>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65FA0525-E02A-485E-96DF-6D26649B3D45}"/>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51" name="楕円 150">
          <a:extLst>
            <a:ext uri="{FF2B5EF4-FFF2-40B4-BE49-F238E27FC236}">
              <a16:creationId xmlns:a16="http://schemas.microsoft.com/office/drawing/2014/main" id="{E992165C-A831-4B82-AA7B-AD773182AF99}"/>
            </a:ext>
          </a:extLst>
        </xdr:cNvPr>
        <xdr:cNvSpPr/>
      </xdr:nvSpPr>
      <xdr:spPr>
        <a:xfrm>
          <a:off x="4467225" y="1023264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51071</xdr:rowOff>
    </xdr:from>
    <xdr:ext cx="762000" cy="259045"/>
    <xdr:sp macro="" textlink="">
      <xdr:nvSpPr>
        <xdr:cNvPr id="152" name="財政構造の弾力性該当値テキスト">
          <a:extLst>
            <a:ext uri="{FF2B5EF4-FFF2-40B4-BE49-F238E27FC236}">
              <a16:creationId xmlns:a16="http://schemas.microsoft.com/office/drawing/2014/main" id="{3E35FCB0-2220-4BA3-845E-1CBD826DB5FC}"/>
            </a:ext>
          </a:extLst>
        </xdr:cNvPr>
        <xdr:cNvSpPr txBox="1"/>
      </xdr:nvSpPr>
      <xdr:spPr>
        <a:xfrm>
          <a:off x="4581525" y="100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3" name="楕円 152">
          <a:extLst>
            <a:ext uri="{FF2B5EF4-FFF2-40B4-BE49-F238E27FC236}">
              <a16:creationId xmlns:a16="http://schemas.microsoft.com/office/drawing/2014/main" id="{C7968837-E822-4180-A4B8-F1EBF9CD4379}"/>
            </a:ext>
          </a:extLst>
        </xdr:cNvPr>
        <xdr:cNvSpPr/>
      </xdr:nvSpPr>
      <xdr:spPr>
        <a:xfrm>
          <a:off x="3705225" y="101649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54" name="テキスト ボックス 153">
          <a:extLst>
            <a:ext uri="{FF2B5EF4-FFF2-40B4-BE49-F238E27FC236}">
              <a16:creationId xmlns:a16="http://schemas.microsoft.com/office/drawing/2014/main" id="{83790E39-41E4-4072-8D5D-E48CFB9DDBA8}"/>
            </a:ext>
          </a:extLst>
        </xdr:cNvPr>
        <xdr:cNvSpPr txBox="1"/>
      </xdr:nvSpPr>
      <xdr:spPr>
        <a:xfrm>
          <a:off x="3409950" y="1024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5" name="楕円 154">
          <a:extLst>
            <a:ext uri="{FF2B5EF4-FFF2-40B4-BE49-F238E27FC236}">
              <a16:creationId xmlns:a16="http://schemas.microsoft.com/office/drawing/2014/main" id="{B3E92640-D021-4366-97A8-93145A9110AD}"/>
            </a:ext>
          </a:extLst>
        </xdr:cNvPr>
        <xdr:cNvSpPr/>
      </xdr:nvSpPr>
      <xdr:spPr>
        <a:xfrm>
          <a:off x="2886075" y="1026642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6" name="テキスト ボックス 155">
          <a:extLst>
            <a:ext uri="{FF2B5EF4-FFF2-40B4-BE49-F238E27FC236}">
              <a16:creationId xmlns:a16="http://schemas.microsoft.com/office/drawing/2014/main" id="{CEF23DCD-E6BB-4AE6-A891-2D2ED3ABD557}"/>
            </a:ext>
          </a:extLst>
        </xdr:cNvPr>
        <xdr:cNvSpPr txBox="1"/>
      </xdr:nvSpPr>
      <xdr:spPr>
        <a:xfrm>
          <a:off x="2600325" y="1005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7" name="楕円 156">
          <a:extLst>
            <a:ext uri="{FF2B5EF4-FFF2-40B4-BE49-F238E27FC236}">
              <a16:creationId xmlns:a16="http://schemas.microsoft.com/office/drawing/2014/main" id="{22DB9A59-49EC-4C35-A67E-8BF135E2D5FC}"/>
            </a:ext>
          </a:extLst>
        </xdr:cNvPr>
        <xdr:cNvSpPr/>
      </xdr:nvSpPr>
      <xdr:spPr>
        <a:xfrm>
          <a:off x="2095500" y="103371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8" name="テキスト ボックス 157">
          <a:extLst>
            <a:ext uri="{FF2B5EF4-FFF2-40B4-BE49-F238E27FC236}">
              <a16:creationId xmlns:a16="http://schemas.microsoft.com/office/drawing/2014/main" id="{8DE80CCC-FA75-4A8C-8111-D1373DB3B6DF}"/>
            </a:ext>
          </a:extLst>
        </xdr:cNvPr>
        <xdr:cNvSpPr txBox="1"/>
      </xdr:nvSpPr>
      <xdr:spPr>
        <a:xfrm>
          <a:off x="1781175" y="1041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59" name="楕円 158">
          <a:extLst>
            <a:ext uri="{FF2B5EF4-FFF2-40B4-BE49-F238E27FC236}">
              <a16:creationId xmlns:a16="http://schemas.microsoft.com/office/drawing/2014/main" id="{BD3DFF4C-E412-4425-BE91-810D6A42F7E4}"/>
            </a:ext>
          </a:extLst>
        </xdr:cNvPr>
        <xdr:cNvSpPr/>
      </xdr:nvSpPr>
      <xdr:spPr>
        <a:xfrm>
          <a:off x="1285875" y="10287254"/>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60" name="テキスト ボックス 159">
          <a:extLst>
            <a:ext uri="{FF2B5EF4-FFF2-40B4-BE49-F238E27FC236}">
              <a16:creationId xmlns:a16="http://schemas.microsoft.com/office/drawing/2014/main" id="{57378537-DB9C-46E0-ACA8-5208306CDFC1}"/>
            </a:ext>
          </a:extLst>
        </xdr:cNvPr>
        <xdr:cNvSpPr txBox="1"/>
      </xdr:nvSpPr>
      <xdr:spPr>
        <a:xfrm>
          <a:off x="971550" y="1036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E53BA78A-F31A-4F58-828A-86424094F1F6}"/>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EEE97FA3-22EB-4B2E-8E39-A072A30388E9}"/>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7FC9B415-EECC-4500-A0A6-2F56DA425BB4}"/>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10CBE609-962B-49DA-B270-ED4259D64B4D}"/>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D236283-A1E2-4006-9E1C-FCFCD5FDF2C9}"/>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336D5D99-66D9-43DA-A7E6-AB823B43904D}"/>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59D02474-F04C-402D-ADFB-81427B9D5B7B}"/>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EB3913C-5586-48C3-92C7-4D693F4B784A}"/>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8489C881-DF71-437E-A705-8EEAF961E1A5}"/>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DACE9742-7D1D-4022-B0CE-1C5DA2EEA62C}"/>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D1D5834-CC1B-49C0-B1A2-98860F414720}"/>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4B1B91EB-1279-45C0-AD7D-0179CA4677D8}"/>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491D031D-90E7-42EE-8479-304EF29FB611}"/>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当町の人件費物件費等の状況は、人件費、物件費ともに増加したため、令和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円の増加となりました。類似団体の平均と比較すると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29,887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円低く、同団体内第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位の低さとなっています。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今後も事務事業の整理・合理化を進めるとともに、職員の定員管理による人件費の抑制や物件費等の削減に努めていきます。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82DC96A6-84F7-4775-B360-26193B55ECFA}"/>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85218121-2DD6-43FF-9163-00AFAE432450}"/>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14727FC7-DB21-4A53-8BC3-CD3B6A742C7F}"/>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346D3D90-292B-4BD4-B0B9-FF213E779D27}"/>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BAA123D0-6218-45EA-A3C5-BBBD6E223A54}"/>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22BCEEB8-5C75-44BA-ACE6-DAE3BE3FD5C0}"/>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E79B9990-392C-4B69-BED2-014B9AE8ECD4}"/>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F86D1564-FDB7-45DC-A3AC-01333B984424}"/>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F54F17FE-CF1F-4F1E-9010-821DE04DA80C}"/>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6E702786-31C0-4894-A506-180688A688F8}"/>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2792C6FE-FD53-4D17-AE40-6568CC8E6A66}"/>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DE361A1B-BB67-47D6-BCF2-248E66CB5CBB}"/>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37BC5B6B-8EBA-4648-9E77-9F47FF7C3780}"/>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34B1AA00-D038-4A49-A265-62A8689151B5}"/>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8AD85E52-3920-41CF-889E-6889F46DF705}"/>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55A38280-0DC9-4045-B613-E7C1C9C9B331}"/>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59F2EA01-9BA6-4E25-AFB9-32CAE215B5FC}"/>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172EA725-7871-498A-ABA2-80419559202A}"/>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7B871001-9770-4E7F-AF98-53CC2084137F}"/>
            </a:ext>
          </a:extLst>
        </xdr:cNvPr>
        <xdr:cNvCxnSpPr/>
      </xdr:nvCxnSpPr>
      <xdr:spPr>
        <a:xfrm flipV="1">
          <a:off x="4514850" y="13192249"/>
          <a:ext cx="0" cy="14353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B50BE39C-FC01-44E0-9548-CCA9AA80B41D}"/>
            </a:ext>
          </a:extLst>
        </xdr:cNvPr>
        <xdr:cNvSpPr txBox="1"/>
      </xdr:nvSpPr>
      <xdr:spPr>
        <a:xfrm>
          <a:off x="4581525" y="1460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EC6CD6E9-7FC1-4063-B637-63C8793DFF3B}"/>
            </a:ext>
          </a:extLst>
        </xdr:cNvPr>
        <xdr:cNvCxnSpPr/>
      </xdr:nvCxnSpPr>
      <xdr:spPr>
        <a:xfrm>
          <a:off x="4429125" y="1462760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259C713-A1CF-4F65-BD78-340E94673EBB}"/>
            </a:ext>
          </a:extLst>
        </xdr:cNvPr>
        <xdr:cNvSpPr txBox="1"/>
      </xdr:nvSpPr>
      <xdr:spPr>
        <a:xfrm>
          <a:off x="4581525" y="1295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8BEEDEE9-9A8E-418C-AE5D-15575F5A5869}"/>
            </a:ext>
          </a:extLst>
        </xdr:cNvPr>
        <xdr:cNvCxnSpPr/>
      </xdr:nvCxnSpPr>
      <xdr:spPr>
        <a:xfrm>
          <a:off x="4429125" y="131922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38060</xdr:rowOff>
    </xdr:from>
    <xdr:to>
      <xdr:col>23</xdr:col>
      <xdr:colOff>133350</xdr:colOff>
      <xdr:row>82</xdr:row>
      <xdr:rowOff>82586</xdr:rowOff>
    </xdr:to>
    <xdr:cxnSp macro="">
      <xdr:nvCxnSpPr>
        <xdr:cNvPr id="197" name="直線コネクタ 196">
          <a:extLst>
            <a:ext uri="{FF2B5EF4-FFF2-40B4-BE49-F238E27FC236}">
              <a16:creationId xmlns:a16="http://schemas.microsoft.com/office/drawing/2014/main" id="{58F1741B-9509-4B09-9F7F-D539406B8A21}"/>
            </a:ext>
          </a:extLst>
        </xdr:cNvPr>
        <xdr:cNvCxnSpPr/>
      </xdr:nvCxnSpPr>
      <xdr:spPr>
        <a:xfrm>
          <a:off x="3752850" y="13315910"/>
          <a:ext cx="762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a:extLst>
            <a:ext uri="{FF2B5EF4-FFF2-40B4-BE49-F238E27FC236}">
              <a16:creationId xmlns:a16="http://schemas.microsoft.com/office/drawing/2014/main" id="{419C99BC-6015-4C2B-9731-D3B341DE0FC5}"/>
            </a:ext>
          </a:extLst>
        </xdr:cNvPr>
        <xdr:cNvSpPr txBox="1"/>
      </xdr:nvSpPr>
      <xdr:spPr>
        <a:xfrm>
          <a:off x="4581525" y="136092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8CF479D1-70E2-4FDA-A98E-B6B7A593D8C8}"/>
            </a:ext>
          </a:extLst>
        </xdr:cNvPr>
        <xdr:cNvSpPr/>
      </xdr:nvSpPr>
      <xdr:spPr>
        <a:xfrm>
          <a:off x="4467225" y="1363082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110049</xdr:rowOff>
    </xdr:from>
    <xdr:to>
      <xdr:col>19</xdr:col>
      <xdr:colOff>133350</xdr:colOff>
      <xdr:row>82</xdr:row>
      <xdr:rowOff>38060</xdr:rowOff>
    </xdr:to>
    <xdr:cxnSp macro="">
      <xdr:nvCxnSpPr>
        <xdr:cNvPr id="200" name="直線コネクタ 199">
          <a:extLst>
            <a:ext uri="{FF2B5EF4-FFF2-40B4-BE49-F238E27FC236}">
              <a16:creationId xmlns:a16="http://schemas.microsoft.com/office/drawing/2014/main" id="{ABD4B493-6A4E-4543-83A1-2F63B8A598C6}"/>
            </a:ext>
          </a:extLst>
        </xdr:cNvPr>
        <xdr:cNvCxnSpPr/>
      </xdr:nvCxnSpPr>
      <xdr:spPr>
        <a:xfrm>
          <a:off x="2943225" y="13222799"/>
          <a:ext cx="809625" cy="9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87E9264D-1901-4B64-9B12-BA1236A6488C}"/>
            </a:ext>
          </a:extLst>
        </xdr:cNvPr>
        <xdr:cNvSpPr/>
      </xdr:nvSpPr>
      <xdr:spPr>
        <a:xfrm>
          <a:off x="3705225" y="135647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a:extLst>
            <a:ext uri="{FF2B5EF4-FFF2-40B4-BE49-F238E27FC236}">
              <a16:creationId xmlns:a16="http://schemas.microsoft.com/office/drawing/2014/main" id="{CF48D257-6493-4404-BA36-395BA481C95F}"/>
            </a:ext>
          </a:extLst>
        </xdr:cNvPr>
        <xdr:cNvSpPr txBox="1"/>
      </xdr:nvSpPr>
      <xdr:spPr>
        <a:xfrm>
          <a:off x="3409950" y="1364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16046</xdr:rowOff>
    </xdr:from>
    <xdr:to>
      <xdr:col>15</xdr:col>
      <xdr:colOff>82550</xdr:colOff>
      <xdr:row>81</xdr:row>
      <xdr:rowOff>110049</xdr:rowOff>
    </xdr:to>
    <xdr:cxnSp macro="">
      <xdr:nvCxnSpPr>
        <xdr:cNvPr id="203" name="直線コネクタ 202">
          <a:extLst>
            <a:ext uri="{FF2B5EF4-FFF2-40B4-BE49-F238E27FC236}">
              <a16:creationId xmlns:a16="http://schemas.microsoft.com/office/drawing/2014/main" id="{00948C44-0256-4B81-82E9-76C0C81C721D}"/>
            </a:ext>
          </a:extLst>
        </xdr:cNvPr>
        <xdr:cNvCxnSpPr/>
      </xdr:nvCxnSpPr>
      <xdr:spPr>
        <a:xfrm>
          <a:off x="2124075" y="13131971"/>
          <a:ext cx="819150" cy="9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3FDC745C-A4CE-4CF5-BF7E-00A323A50FD3}"/>
            </a:ext>
          </a:extLst>
        </xdr:cNvPr>
        <xdr:cNvSpPr/>
      </xdr:nvSpPr>
      <xdr:spPr>
        <a:xfrm>
          <a:off x="2886075" y="13458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a:extLst>
            <a:ext uri="{FF2B5EF4-FFF2-40B4-BE49-F238E27FC236}">
              <a16:creationId xmlns:a16="http://schemas.microsoft.com/office/drawing/2014/main" id="{7F67F0E8-114B-4628-BA24-494C109091DB}"/>
            </a:ext>
          </a:extLst>
        </xdr:cNvPr>
        <xdr:cNvSpPr txBox="1"/>
      </xdr:nvSpPr>
      <xdr:spPr>
        <a:xfrm>
          <a:off x="2600325" y="1354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64374</xdr:rowOff>
    </xdr:from>
    <xdr:to>
      <xdr:col>11</xdr:col>
      <xdr:colOff>31750</xdr:colOff>
      <xdr:row>81</xdr:row>
      <xdr:rowOff>16046</xdr:rowOff>
    </xdr:to>
    <xdr:cxnSp macro="">
      <xdr:nvCxnSpPr>
        <xdr:cNvPr id="206" name="直線コネクタ 205">
          <a:extLst>
            <a:ext uri="{FF2B5EF4-FFF2-40B4-BE49-F238E27FC236}">
              <a16:creationId xmlns:a16="http://schemas.microsoft.com/office/drawing/2014/main" id="{5676B2AF-64EB-4AD0-A166-6E2AF6D1419D}"/>
            </a:ext>
          </a:extLst>
        </xdr:cNvPr>
        <xdr:cNvCxnSpPr/>
      </xdr:nvCxnSpPr>
      <xdr:spPr>
        <a:xfrm>
          <a:off x="1333500" y="13021549"/>
          <a:ext cx="790575" cy="11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42A6D4C3-08BD-42E0-A34C-2B6EBA731711}"/>
            </a:ext>
          </a:extLst>
        </xdr:cNvPr>
        <xdr:cNvSpPr/>
      </xdr:nvSpPr>
      <xdr:spPr>
        <a:xfrm>
          <a:off x="2095500" y="133925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E52D18FD-62C8-45CC-93C1-0134BA2BD6FD}"/>
            </a:ext>
          </a:extLst>
        </xdr:cNvPr>
        <xdr:cNvSpPr txBox="1"/>
      </xdr:nvSpPr>
      <xdr:spPr>
        <a:xfrm>
          <a:off x="1781175" y="1346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602513A4-A895-44A1-8E29-347F53ACC35A}"/>
            </a:ext>
          </a:extLst>
        </xdr:cNvPr>
        <xdr:cNvSpPr/>
      </xdr:nvSpPr>
      <xdr:spPr>
        <a:xfrm>
          <a:off x="1285875" y="1338265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164225D4-1A1A-439B-BB27-9DE7909C021C}"/>
            </a:ext>
          </a:extLst>
        </xdr:cNvPr>
        <xdr:cNvSpPr txBox="1"/>
      </xdr:nvSpPr>
      <xdr:spPr>
        <a:xfrm>
          <a:off x="971550" y="1346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6725CD8-DD3E-438D-987E-1CBC6FC012C1}"/>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88253EA-E179-47FF-8C07-DF918296E9A0}"/>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091AA7D-C176-4335-9F16-4EE61C923263}"/>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F7D90C0E-E67F-4041-A465-7CF0906E0E8E}"/>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57D2AF06-9F48-456B-BD5F-E7AA22279BF3}"/>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31786</xdr:rowOff>
    </xdr:from>
    <xdr:to>
      <xdr:col>23</xdr:col>
      <xdr:colOff>184150</xdr:colOff>
      <xdr:row>82</xdr:row>
      <xdr:rowOff>133386</xdr:rowOff>
    </xdr:to>
    <xdr:sp macro="" textlink="">
      <xdr:nvSpPr>
        <xdr:cNvPr id="216" name="楕円 215">
          <a:extLst>
            <a:ext uri="{FF2B5EF4-FFF2-40B4-BE49-F238E27FC236}">
              <a16:creationId xmlns:a16="http://schemas.microsoft.com/office/drawing/2014/main" id="{F86BABA3-F299-4A9C-B5A1-8A341D7FC09A}"/>
            </a:ext>
          </a:extLst>
        </xdr:cNvPr>
        <xdr:cNvSpPr/>
      </xdr:nvSpPr>
      <xdr:spPr>
        <a:xfrm>
          <a:off x="4467225" y="1330646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48313</xdr:rowOff>
    </xdr:from>
    <xdr:ext cx="762000" cy="259045"/>
    <xdr:sp macro="" textlink="">
      <xdr:nvSpPr>
        <xdr:cNvPr id="217" name="人件費・物件費等の状況該当値テキスト">
          <a:extLst>
            <a:ext uri="{FF2B5EF4-FFF2-40B4-BE49-F238E27FC236}">
              <a16:creationId xmlns:a16="http://schemas.microsoft.com/office/drawing/2014/main" id="{12354892-DBB2-4C2D-B956-B39A8FD98010}"/>
            </a:ext>
          </a:extLst>
        </xdr:cNvPr>
        <xdr:cNvSpPr txBox="1"/>
      </xdr:nvSpPr>
      <xdr:spPr>
        <a:xfrm>
          <a:off x="4581525" y="131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158710</xdr:rowOff>
    </xdr:from>
    <xdr:to>
      <xdr:col>19</xdr:col>
      <xdr:colOff>184150</xdr:colOff>
      <xdr:row>82</xdr:row>
      <xdr:rowOff>88860</xdr:rowOff>
    </xdr:to>
    <xdr:sp macro="" textlink="">
      <xdr:nvSpPr>
        <xdr:cNvPr id="218" name="楕円 217">
          <a:extLst>
            <a:ext uri="{FF2B5EF4-FFF2-40B4-BE49-F238E27FC236}">
              <a16:creationId xmlns:a16="http://schemas.microsoft.com/office/drawing/2014/main" id="{BD19618C-F1A4-457F-BF40-51ED38D943C5}"/>
            </a:ext>
          </a:extLst>
        </xdr:cNvPr>
        <xdr:cNvSpPr/>
      </xdr:nvSpPr>
      <xdr:spPr>
        <a:xfrm>
          <a:off x="3705225" y="1327781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99037</xdr:rowOff>
    </xdr:from>
    <xdr:ext cx="736600" cy="259045"/>
    <xdr:sp macro="" textlink="">
      <xdr:nvSpPr>
        <xdr:cNvPr id="219" name="テキスト ボックス 218">
          <a:extLst>
            <a:ext uri="{FF2B5EF4-FFF2-40B4-BE49-F238E27FC236}">
              <a16:creationId xmlns:a16="http://schemas.microsoft.com/office/drawing/2014/main" id="{3FD99C06-F6DF-48C1-8579-02D690E5DBF7}"/>
            </a:ext>
          </a:extLst>
        </xdr:cNvPr>
        <xdr:cNvSpPr txBox="1"/>
      </xdr:nvSpPr>
      <xdr:spPr>
        <a:xfrm>
          <a:off x="3409950" y="13056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59249</xdr:rowOff>
    </xdr:from>
    <xdr:to>
      <xdr:col>15</xdr:col>
      <xdr:colOff>133350</xdr:colOff>
      <xdr:row>81</xdr:row>
      <xdr:rowOff>160849</xdr:rowOff>
    </xdr:to>
    <xdr:sp macro="" textlink="">
      <xdr:nvSpPr>
        <xdr:cNvPr id="220" name="楕円 219">
          <a:extLst>
            <a:ext uri="{FF2B5EF4-FFF2-40B4-BE49-F238E27FC236}">
              <a16:creationId xmlns:a16="http://schemas.microsoft.com/office/drawing/2014/main" id="{8FE00351-32A7-42F1-AE1F-B72995F94AB0}"/>
            </a:ext>
          </a:extLst>
        </xdr:cNvPr>
        <xdr:cNvSpPr/>
      </xdr:nvSpPr>
      <xdr:spPr>
        <a:xfrm>
          <a:off x="2886075" y="1317517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171026</xdr:rowOff>
    </xdr:from>
    <xdr:ext cx="762000" cy="259045"/>
    <xdr:sp macro="" textlink="">
      <xdr:nvSpPr>
        <xdr:cNvPr id="221" name="テキスト ボックス 220">
          <a:extLst>
            <a:ext uri="{FF2B5EF4-FFF2-40B4-BE49-F238E27FC236}">
              <a16:creationId xmlns:a16="http://schemas.microsoft.com/office/drawing/2014/main" id="{DC425BC6-2B27-4787-869A-FCF50B3CBE9F}"/>
            </a:ext>
          </a:extLst>
        </xdr:cNvPr>
        <xdr:cNvSpPr txBox="1"/>
      </xdr:nvSpPr>
      <xdr:spPr>
        <a:xfrm>
          <a:off x="2600325" y="1295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136696</xdr:rowOff>
    </xdr:from>
    <xdr:to>
      <xdr:col>11</xdr:col>
      <xdr:colOff>82550</xdr:colOff>
      <xdr:row>81</xdr:row>
      <xdr:rowOff>66846</xdr:rowOff>
    </xdr:to>
    <xdr:sp macro="" textlink="">
      <xdr:nvSpPr>
        <xdr:cNvPr id="222" name="楕円 221">
          <a:extLst>
            <a:ext uri="{FF2B5EF4-FFF2-40B4-BE49-F238E27FC236}">
              <a16:creationId xmlns:a16="http://schemas.microsoft.com/office/drawing/2014/main" id="{D082D593-2693-4573-A5DD-9640834E51F5}"/>
            </a:ext>
          </a:extLst>
        </xdr:cNvPr>
        <xdr:cNvSpPr/>
      </xdr:nvSpPr>
      <xdr:spPr>
        <a:xfrm>
          <a:off x="2095500" y="1309387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77023</xdr:rowOff>
    </xdr:from>
    <xdr:ext cx="762000" cy="259045"/>
    <xdr:sp macro="" textlink="">
      <xdr:nvSpPr>
        <xdr:cNvPr id="223" name="テキスト ボックス 222">
          <a:extLst>
            <a:ext uri="{FF2B5EF4-FFF2-40B4-BE49-F238E27FC236}">
              <a16:creationId xmlns:a16="http://schemas.microsoft.com/office/drawing/2014/main" id="{8EDC975D-7B98-43AD-9DA1-46139080CDCC}"/>
            </a:ext>
          </a:extLst>
        </xdr:cNvPr>
        <xdr:cNvSpPr txBox="1"/>
      </xdr:nvSpPr>
      <xdr:spPr>
        <a:xfrm>
          <a:off x="1781175" y="1286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13574</xdr:rowOff>
    </xdr:from>
    <xdr:to>
      <xdr:col>7</xdr:col>
      <xdr:colOff>31750</xdr:colOff>
      <xdr:row>80</xdr:row>
      <xdr:rowOff>115174</xdr:rowOff>
    </xdr:to>
    <xdr:sp macro="" textlink="">
      <xdr:nvSpPr>
        <xdr:cNvPr id="224" name="楕円 223">
          <a:extLst>
            <a:ext uri="{FF2B5EF4-FFF2-40B4-BE49-F238E27FC236}">
              <a16:creationId xmlns:a16="http://schemas.microsoft.com/office/drawing/2014/main" id="{CE55908D-0469-4647-9F25-DF25953B82FC}"/>
            </a:ext>
          </a:extLst>
        </xdr:cNvPr>
        <xdr:cNvSpPr/>
      </xdr:nvSpPr>
      <xdr:spPr>
        <a:xfrm>
          <a:off x="1285875" y="1296439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125351</xdr:rowOff>
    </xdr:from>
    <xdr:ext cx="762000" cy="259045"/>
    <xdr:sp macro="" textlink="">
      <xdr:nvSpPr>
        <xdr:cNvPr id="225" name="テキスト ボックス 224">
          <a:extLst>
            <a:ext uri="{FF2B5EF4-FFF2-40B4-BE49-F238E27FC236}">
              <a16:creationId xmlns:a16="http://schemas.microsoft.com/office/drawing/2014/main" id="{890DA16B-C765-4E0F-BABE-CC7F6BF40AA3}"/>
            </a:ext>
          </a:extLst>
        </xdr:cNvPr>
        <xdr:cNvSpPr txBox="1"/>
      </xdr:nvSpPr>
      <xdr:spPr>
        <a:xfrm>
          <a:off x="971550" y="1275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DC4A4E4C-3076-4643-9C35-6DBE32CED4E5}"/>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685ACFAC-EAF4-4F91-870B-83A1F5125F11}"/>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8E9F3D16-A081-406D-9F6C-E4751DA38D60}"/>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3DC89721-B5BC-44F7-9258-15C8622B7079}"/>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9A916668-442A-4B28-B1A5-59B28D984939}"/>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713E2EE7-41F2-4890-BFED-3F5B153D4008}"/>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A69A84A8-017A-4583-B32B-8B8A9BBEE913}"/>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F5720AEF-EDE9-49E2-9BA4-E6E048775AAD}"/>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F1A0F778-2B36-4843-AB3C-EFFBC33034B4}"/>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8AB5507A-6292-46D6-8861-B80700DAC447}"/>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FF9C5002-87E5-4E99-B4E3-4307C68115AC}"/>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ECEF9891-7F0A-48FF-8D13-B6CA163DDA04}"/>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4638E001-68CA-46B1-B09E-75D99779A254}"/>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町の給与水準は対前年比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ポイントの減であり、類似団体の平均よりも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ポイント下回っています。引き続き職務給の原則を遵守し、給与水準の適正化に努めていきます。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44E8014F-444C-44FF-A364-A5D9B16257E1}"/>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A01AD3CC-343E-4461-9007-16B9A13C1C5E}"/>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750D1214-C692-4A9B-B754-0561F0A472F3}"/>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22305E03-4812-4687-BAB9-CAE5EA0E3176}"/>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7E502604-59EC-4B9F-8422-675DE699912D}"/>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3F5BF9C2-9790-4DBA-9882-0F8F1EDC9C32}"/>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28D39D8A-2596-4A6D-B7B0-5B9DECEAA5D8}"/>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3AF12B80-B723-4C8B-9E9E-7A20FCE61CED}"/>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6A5418A4-D9D4-417F-BD07-6C2A04424A9C}"/>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56D2540D-D6C5-4FF6-A008-542CF7E7C33E}"/>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52FF1754-B9AE-4018-A0A9-41CB1AEDC882}"/>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1B9CE215-7AAD-42A2-9358-739847140B67}"/>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DE99E35B-E693-4601-8C9C-CEA451FBD647}"/>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5ADBE0CB-E57A-470A-95B1-BEC6BB505DBA}"/>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330D99E3-24E1-4D3C-B6FB-B9FF6DAEC7A6}"/>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3FFA698B-052D-4809-A707-5E5CA4F706B7}"/>
            </a:ext>
          </a:extLst>
        </xdr:cNvPr>
        <xdr:cNvCxnSpPr/>
      </xdr:nvCxnSpPr>
      <xdr:spPr>
        <a:xfrm flipV="1">
          <a:off x="15478125" y="13280672"/>
          <a:ext cx="0" cy="12707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E222F4DB-91A8-4FF9-AFA7-515F8C78BDEB}"/>
            </a:ext>
          </a:extLst>
        </xdr:cNvPr>
        <xdr:cNvSpPr txBox="1"/>
      </xdr:nvSpPr>
      <xdr:spPr>
        <a:xfrm>
          <a:off x="15563850" y="1451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150F62FB-397C-48EB-8016-6F048C0D24FE}"/>
            </a:ext>
          </a:extLst>
        </xdr:cNvPr>
        <xdr:cNvCxnSpPr/>
      </xdr:nvCxnSpPr>
      <xdr:spPr>
        <a:xfrm>
          <a:off x="15401925" y="145513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E57DFF2B-3DF6-42CE-80A1-9FB451885C5C}"/>
            </a:ext>
          </a:extLst>
        </xdr:cNvPr>
        <xdr:cNvSpPr txBox="1"/>
      </xdr:nvSpPr>
      <xdr:spPr>
        <a:xfrm>
          <a:off x="15563850" y="1304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1AE8DEFF-BE49-4CC0-927E-3AAC90B8405E}"/>
            </a:ext>
          </a:extLst>
        </xdr:cNvPr>
        <xdr:cNvCxnSpPr/>
      </xdr:nvCxnSpPr>
      <xdr:spPr>
        <a:xfrm>
          <a:off x="15401925" y="132806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138995</xdr:rowOff>
    </xdr:to>
    <xdr:cxnSp macro="">
      <xdr:nvCxnSpPr>
        <xdr:cNvPr id="259" name="直線コネクタ 258">
          <a:extLst>
            <a:ext uri="{FF2B5EF4-FFF2-40B4-BE49-F238E27FC236}">
              <a16:creationId xmlns:a16="http://schemas.microsoft.com/office/drawing/2014/main" id="{F94E89BC-E985-4294-91CB-79CF8523ECD7}"/>
            </a:ext>
          </a:extLst>
        </xdr:cNvPr>
        <xdr:cNvCxnSpPr/>
      </xdr:nvCxnSpPr>
      <xdr:spPr>
        <a:xfrm flipV="1">
          <a:off x="14716125" y="13761509"/>
          <a:ext cx="762000" cy="1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3FDFD890-08E3-4190-83C0-C83B78D56284}"/>
            </a:ext>
          </a:extLst>
        </xdr:cNvPr>
        <xdr:cNvSpPr txBox="1"/>
      </xdr:nvSpPr>
      <xdr:spPr>
        <a:xfrm>
          <a:off x="15563850" y="13887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ECC58EB9-1E44-4BF8-882E-0998F11B19E0}"/>
            </a:ext>
          </a:extLst>
        </xdr:cNvPr>
        <xdr:cNvSpPr/>
      </xdr:nvSpPr>
      <xdr:spPr>
        <a:xfrm>
          <a:off x="15430500" y="139188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138995</xdr:rowOff>
    </xdr:to>
    <xdr:cxnSp macro="">
      <xdr:nvCxnSpPr>
        <xdr:cNvPr id="262" name="直線コネクタ 261">
          <a:extLst>
            <a:ext uri="{FF2B5EF4-FFF2-40B4-BE49-F238E27FC236}">
              <a16:creationId xmlns:a16="http://schemas.microsoft.com/office/drawing/2014/main" id="{1D9EEB5D-51C5-4D36-AE3B-88DB7940FF9B}"/>
            </a:ext>
          </a:extLst>
        </xdr:cNvPr>
        <xdr:cNvCxnSpPr/>
      </xdr:nvCxnSpPr>
      <xdr:spPr>
        <a:xfrm>
          <a:off x="13906500" y="13865578"/>
          <a:ext cx="80962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2B08F04-76E5-48E5-8495-684E035A83C9}"/>
            </a:ext>
          </a:extLst>
        </xdr:cNvPr>
        <xdr:cNvSpPr/>
      </xdr:nvSpPr>
      <xdr:spPr>
        <a:xfrm>
          <a:off x="14668500" y="1393295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FA6A8A7D-9E9B-4532-8A46-7DA1DF1885F3}"/>
            </a:ext>
          </a:extLst>
        </xdr:cNvPr>
        <xdr:cNvSpPr txBox="1"/>
      </xdr:nvSpPr>
      <xdr:spPr>
        <a:xfrm>
          <a:off x="14373225" y="1402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85</xdr:row>
      <xdr:rowOff>98778</xdr:rowOff>
    </xdr:to>
    <xdr:cxnSp macro="">
      <xdr:nvCxnSpPr>
        <xdr:cNvPr id="265" name="直線コネクタ 264">
          <a:extLst>
            <a:ext uri="{FF2B5EF4-FFF2-40B4-BE49-F238E27FC236}">
              <a16:creationId xmlns:a16="http://schemas.microsoft.com/office/drawing/2014/main" id="{B61424B6-A492-42AE-BE00-403E71FECE8B}"/>
            </a:ext>
          </a:extLst>
        </xdr:cNvPr>
        <xdr:cNvCxnSpPr/>
      </xdr:nvCxnSpPr>
      <xdr:spPr>
        <a:xfrm>
          <a:off x="13106400" y="13707886"/>
          <a:ext cx="800100" cy="15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364AE2D3-8FA7-4C97-BF28-AEE72BCD69FC}"/>
            </a:ext>
          </a:extLst>
        </xdr:cNvPr>
        <xdr:cNvSpPr/>
      </xdr:nvSpPr>
      <xdr:spPr>
        <a:xfrm>
          <a:off x="13868400" y="1392272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a:extLst>
            <a:ext uri="{FF2B5EF4-FFF2-40B4-BE49-F238E27FC236}">
              <a16:creationId xmlns:a16="http://schemas.microsoft.com/office/drawing/2014/main" id="{8F9BE9E7-A688-475D-AD69-7960031329CA}"/>
            </a:ext>
          </a:extLst>
        </xdr:cNvPr>
        <xdr:cNvSpPr txBox="1"/>
      </xdr:nvSpPr>
      <xdr:spPr>
        <a:xfrm>
          <a:off x="13554075" y="1401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4939</xdr:rowOff>
    </xdr:to>
    <xdr:cxnSp macro="">
      <xdr:nvCxnSpPr>
        <xdr:cNvPr id="268" name="直線コネクタ 267">
          <a:extLst>
            <a:ext uri="{FF2B5EF4-FFF2-40B4-BE49-F238E27FC236}">
              <a16:creationId xmlns:a16="http://schemas.microsoft.com/office/drawing/2014/main" id="{669E860E-C514-44E9-A8AC-DA569FD53249}"/>
            </a:ext>
          </a:extLst>
        </xdr:cNvPr>
        <xdr:cNvCxnSpPr/>
      </xdr:nvCxnSpPr>
      <xdr:spPr>
        <a:xfrm flipV="1">
          <a:off x="12296775" y="13707886"/>
          <a:ext cx="809625" cy="6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66448F2A-C7CE-42C7-9271-644014BBC412}"/>
            </a:ext>
          </a:extLst>
        </xdr:cNvPr>
        <xdr:cNvSpPr/>
      </xdr:nvSpPr>
      <xdr:spPr>
        <a:xfrm>
          <a:off x="13058775" y="1388886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a:extLst>
            <a:ext uri="{FF2B5EF4-FFF2-40B4-BE49-F238E27FC236}">
              <a16:creationId xmlns:a16="http://schemas.microsoft.com/office/drawing/2014/main" id="{018E207A-00B0-4E72-BDDD-E27770ED728C}"/>
            </a:ext>
          </a:extLst>
        </xdr:cNvPr>
        <xdr:cNvSpPr txBox="1"/>
      </xdr:nvSpPr>
      <xdr:spPr>
        <a:xfrm>
          <a:off x="12763500" y="1397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C50F1378-8EC1-400C-A94A-CC8E09C3F223}"/>
            </a:ext>
          </a:extLst>
        </xdr:cNvPr>
        <xdr:cNvSpPr/>
      </xdr:nvSpPr>
      <xdr:spPr>
        <a:xfrm>
          <a:off x="12239625" y="1390861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a:extLst>
            <a:ext uri="{FF2B5EF4-FFF2-40B4-BE49-F238E27FC236}">
              <a16:creationId xmlns:a16="http://schemas.microsoft.com/office/drawing/2014/main" id="{B58AC4CA-D1D3-406B-99CC-5D116E018BAC}"/>
            </a:ext>
          </a:extLst>
        </xdr:cNvPr>
        <xdr:cNvSpPr txBox="1"/>
      </xdr:nvSpPr>
      <xdr:spPr>
        <a:xfrm>
          <a:off x="11953875" y="1398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C988A41-9949-421D-B886-A77C35F6CEF2}"/>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1C6FEA9-3D56-4C18-BD9C-9F502A0AE8BF}"/>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C769526-6ACF-4928-85B1-27C68D2495E7}"/>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10900F8-7D50-415F-9E31-C90BD979F2C7}"/>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EB279F-CB42-4ED4-AF99-DD01491091AE}"/>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8" name="楕円 277">
          <a:extLst>
            <a:ext uri="{FF2B5EF4-FFF2-40B4-BE49-F238E27FC236}">
              <a16:creationId xmlns:a16="http://schemas.microsoft.com/office/drawing/2014/main" id="{303C166F-E257-4630-8CED-7358C2DF9ACB}"/>
            </a:ext>
          </a:extLst>
        </xdr:cNvPr>
        <xdr:cNvSpPr/>
      </xdr:nvSpPr>
      <xdr:spPr>
        <a:xfrm>
          <a:off x="15430500" y="137138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9" name="給与水準   （国との比較）該当値テキスト">
          <a:extLst>
            <a:ext uri="{FF2B5EF4-FFF2-40B4-BE49-F238E27FC236}">
              <a16:creationId xmlns:a16="http://schemas.microsoft.com/office/drawing/2014/main" id="{5D3A9DA6-E76D-432B-9A80-A3598B89366D}"/>
            </a:ext>
          </a:extLst>
        </xdr:cNvPr>
        <xdr:cNvSpPr txBox="1"/>
      </xdr:nvSpPr>
      <xdr:spPr>
        <a:xfrm>
          <a:off x="15563850" y="135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80" name="楕円 279">
          <a:extLst>
            <a:ext uri="{FF2B5EF4-FFF2-40B4-BE49-F238E27FC236}">
              <a16:creationId xmlns:a16="http://schemas.microsoft.com/office/drawing/2014/main" id="{ED142717-5FAF-469A-8BFE-C3B7AFB9DAB0}"/>
            </a:ext>
          </a:extLst>
        </xdr:cNvPr>
        <xdr:cNvSpPr/>
      </xdr:nvSpPr>
      <xdr:spPr>
        <a:xfrm>
          <a:off x="14668500" y="138486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81" name="テキスト ボックス 280">
          <a:extLst>
            <a:ext uri="{FF2B5EF4-FFF2-40B4-BE49-F238E27FC236}">
              <a16:creationId xmlns:a16="http://schemas.microsoft.com/office/drawing/2014/main" id="{582A5D96-8EBA-4E25-8008-3BE1F925DD90}"/>
            </a:ext>
          </a:extLst>
        </xdr:cNvPr>
        <xdr:cNvSpPr txBox="1"/>
      </xdr:nvSpPr>
      <xdr:spPr>
        <a:xfrm>
          <a:off x="14373225" y="1363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82" name="楕円 281">
          <a:extLst>
            <a:ext uri="{FF2B5EF4-FFF2-40B4-BE49-F238E27FC236}">
              <a16:creationId xmlns:a16="http://schemas.microsoft.com/office/drawing/2014/main" id="{15A7D414-FFB9-40F4-9A63-A6472E6B2F18}"/>
            </a:ext>
          </a:extLst>
        </xdr:cNvPr>
        <xdr:cNvSpPr/>
      </xdr:nvSpPr>
      <xdr:spPr>
        <a:xfrm>
          <a:off x="13868400" y="138084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83" name="テキスト ボックス 282">
          <a:extLst>
            <a:ext uri="{FF2B5EF4-FFF2-40B4-BE49-F238E27FC236}">
              <a16:creationId xmlns:a16="http://schemas.microsoft.com/office/drawing/2014/main" id="{E64C7A84-5C04-4EA5-9D8B-7C1230104633}"/>
            </a:ext>
          </a:extLst>
        </xdr:cNvPr>
        <xdr:cNvSpPr txBox="1"/>
      </xdr:nvSpPr>
      <xdr:spPr>
        <a:xfrm>
          <a:off x="13554075" y="1360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4" name="楕円 283">
          <a:extLst>
            <a:ext uri="{FF2B5EF4-FFF2-40B4-BE49-F238E27FC236}">
              <a16:creationId xmlns:a16="http://schemas.microsoft.com/office/drawing/2014/main" id="{47459B98-1675-4A7A-9B24-AE3F21649272}"/>
            </a:ext>
          </a:extLst>
        </xdr:cNvPr>
        <xdr:cNvSpPr/>
      </xdr:nvSpPr>
      <xdr:spPr>
        <a:xfrm>
          <a:off x="13058775" y="136602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85" name="テキスト ボックス 284">
          <a:extLst>
            <a:ext uri="{FF2B5EF4-FFF2-40B4-BE49-F238E27FC236}">
              <a16:creationId xmlns:a16="http://schemas.microsoft.com/office/drawing/2014/main" id="{9CF97E14-8202-4A1A-A27E-D7F15D39E800}"/>
            </a:ext>
          </a:extLst>
        </xdr:cNvPr>
        <xdr:cNvSpPr txBox="1"/>
      </xdr:nvSpPr>
      <xdr:spPr>
        <a:xfrm>
          <a:off x="12763500" y="1343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6" name="楕円 285">
          <a:extLst>
            <a:ext uri="{FF2B5EF4-FFF2-40B4-BE49-F238E27FC236}">
              <a16:creationId xmlns:a16="http://schemas.microsoft.com/office/drawing/2014/main" id="{3659544F-3E3E-461C-9B16-F3745430E49C}"/>
            </a:ext>
          </a:extLst>
        </xdr:cNvPr>
        <xdr:cNvSpPr/>
      </xdr:nvSpPr>
      <xdr:spPr>
        <a:xfrm>
          <a:off x="12239625" y="137241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7" name="テキスト ボックス 286">
          <a:extLst>
            <a:ext uri="{FF2B5EF4-FFF2-40B4-BE49-F238E27FC236}">
              <a16:creationId xmlns:a16="http://schemas.microsoft.com/office/drawing/2014/main" id="{2C9CEFEE-A449-4C7F-B9D2-22B51AD713FF}"/>
            </a:ext>
          </a:extLst>
        </xdr:cNvPr>
        <xdr:cNvSpPr txBox="1"/>
      </xdr:nvSpPr>
      <xdr:spPr>
        <a:xfrm>
          <a:off x="11953875" y="1350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4FDEC86F-C31D-445C-9D0E-0D5F48039883}"/>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EC655F53-747D-48BA-840E-6FA3D4D30022}"/>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2C2D009B-33D8-4091-AD14-FF218E2FB47B}"/>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EFFCC9CD-B877-402E-B5CF-3AF4D4E7DBC9}"/>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799E825B-E0BB-4999-A459-6B193A202313}"/>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973D3A19-39A2-465A-BF90-CB9BA9688802}"/>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802F30D9-89F8-4F39-98F4-17C6B99F4FDB}"/>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D95FF720-56D1-422C-972D-DDCB99255DA6}"/>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1B431209-6655-46AE-AACA-130A668A6CAB}"/>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5AE6FBF6-53D8-4BDA-9CE3-CEF8807BBC5B}"/>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B2FE69A2-B83B-4F46-BE70-13876FDD4027}"/>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F8BC8C77-4048-4921-9562-362DE80787B2}"/>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ABE34E09-685D-427C-BCFF-2F2750ECCDE2}"/>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当町の定員管理の状況は、対前年比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人の増ですが、類似団体平均を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人となり、類似団体で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番目に少ない職員数となっています。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事務事業の合理化や民間委託の推進等により、引き続き定員管理の適正化に努めていきます。</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D2E9FC7-A8EE-41F5-B327-E19AA650C125}"/>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6E5647E5-5CAA-489E-9BE0-0EEACB16409F}"/>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52A31CD4-D4B6-43B4-A2B7-B0821F7B26F2}"/>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307E9D85-E1A3-4A0D-84F0-34271A033E07}"/>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1AF4104E-F6A9-40D1-8069-E1BA64DD0D35}"/>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A100AA4D-1D40-4BE2-AF53-440646F1F1D1}"/>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DCC0034-517E-4436-AF31-37476E76E8B2}"/>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C28A9976-5297-4218-8EE7-62A3BD1C1300}"/>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FE0DB868-5ECA-4B16-8A33-3480AF1A271B}"/>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ADD4A608-455D-49A1-B536-9FA6F548340E}"/>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CD87210D-8C68-41D0-9662-BCBB249477E2}"/>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5417F5A6-3808-4228-A07E-580E41E45878}"/>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96D00B96-8012-49FB-8EEC-734221FDD447}"/>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612B5834-89A0-4423-B1BF-2772B42CAB2C}"/>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E67B3ABC-54C9-4718-B8DD-51D065F3CEBA}"/>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4D6649BA-119F-407D-A90C-85064FA04115}"/>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64327A14-25BE-4FF4-8767-F91D2E015AD6}"/>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377FF84C-88F4-4FDE-B7C2-53558DE7F6C6}"/>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CE1C2E93-464C-40A8-9D6D-A264EBDBD6CA}"/>
            </a:ext>
          </a:extLst>
        </xdr:cNvPr>
        <xdr:cNvCxnSpPr/>
      </xdr:nvCxnSpPr>
      <xdr:spPr>
        <a:xfrm flipV="1">
          <a:off x="15478125" y="9554573"/>
          <a:ext cx="0" cy="143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ECE16D56-3C4D-42BC-9B19-F6699B7A9BDB}"/>
            </a:ext>
          </a:extLst>
        </xdr:cNvPr>
        <xdr:cNvSpPr txBox="1"/>
      </xdr:nvSpPr>
      <xdr:spPr>
        <a:xfrm>
          <a:off x="15563850" y="1097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4F61B8BA-F55A-4196-9B0F-DCACAD70DC58}"/>
            </a:ext>
          </a:extLst>
        </xdr:cNvPr>
        <xdr:cNvCxnSpPr/>
      </xdr:nvCxnSpPr>
      <xdr:spPr>
        <a:xfrm>
          <a:off x="15401925" y="109930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BB9B1410-0BF5-420D-A41B-E954ACA3052E}"/>
            </a:ext>
          </a:extLst>
        </xdr:cNvPr>
        <xdr:cNvSpPr txBox="1"/>
      </xdr:nvSpPr>
      <xdr:spPr>
        <a:xfrm>
          <a:off x="15563850" y="930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BFFA014A-F2F6-4DF6-BD28-AB4149B0A3AB}"/>
            </a:ext>
          </a:extLst>
        </xdr:cNvPr>
        <xdr:cNvCxnSpPr/>
      </xdr:nvCxnSpPr>
      <xdr:spPr>
        <a:xfrm>
          <a:off x="15401925" y="9554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4717</xdr:rowOff>
    </xdr:from>
    <xdr:to>
      <xdr:col>81</xdr:col>
      <xdr:colOff>44450</xdr:colOff>
      <xdr:row>60</xdr:row>
      <xdr:rowOff>59872</xdr:rowOff>
    </xdr:to>
    <xdr:cxnSp macro="">
      <xdr:nvCxnSpPr>
        <xdr:cNvPr id="324" name="直線コネクタ 323">
          <a:extLst>
            <a:ext uri="{FF2B5EF4-FFF2-40B4-BE49-F238E27FC236}">
              <a16:creationId xmlns:a16="http://schemas.microsoft.com/office/drawing/2014/main" id="{58F220E8-A88C-4B28-B240-B7A58574CFCE}"/>
            </a:ext>
          </a:extLst>
        </xdr:cNvPr>
        <xdr:cNvCxnSpPr/>
      </xdr:nvCxnSpPr>
      <xdr:spPr>
        <a:xfrm>
          <a:off x="14716125" y="9723392"/>
          <a:ext cx="762000" cy="5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a:extLst>
            <a:ext uri="{FF2B5EF4-FFF2-40B4-BE49-F238E27FC236}">
              <a16:creationId xmlns:a16="http://schemas.microsoft.com/office/drawing/2014/main" id="{A91776AA-155A-4827-A263-AA121399AF3B}"/>
            </a:ext>
          </a:extLst>
        </xdr:cNvPr>
        <xdr:cNvSpPr txBox="1"/>
      </xdr:nvSpPr>
      <xdr:spPr>
        <a:xfrm>
          <a:off x="15563850" y="992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91E456CA-A1ED-446B-B91F-461A91D84BB9}"/>
            </a:ext>
          </a:extLst>
        </xdr:cNvPr>
        <xdr:cNvSpPr/>
      </xdr:nvSpPr>
      <xdr:spPr>
        <a:xfrm>
          <a:off x="15430500" y="996124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160655</xdr:rowOff>
    </xdr:from>
    <xdr:to>
      <xdr:col>77</xdr:col>
      <xdr:colOff>44450</xdr:colOff>
      <xdr:row>60</xdr:row>
      <xdr:rowOff>4717</xdr:rowOff>
    </xdr:to>
    <xdr:cxnSp macro="">
      <xdr:nvCxnSpPr>
        <xdr:cNvPr id="327" name="直線コネクタ 326">
          <a:extLst>
            <a:ext uri="{FF2B5EF4-FFF2-40B4-BE49-F238E27FC236}">
              <a16:creationId xmlns:a16="http://schemas.microsoft.com/office/drawing/2014/main" id="{6C146A58-7AF3-435D-B1BC-F2A29D8696FC}"/>
            </a:ext>
          </a:extLst>
        </xdr:cNvPr>
        <xdr:cNvCxnSpPr/>
      </xdr:nvCxnSpPr>
      <xdr:spPr>
        <a:xfrm>
          <a:off x="13906500" y="9717405"/>
          <a:ext cx="809625"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2FFB5AC9-47F7-4C22-A5F3-6705C1B16E84}"/>
            </a:ext>
          </a:extLst>
        </xdr:cNvPr>
        <xdr:cNvSpPr/>
      </xdr:nvSpPr>
      <xdr:spPr>
        <a:xfrm>
          <a:off x="14668500" y="99445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a:extLst>
            <a:ext uri="{FF2B5EF4-FFF2-40B4-BE49-F238E27FC236}">
              <a16:creationId xmlns:a16="http://schemas.microsoft.com/office/drawing/2014/main" id="{9850EE19-758E-41A4-8658-CCE278E101EC}"/>
            </a:ext>
          </a:extLst>
        </xdr:cNvPr>
        <xdr:cNvSpPr txBox="1"/>
      </xdr:nvSpPr>
      <xdr:spPr>
        <a:xfrm>
          <a:off x="14373225" y="100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59</xdr:row>
      <xdr:rowOff>160655</xdr:rowOff>
    </xdr:to>
    <xdr:cxnSp macro="">
      <xdr:nvCxnSpPr>
        <xdr:cNvPr id="330" name="直線コネクタ 329">
          <a:extLst>
            <a:ext uri="{FF2B5EF4-FFF2-40B4-BE49-F238E27FC236}">
              <a16:creationId xmlns:a16="http://schemas.microsoft.com/office/drawing/2014/main" id="{B6EFE3BB-0D54-41B8-B8F7-AB7A5211DCF9}"/>
            </a:ext>
          </a:extLst>
        </xdr:cNvPr>
        <xdr:cNvCxnSpPr/>
      </xdr:nvCxnSpPr>
      <xdr:spPr>
        <a:xfrm>
          <a:off x="13106400" y="9705612"/>
          <a:ext cx="8001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1E5BBC57-D2A2-483A-B256-29492AC6097F}"/>
            </a:ext>
          </a:extLst>
        </xdr:cNvPr>
        <xdr:cNvSpPr/>
      </xdr:nvSpPr>
      <xdr:spPr>
        <a:xfrm>
          <a:off x="13868400" y="99060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32" name="テキスト ボックス 331">
          <a:extLst>
            <a:ext uri="{FF2B5EF4-FFF2-40B4-BE49-F238E27FC236}">
              <a16:creationId xmlns:a16="http://schemas.microsoft.com/office/drawing/2014/main" id="{C40F4095-1E50-4890-91F2-ACD13080AF88}"/>
            </a:ext>
          </a:extLst>
        </xdr:cNvPr>
        <xdr:cNvSpPr txBox="1"/>
      </xdr:nvSpPr>
      <xdr:spPr>
        <a:xfrm>
          <a:off x="13554075" y="998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139972</xdr:rowOff>
    </xdr:from>
    <xdr:to>
      <xdr:col>68</xdr:col>
      <xdr:colOff>152400</xdr:colOff>
      <xdr:row>59</xdr:row>
      <xdr:rowOff>152037</xdr:rowOff>
    </xdr:to>
    <xdr:cxnSp macro="">
      <xdr:nvCxnSpPr>
        <xdr:cNvPr id="333" name="直線コネクタ 332">
          <a:extLst>
            <a:ext uri="{FF2B5EF4-FFF2-40B4-BE49-F238E27FC236}">
              <a16:creationId xmlns:a16="http://schemas.microsoft.com/office/drawing/2014/main" id="{93562555-B2FC-4CC7-8AE2-9E411F25595F}"/>
            </a:ext>
          </a:extLst>
        </xdr:cNvPr>
        <xdr:cNvCxnSpPr/>
      </xdr:nvCxnSpPr>
      <xdr:spPr>
        <a:xfrm>
          <a:off x="12296775" y="9696722"/>
          <a:ext cx="80962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D6981256-68FA-4C59-8ED2-E4ADE785AC6A}"/>
            </a:ext>
          </a:extLst>
        </xdr:cNvPr>
        <xdr:cNvSpPr/>
      </xdr:nvSpPr>
      <xdr:spPr>
        <a:xfrm>
          <a:off x="13058775" y="99066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a:extLst>
            <a:ext uri="{FF2B5EF4-FFF2-40B4-BE49-F238E27FC236}">
              <a16:creationId xmlns:a16="http://schemas.microsoft.com/office/drawing/2014/main" id="{549DEE8B-02A8-4A5C-964F-25C84D9BEF43}"/>
            </a:ext>
          </a:extLst>
        </xdr:cNvPr>
        <xdr:cNvSpPr txBox="1"/>
      </xdr:nvSpPr>
      <xdr:spPr>
        <a:xfrm>
          <a:off x="12763500" y="999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7DA15039-55BD-45FB-893D-26CEE0EB3F73}"/>
            </a:ext>
          </a:extLst>
        </xdr:cNvPr>
        <xdr:cNvSpPr/>
      </xdr:nvSpPr>
      <xdr:spPr>
        <a:xfrm>
          <a:off x="12239625" y="990318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EC2C23F5-F727-425F-B8BB-3CC8E0F3BE4E}"/>
            </a:ext>
          </a:extLst>
        </xdr:cNvPr>
        <xdr:cNvSpPr txBox="1"/>
      </xdr:nvSpPr>
      <xdr:spPr>
        <a:xfrm>
          <a:off x="11953875" y="999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9D2BDAE-6392-44A7-97AE-12C01DDEB459}"/>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4A2FAAA2-E942-4AA9-96FD-BCAD1F023631}"/>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376517E-7E07-43BE-BAE2-4D2EE52EA8B1}"/>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F834EF2-2CBE-4AF9-8091-D08C0A92A50D}"/>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D8228305-4698-4C1F-8A3A-A77922166AB8}"/>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9072</xdr:rowOff>
    </xdr:from>
    <xdr:to>
      <xdr:col>81</xdr:col>
      <xdr:colOff>95250</xdr:colOff>
      <xdr:row>60</xdr:row>
      <xdr:rowOff>110672</xdr:rowOff>
    </xdr:to>
    <xdr:sp macro="" textlink="">
      <xdr:nvSpPr>
        <xdr:cNvPr id="343" name="楕円 342">
          <a:extLst>
            <a:ext uri="{FF2B5EF4-FFF2-40B4-BE49-F238E27FC236}">
              <a16:creationId xmlns:a16="http://schemas.microsoft.com/office/drawing/2014/main" id="{4FAF9845-7C73-425B-B208-D1D7D3E650BB}"/>
            </a:ext>
          </a:extLst>
        </xdr:cNvPr>
        <xdr:cNvSpPr/>
      </xdr:nvSpPr>
      <xdr:spPr>
        <a:xfrm>
          <a:off x="15430500" y="97277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25599</xdr:rowOff>
    </xdr:from>
    <xdr:ext cx="762000" cy="259045"/>
    <xdr:sp macro="" textlink="">
      <xdr:nvSpPr>
        <xdr:cNvPr id="344" name="定員管理の状況該当値テキスト">
          <a:extLst>
            <a:ext uri="{FF2B5EF4-FFF2-40B4-BE49-F238E27FC236}">
              <a16:creationId xmlns:a16="http://schemas.microsoft.com/office/drawing/2014/main" id="{ED1BD644-7893-47BC-8958-060F27AC1BD4}"/>
            </a:ext>
          </a:extLst>
        </xdr:cNvPr>
        <xdr:cNvSpPr txBox="1"/>
      </xdr:nvSpPr>
      <xdr:spPr>
        <a:xfrm>
          <a:off x="1556385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125367</xdr:rowOff>
    </xdr:from>
    <xdr:to>
      <xdr:col>77</xdr:col>
      <xdr:colOff>95250</xdr:colOff>
      <xdr:row>60</xdr:row>
      <xdr:rowOff>55517</xdr:rowOff>
    </xdr:to>
    <xdr:sp macro="" textlink="">
      <xdr:nvSpPr>
        <xdr:cNvPr id="345" name="楕円 344">
          <a:extLst>
            <a:ext uri="{FF2B5EF4-FFF2-40B4-BE49-F238E27FC236}">
              <a16:creationId xmlns:a16="http://schemas.microsoft.com/office/drawing/2014/main" id="{7F9FFDE1-F942-4BC0-BA06-F88A85F25D6A}"/>
            </a:ext>
          </a:extLst>
        </xdr:cNvPr>
        <xdr:cNvSpPr/>
      </xdr:nvSpPr>
      <xdr:spPr>
        <a:xfrm>
          <a:off x="14668500" y="96757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65694</xdr:rowOff>
    </xdr:from>
    <xdr:ext cx="736600" cy="259045"/>
    <xdr:sp macro="" textlink="">
      <xdr:nvSpPr>
        <xdr:cNvPr id="346" name="テキスト ボックス 345">
          <a:extLst>
            <a:ext uri="{FF2B5EF4-FFF2-40B4-BE49-F238E27FC236}">
              <a16:creationId xmlns:a16="http://schemas.microsoft.com/office/drawing/2014/main" id="{A42AB59D-ED83-48C2-9FDB-63F53061A7B0}"/>
            </a:ext>
          </a:extLst>
        </xdr:cNvPr>
        <xdr:cNvSpPr txBox="1"/>
      </xdr:nvSpPr>
      <xdr:spPr>
        <a:xfrm>
          <a:off x="14373225" y="9460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109855</xdr:rowOff>
    </xdr:from>
    <xdr:to>
      <xdr:col>73</xdr:col>
      <xdr:colOff>44450</xdr:colOff>
      <xdr:row>60</xdr:row>
      <xdr:rowOff>40005</xdr:rowOff>
    </xdr:to>
    <xdr:sp macro="" textlink="">
      <xdr:nvSpPr>
        <xdr:cNvPr id="347" name="楕円 346">
          <a:extLst>
            <a:ext uri="{FF2B5EF4-FFF2-40B4-BE49-F238E27FC236}">
              <a16:creationId xmlns:a16="http://schemas.microsoft.com/office/drawing/2014/main" id="{C7F63592-790E-4C5F-AE6A-C65C23E0FE19}"/>
            </a:ext>
          </a:extLst>
        </xdr:cNvPr>
        <xdr:cNvSpPr/>
      </xdr:nvSpPr>
      <xdr:spPr>
        <a:xfrm>
          <a:off x="13868400" y="96602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50182</xdr:rowOff>
    </xdr:from>
    <xdr:ext cx="762000" cy="259045"/>
    <xdr:sp macro="" textlink="">
      <xdr:nvSpPr>
        <xdr:cNvPr id="348" name="テキスト ボックス 347">
          <a:extLst>
            <a:ext uri="{FF2B5EF4-FFF2-40B4-BE49-F238E27FC236}">
              <a16:creationId xmlns:a16="http://schemas.microsoft.com/office/drawing/2014/main" id="{F32FDCF0-9085-4B0F-82B2-237769E4B60B}"/>
            </a:ext>
          </a:extLst>
        </xdr:cNvPr>
        <xdr:cNvSpPr txBox="1"/>
      </xdr:nvSpPr>
      <xdr:spPr>
        <a:xfrm>
          <a:off x="13554075"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101237</xdr:rowOff>
    </xdr:from>
    <xdr:to>
      <xdr:col>68</xdr:col>
      <xdr:colOff>203200</xdr:colOff>
      <xdr:row>60</xdr:row>
      <xdr:rowOff>31387</xdr:rowOff>
    </xdr:to>
    <xdr:sp macro="" textlink="">
      <xdr:nvSpPr>
        <xdr:cNvPr id="349" name="楕円 348">
          <a:extLst>
            <a:ext uri="{FF2B5EF4-FFF2-40B4-BE49-F238E27FC236}">
              <a16:creationId xmlns:a16="http://schemas.microsoft.com/office/drawing/2014/main" id="{E87E2BBB-6A44-44D6-9DDD-24B3877D8920}"/>
            </a:ext>
          </a:extLst>
        </xdr:cNvPr>
        <xdr:cNvSpPr/>
      </xdr:nvSpPr>
      <xdr:spPr>
        <a:xfrm>
          <a:off x="13058775" y="965798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41564</xdr:rowOff>
    </xdr:from>
    <xdr:ext cx="762000" cy="259045"/>
    <xdr:sp macro="" textlink="">
      <xdr:nvSpPr>
        <xdr:cNvPr id="350" name="テキスト ボックス 349">
          <a:extLst>
            <a:ext uri="{FF2B5EF4-FFF2-40B4-BE49-F238E27FC236}">
              <a16:creationId xmlns:a16="http://schemas.microsoft.com/office/drawing/2014/main" id="{AA98A3F7-F57D-443A-A441-20F9C3F58D2E}"/>
            </a:ext>
          </a:extLst>
        </xdr:cNvPr>
        <xdr:cNvSpPr txBox="1"/>
      </xdr:nvSpPr>
      <xdr:spPr>
        <a:xfrm>
          <a:off x="12763500" y="943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89172</xdr:rowOff>
    </xdr:from>
    <xdr:to>
      <xdr:col>64</xdr:col>
      <xdr:colOff>152400</xdr:colOff>
      <xdr:row>60</xdr:row>
      <xdr:rowOff>19322</xdr:rowOff>
    </xdr:to>
    <xdr:sp macro="" textlink="">
      <xdr:nvSpPr>
        <xdr:cNvPr id="351" name="楕円 350">
          <a:extLst>
            <a:ext uri="{FF2B5EF4-FFF2-40B4-BE49-F238E27FC236}">
              <a16:creationId xmlns:a16="http://schemas.microsoft.com/office/drawing/2014/main" id="{6CEF2AE6-9DC6-4D8F-AA61-5BB385C3A62A}"/>
            </a:ext>
          </a:extLst>
        </xdr:cNvPr>
        <xdr:cNvSpPr/>
      </xdr:nvSpPr>
      <xdr:spPr>
        <a:xfrm>
          <a:off x="12239625" y="963957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29499</xdr:rowOff>
    </xdr:from>
    <xdr:ext cx="762000" cy="259045"/>
    <xdr:sp macro="" textlink="">
      <xdr:nvSpPr>
        <xdr:cNvPr id="352" name="テキスト ボックス 351">
          <a:extLst>
            <a:ext uri="{FF2B5EF4-FFF2-40B4-BE49-F238E27FC236}">
              <a16:creationId xmlns:a16="http://schemas.microsoft.com/office/drawing/2014/main" id="{17F77FDD-AC35-42EA-838B-2A456E50A07B}"/>
            </a:ext>
          </a:extLst>
        </xdr:cNvPr>
        <xdr:cNvSpPr txBox="1"/>
      </xdr:nvSpPr>
      <xdr:spPr>
        <a:xfrm>
          <a:off x="11953875" y="941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6C767D43-4A7F-4400-855C-0B2DE73083F8}"/>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BCA4791E-922F-45A7-B0E5-A66AD0D808B1}"/>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73ED4508-74F6-4AC9-A555-CB35FB7457BE}"/>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BB2C1A99-218D-4B68-8DE5-3E35A906A545}"/>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92CD821-A199-40C8-8353-4537B9FA7889}"/>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8DF0B106-03C1-4180-97E7-B0A6F3EA27C0}"/>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3E126EAC-3211-4E8A-9AC4-E1F5AE7F422D}"/>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85C609C-9CAF-4A1D-99F6-D44A1D637590}"/>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5B5B1CB1-E864-4155-A2ED-372735EB2B9C}"/>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9E7B8D77-682F-44CE-B184-B332573FEF90}"/>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38607B5C-D7F2-43B6-A93C-4FF5D8FD8EBB}"/>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25D3634A-36D8-49DD-859E-755F95D1E01A}"/>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3B04A309-6935-4E19-92B8-22A854DB039C}"/>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当町の実質公債費比率は、臨時財政対策債発行可能額が減少したこと等により、令和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％となりました。今後も大型事業が予定されているため、特定財源の確保により新規発行債の抑制に努めていきます。</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E7848F27-FA06-48DB-B399-5A0EAA4B2F0D}"/>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B910C3F-9568-4467-84BE-8C81DB9DD8E4}"/>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5F95923C-0DCB-4483-958F-F46FFBE7095F}"/>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85269A8E-4B86-4500-AB23-41B2EBFFDAA8}"/>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C1F4F7C9-1959-4731-A97C-50743156F99D}"/>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2608B460-7F7D-4C9F-A5D6-5A64C5E7C101}"/>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97461E45-D707-45E1-8FE5-1D52B4F57D12}"/>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31AEF98F-6DC7-4F24-8768-D65FDC3FAD11}"/>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CCE23B0B-37CA-43F8-A96B-05B0C47B2422}"/>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2AF2B299-414E-4104-9487-0823014D8C17}"/>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E5A362DD-5D9D-472E-8B56-65005F82B46D}"/>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F4F2D9C2-319B-4907-A6E0-C9D1DDECD4D1}"/>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A9E3C326-734A-4BA1-BDF0-776BD4FC1DD9}"/>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C1ACFA5C-5447-41BA-B7B9-B447849B237E}"/>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18EE4DF4-2F98-4B3D-9BCE-632251E7E0C1}"/>
            </a:ext>
          </a:extLst>
        </xdr:cNvPr>
        <xdr:cNvCxnSpPr/>
      </xdr:nvCxnSpPr>
      <xdr:spPr>
        <a:xfrm flipV="1">
          <a:off x="15478125" y="6096847"/>
          <a:ext cx="0" cy="123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2D26495C-1727-4630-8970-FBC1055B6FEE}"/>
            </a:ext>
          </a:extLst>
        </xdr:cNvPr>
        <xdr:cNvSpPr txBox="1"/>
      </xdr:nvSpPr>
      <xdr:spPr>
        <a:xfrm>
          <a:off x="15563850" y="729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9A9914B1-7F6A-45BE-9DFA-C49B31D5EDF3}"/>
            </a:ext>
          </a:extLst>
        </xdr:cNvPr>
        <xdr:cNvCxnSpPr/>
      </xdr:nvCxnSpPr>
      <xdr:spPr>
        <a:xfrm>
          <a:off x="15401925" y="73317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8B650B7-5500-4526-B4D3-4043D3FD9645}"/>
            </a:ext>
          </a:extLst>
        </xdr:cNvPr>
        <xdr:cNvSpPr txBox="1"/>
      </xdr:nvSpPr>
      <xdr:spPr>
        <a:xfrm>
          <a:off x="15563850" y="584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C3AACDC4-D21B-4FBE-A59F-FCC241574791}"/>
            </a:ext>
          </a:extLst>
        </xdr:cNvPr>
        <xdr:cNvCxnSpPr/>
      </xdr:nvCxnSpPr>
      <xdr:spPr>
        <a:xfrm>
          <a:off x="15401925" y="60968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116417</xdr:rowOff>
    </xdr:to>
    <xdr:cxnSp macro="">
      <xdr:nvCxnSpPr>
        <xdr:cNvPr id="385" name="直線コネクタ 384">
          <a:extLst>
            <a:ext uri="{FF2B5EF4-FFF2-40B4-BE49-F238E27FC236}">
              <a16:creationId xmlns:a16="http://schemas.microsoft.com/office/drawing/2014/main" id="{E8AFBC63-C5C5-4157-BA64-B0DC6375CD78}"/>
            </a:ext>
          </a:extLst>
        </xdr:cNvPr>
        <xdr:cNvCxnSpPr/>
      </xdr:nvCxnSpPr>
      <xdr:spPr>
        <a:xfrm>
          <a:off x="14716125" y="6731212"/>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49E8909B-92D5-4122-A628-1DE914392C42}"/>
            </a:ext>
          </a:extLst>
        </xdr:cNvPr>
        <xdr:cNvSpPr txBox="1"/>
      </xdr:nvSpPr>
      <xdr:spPr>
        <a:xfrm>
          <a:off x="15563850" y="6483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9D7B1CCB-A1DD-48AB-83E5-92C9286C7E58}"/>
            </a:ext>
          </a:extLst>
        </xdr:cNvPr>
        <xdr:cNvSpPr/>
      </xdr:nvSpPr>
      <xdr:spPr>
        <a:xfrm>
          <a:off x="15430500" y="66385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92287</xdr:rowOff>
    </xdr:to>
    <xdr:cxnSp macro="">
      <xdr:nvCxnSpPr>
        <xdr:cNvPr id="388" name="直線コネクタ 387">
          <a:extLst>
            <a:ext uri="{FF2B5EF4-FFF2-40B4-BE49-F238E27FC236}">
              <a16:creationId xmlns:a16="http://schemas.microsoft.com/office/drawing/2014/main" id="{0274A16B-7682-413F-A60D-DA368F79F4F0}"/>
            </a:ext>
          </a:extLst>
        </xdr:cNvPr>
        <xdr:cNvCxnSpPr/>
      </xdr:nvCxnSpPr>
      <xdr:spPr>
        <a:xfrm>
          <a:off x="13906500" y="6715125"/>
          <a:ext cx="809625"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1456239E-9835-4A92-A14D-9ED550AECB82}"/>
            </a:ext>
          </a:extLst>
        </xdr:cNvPr>
        <xdr:cNvSpPr/>
      </xdr:nvSpPr>
      <xdr:spPr>
        <a:xfrm>
          <a:off x="14668500" y="66224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2B1D533E-BDFF-4F7A-9B68-31BFBB18F1EA}"/>
            </a:ext>
          </a:extLst>
        </xdr:cNvPr>
        <xdr:cNvSpPr txBox="1"/>
      </xdr:nvSpPr>
      <xdr:spPr>
        <a:xfrm>
          <a:off x="14373225" y="6400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108373</xdr:rowOff>
    </xdr:to>
    <xdr:cxnSp macro="">
      <xdr:nvCxnSpPr>
        <xdr:cNvPr id="391" name="直線コネクタ 390">
          <a:extLst>
            <a:ext uri="{FF2B5EF4-FFF2-40B4-BE49-F238E27FC236}">
              <a16:creationId xmlns:a16="http://schemas.microsoft.com/office/drawing/2014/main" id="{3DD0BB14-886B-4079-B58F-1AA9FC35C4EE}"/>
            </a:ext>
          </a:extLst>
        </xdr:cNvPr>
        <xdr:cNvCxnSpPr/>
      </xdr:nvCxnSpPr>
      <xdr:spPr>
        <a:xfrm flipV="1">
          <a:off x="13106400" y="6715125"/>
          <a:ext cx="800100" cy="2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D072E4B-2542-43F3-BF6B-D6D02A26A9FA}"/>
            </a:ext>
          </a:extLst>
        </xdr:cNvPr>
        <xdr:cNvSpPr/>
      </xdr:nvSpPr>
      <xdr:spPr>
        <a:xfrm>
          <a:off x="13868400" y="66224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32221CCB-0B7E-4074-9108-93593FF211AA}"/>
            </a:ext>
          </a:extLst>
        </xdr:cNvPr>
        <xdr:cNvSpPr txBox="1"/>
      </xdr:nvSpPr>
      <xdr:spPr>
        <a:xfrm>
          <a:off x="13554075" y="640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116417</xdr:rowOff>
    </xdr:to>
    <xdr:cxnSp macro="">
      <xdr:nvCxnSpPr>
        <xdr:cNvPr id="394" name="直線コネクタ 393">
          <a:extLst>
            <a:ext uri="{FF2B5EF4-FFF2-40B4-BE49-F238E27FC236}">
              <a16:creationId xmlns:a16="http://schemas.microsoft.com/office/drawing/2014/main" id="{C9563E43-D651-4BE5-8BA4-F9BA57743D72}"/>
            </a:ext>
          </a:extLst>
        </xdr:cNvPr>
        <xdr:cNvCxnSpPr/>
      </xdr:nvCxnSpPr>
      <xdr:spPr>
        <a:xfrm flipV="1">
          <a:off x="12296775" y="6744123"/>
          <a:ext cx="809625" cy="1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5908CB0-A906-44F9-BEE7-D22201606930}"/>
            </a:ext>
          </a:extLst>
        </xdr:cNvPr>
        <xdr:cNvSpPr/>
      </xdr:nvSpPr>
      <xdr:spPr>
        <a:xfrm>
          <a:off x="13058775" y="666919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10633D1B-C116-48D0-96AB-2B0EC0D41348}"/>
            </a:ext>
          </a:extLst>
        </xdr:cNvPr>
        <xdr:cNvSpPr txBox="1"/>
      </xdr:nvSpPr>
      <xdr:spPr>
        <a:xfrm>
          <a:off x="12763500" y="645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7F647A78-31E0-4760-AD03-C6AE7D0FEAB8}"/>
            </a:ext>
          </a:extLst>
        </xdr:cNvPr>
        <xdr:cNvSpPr/>
      </xdr:nvSpPr>
      <xdr:spPr>
        <a:xfrm>
          <a:off x="12239625" y="66835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EA22B199-70FE-4011-A15C-66BC43901A89}"/>
            </a:ext>
          </a:extLst>
        </xdr:cNvPr>
        <xdr:cNvSpPr txBox="1"/>
      </xdr:nvSpPr>
      <xdr:spPr>
        <a:xfrm>
          <a:off x="11953875" y="646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DDE9495-2E49-489C-BCA1-224E684A0A45}"/>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D91EEF52-7E51-4752-B7A6-6EE4A8878A03}"/>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97200370-A731-4765-B34E-322A48224F15}"/>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3C62E38B-307B-44F4-8F85-E1F6C927FBF0}"/>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D82FE04F-70E4-4031-9D6C-1370A1EFCDD2}"/>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4" name="楕円 403">
          <a:extLst>
            <a:ext uri="{FF2B5EF4-FFF2-40B4-BE49-F238E27FC236}">
              <a16:creationId xmlns:a16="http://schemas.microsoft.com/office/drawing/2014/main" id="{A90392BD-9BFD-4561-A38A-88678AE5361A}"/>
            </a:ext>
          </a:extLst>
        </xdr:cNvPr>
        <xdr:cNvSpPr/>
      </xdr:nvSpPr>
      <xdr:spPr>
        <a:xfrm>
          <a:off x="15430500" y="67077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5" name="公債費負担の状況該当値テキスト">
          <a:extLst>
            <a:ext uri="{FF2B5EF4-FFF2-40B4-BE49-F238E27FC236}">
              <a16:creationId xmlns:a16="http://schemas.microsoft.com/office/drawing/2014/main" id="{6C79178B-1057-42E9-8117-3588F6AE3BFF}"/>
            </a:ext>
          </a:extLst>
        </xdr:cNvPr>
        <xdr:cNvSpPr txBox="1"/>
      </xdr:nvSpPr>
      <xdr:spPr>
        <a:xfrm>
          <a:off x="15563850" y="667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6" name="楕円 405">
          <a:extLst>
            <a:ext uri="{FF2B5EF4-FFF2-40B4-BE49-F238E27FC236}">
              <a16:creationId xmlns:a16="http://schemas.microsoft.com/office/drawing/2014/main" id="{9B48183B-FED9-45EE-9EE0-03F6932CA63F}"/>
            </a:ext>
          </a:extLst>
        </xdr:cNvPr>
        <xdr:cNvSpPr/>
      </xdr:nvSpPr>
      <xdr:spPr>
        <a:xfrm>
          <a:off x="14668500" y="66835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407" name="テキスト ボックス 406">
          <a:extLst>
            <a:ext uri="{FF2B5EF4-FFF2-40B4-BE49-F238E27FC236}">
              <a16:creationId xmlns:a16="http://schemas.microsoft.com/office/drawing/2014/main" id="{D9664217-0A4D-4598-BE87-D16FE20E1B08}"/>
            </a:ext>
          </a:extLst>
        </xdr:cNvPr>
        <xdr:cNvSpPr txBox="1"/>
      </xdr:nvSpPr>
      <xdr:spPr>
        <a:xfrm>
          <a:off x="14373225" y="676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8" name="楕円 407">
          <a:extLst>
            <a:ext uri="{FF2B5EF4-FFF2-40B4-BE49-F238E27FC236}">
              <a16:creationId xmlns:a16="http://schemas.microsoft.com/office/drawing/2014/main" id="{69AF3C79-B87C-4E18-9666-E6A27A685AC8}"/>
            </a:ext>
          </a:extLst>
        </xdr:cNvPr>
        <xdr:cNvSpPr/>
      </xdr:nvSpPr>
      <xdr:spPr>
        <a:xfrm>
          <a:off x="13868400" y="6667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9" name="テキスト ボックス 408">
          <a:extLst>
            <a:ext uri="{FF2B5EF4-FFF2-40B4-BE49-F238E27FC236}">
              <a16:creationId xmlns:a16="http://schemas.microsoft.com/office/drawing/2014/main" id="{79C538A4-FA94-4154-8CDA-39E4CAF3AEA3}"/>
            </a:ext>
          </a:extLst>
        </xdr:cNvPr>
        <xdr:cNvSpPr txBox="1"/>
      </xdr:nvSpPr>
      <xdr:spPr>
        <a:xfrm>
          <a:off x="13554075" y="675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10" name="楕円 409">
          <a:extLst>
            <a:ext uri="{FF2B5EF4-FFF2-40B4-BE49-F238E27FC236}">
              <a16:creationId xmlns:a16="http://schemas.microsoft.com/office/drawing/2014/main" id="{66CC7D04-F983-456F-A837-AA045646F2AF}"/>
            </a:ext>
          </a:extLst>
        </xdr:cNvPr>
        <xdr:cNvSpPr/>
      </xdr:nvSpPr>
      <xdr:spPr>
        <a:xfrm>
          <a:off x="13058775" y="669649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411" name="テキスト ボックス 410">
          <a:extLst>
            <a:ext uri="{FF2B5EF4-FFF2-40B4-BE49-F238E27FC236}">
              <a16:creationId xmlns:a16="http://schemas.microsoft.com/office/drawing/2014/main" id="{66910772-D5D7-47AA-976C-59D05933D1EB}"/>
            </a:ext>
          </a:extLst>
        </xdr:cNvPr>
        <xdr:cNvSpPr txBox="1"/>
      </xdr:nvSpPr>
      <xdr:spPr>
        <a:xfrm>
          <a:off x="12763500" y="677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2" name="楕円 411">
          <a:extLst>
            <a:ext uri="{FF2B5EF4-FFF2-40B4-BE49-F238E27FC236}">
              <a16:creationId xmlns:a16="http://schemas.microsoft.com/office/drawing/2014/main" id="{5E0A1C4D-DF49-4BC7-B8F6-0E22285DD3C4}"/>
            </a:ext>
          </a:extLst>
        </xdr:cNvPr>
        <xdr:cNvSpPr/>
      </xdr:nvSpPr>
      <xdr:spPr>
        <a:xfrm>
          <a:off x="12239625" y="67077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3" name="テキスト ボックス 412">
          <a:extLst>
            <a:ext uri="{FF2B5EF4-FFF2-40B4-BE49-F238E27FC236}">
              <a16:creationId xmlns:a16="http://schemas.microsoft.com/office/drawing/2014/main" id="{F86A3ECF-B86B-47AA-9CE6-49599975D730}"/>
            </a:ext>
          </a:extLst>
        </xdr:cNvPr>
        <xdr:cNvSpPr txBox="1"/>
      </xdr:nvSpPr>
      <xdr:spPr>
        <a:xfrm>
          <a:off x="11953875" y="67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35787527-4015-4307-8C1F-722F2ACB7C37}"/>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B2816E3E-1654-484E-A4EC-D36F8E8FF52C}"/>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C36C9473-3372-4184-9D86-787FB69D6E23}"/>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4BD3CC22-B8F6-4C2C-9703-C66F577DE814}"/>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90426A6D-919E-4F93-9AAC-2A6C019987EB}"/>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36A5DE8C-9488-4B19-BA96-8550C03621B7}"/>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FA614B53-103E-436A-815D-0E2F35E51470}"/>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31AC5E16-036C-4633-9C30-79C31ABDF820}"/>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39D35CFF-F9F2-482E-B68C-8B8C4B1B11F9}"/>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19BE6FE5-E55F-4D47-AF84-BA08EE531957}"/>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FC331AF2-2B9F-4EA0-963C-78DDF50E6EDE}"/>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7C3894C6-129B-47F7-8588-3468070F5948}"/>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E830868A-E28A-42E6-B9D3-743D60FBA61E}"/>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当町の将来負担比率は、対前年比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財政調整基金を始めとする充当可能財源等の増等により、将来負担比率が減少となりました。今後も普通建設事業等の実施にあたっては、補助金等特定財源の確保や基金管理等を十分に行い、将来負担の減少に向けた行財政改革を進めていきま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47DDB511-09A3-45E2-AD84-2151D4871857}"/>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B609A46-807F-4B3C-9F7B-622DB70BD42E}"/>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4A31377F-1FC9-43AD-8BEE-24835C492E95}"/>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5F500DC7-2F53-49A2-A36C-7B02C5A97332}"/>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66F60D3F-29F1-4010-B0EF-E3B6BEABA109}"/>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8B966009-DBFC-4386-9217-1B5133BEBF4C}"/>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EE422EF8-5E3C-4D86-BD40-8E06C391DCAA}"/>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AC65E694-3EF7-4783-B4DC-AE16871FEAA9}"/>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1FD4C545-D9BC-4348-9D96-B8CA0CEBC5D4}"/>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EDCE06EF-CC00-4E14-8C47-7E4A25FB0967}"/>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721DE2C5-EC15-45E0-AA32-F823884DF0D7}"/>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863B0523-D559-4116-866C-C49D4AFD766B}"/>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AA41FF84-2F03-49D5-90B7-20F34970E870}"/>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1100A6FE-D108-4ED9-8CD1-DF131978A65D}"/>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8363F669-7E66-4382-BBB3-3C170B781271}"/>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7989A597-A6D7-447C-BA06-171530B5359B}"/>
            </a:ext>
          </a:extLst>
        </xdr:cNvPr>
        <xdr:cNvCxnSpPr/>
      </xdr:nvCxnSpPr>
      <xdr:spPr>
        <a:xfrm flipV="1">
          <a:off x="15478125" y="2250017"/>
          <a:ext cx="0" cy="130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5E421DC4-9A92-43B0-B8F5-E7994D4BC41B}"/>
            </a:ext>
          </a:extLst>
        </xdr:cNvPr>
        <xdr:cNvSpPr txBox="1"/>
      </xdr:nvSpPr>
      <xdr:spPr>
        <a:xfrm>
          <a:off x="15563850" y="35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AFD36FF3-6395-490F-BB0C-0FDBD094A879}"/>
            </a:ext>
          </a:extLst>
        </xdr:cNvPr>
        <xdr:cNvCxnSpPr/>
      </xdr:nvCxnSpPr>
      <xdr:spPr>
        <a:xfrm>
          <a:off x="15401925" y="35597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B58793B9-DBBA-49BA-8295-0D359515241B}"/>
            </a:ext>
          </a:extLst>
        </xdr:cNvPr>
        <xdr:cNvSpPr txBox="1"/>
      </xdr:nvSpPr>
      <xdr:spPr>
        <a:xfrm>
          <a:off x="15563850" y="195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5E34A438-37F5-46CD-B8F8-CCC277C46818}"/>
            </a:ext>
          </a:extLst>
        </xdr:cNvPr>
        <xdr:cNvCxnSpPr/>
      </xdr:nvCxnSpPr>
      <xdr:spPr>
        <a:xfrm>
          <a:off x="15401925" y="2250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10583</xdr:rowOff>
    </xdr:from>
    <xdr:to>
      <xdr:col>81</xdr:col>
      <xdr:colOff>44450</xdr:colOff>
      <xdr:row>14</xdr:row>
      <xdr:rowOff>140081</xdr:rowOff>
    </xdr:to>
    <xdr:cxnSp macro="">
      <xdr:nvCxnSpPr>
        <xdr:cNvPr id="447" name="直線コネクタ 446">
          <a:extLst>
            <a:ext uri="{FF2B5EF4-FFF2-40B4-BE49-F238E27FC236}">
              <a16:creationId xmlns:a16="http://schemas.microsoft.com/office/drawing/2014/main" id="{EC042A05-46F4-411F-ACFD-5F12DA5247CE}"/>
            </a:ext>
          </a:extLst>
        </xdr:cNvPr>
        <xdr:cNvCxnSpPr/>
      </xdr:nvCxnSpPr>
      <xdr:spPr>
        <a:xfrm flipV="1">
          <a:off x="14716125" y="2274358"/>
          <a:ext cx="762000" cy="13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621760A0-A436-4D63-B809-B9402B03565B}"/>
            </a:ext>
          </a:extLst>
        </xdr:cNvPr>
        <xdr:cNvSpPr txBox="1"/>
      </xdr:nvSpPr>
      <xdr:spPr>
        <a:xfrm>
          <a:off x="15563850" y="2066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63914B85-D409-4AB3-BD42-9F04E6787A7A}"/>
            </a:ext>
          </a:extLst>
        </xdr:cNvPr>
        <xdr:cNvSpPr/>
      </xdr:nvSpPr>
      <xdr:spPr>
        <a:xfrm>
          <a:off x="15430500" y="21928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140081</xdr:rowOff>
    </xdr:from>
    <xdr:to>
      <xdr:col>77</xdr:col>
      <xdr:colOff>44450</xdr:colOff>
      <xdr:row>15</xdr:row>
      <xdr:rowOff>111802</xdr:rowOff>
    </xdr:to>
    <xdr:cxnSp macro="">
      <xdr:nvCxnSpPr>
        <xdr:cNvPr id="450" name="直線コネクタ 449">
          <a:extLst>
            <a:ext uri="{FF2B5EF4-FFF2-40B4-BE49-F238E27FC236}">
              <a16:creationId xmlns:a16="http://schemas.microsoft.com/office/drawing/2014/main" id="{A148675E-BCCD-47E5-92E8-0553B9386041}"/>
            </a:ext>
          </a:extLst>
        </xdr:cNvPr>
        <xdr:cNvCxnSpPr/>
      </xdr:nvCxnSpPr>
      <xdr:spPr>
        <a:xfrm flipV="1">
          <a:off x="13906500" y="2410206"/>
          <a:ext cx="809625" cy="13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65412773-95B8-42C0-BDA5-8A077BF88398}"/>
            </a:ext>
          </a:extLst>
        </xdr:cNvPr>
        <xdr:cNvSpPr/>
      </xdr:nvSpPr>
      <xdr:spPr>
        <a:xfrm>
          <a:off x="14668500" y="22451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A48A46C8-01CA-47BE-8BA9-C97C36BE60B2}"/>
            </a:ext>
          </a:extLst>
        </xdr:cNvPr>
        <xdr:cNvSpPr txBox="1"/>
      </xdr:nvSpPr>
      <xdr:spPr>
        <a:xfrm>
          <a:off x="14373225" y="202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111802</xdr:rowOff>
    </xdr:from>
    <xdr:to>
      <xdr:col>72</xdr:col>
      <xdr:colOff>203200</xdr:colOff>
      <xdr:row>16</xdr:row>
      <xdr:rowOff>28829</xdr:rowOff>
    </xdr:to>
    <xdr:cxnSp macro="">
      <xdr:nvCxnSpPr>
        <xdr:cNvPr id="453" name="直線コネクタ 452">
          <a:extLst>
            <a:ext uri="{FF2B5EF4-FFF2-40B4-BE49-F238E27FC236}">
              <a16:creationId xmlns:a16="http://schemas.microsoft.com/office/drawing/2014/main" id="{189F6D2E-92E1-4D93-A024-213B3493BEB5}"/>
            </a:ext>
          </a:extLst>
        </xdr:cNvPr>
        <xdr:cNvCxnSpPr/>
      </xdr:nvCxnSpPr>
      <xdr:spPr>
        <a:xfrm flipV="1">
          <a:off x="13106400" y="2540677"/>
          <a:ext cx="800100" cy="7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CE3D91FC-05E3-4216-9137-5EF086165332}"/>
            </a:ext>
          </a:extLst>
        </xdr:cNvPr>
        <xdr:cNvSpPr/>
      </xdr:nvSpPr>
      <xdr:spPr>
        <a:xfrm>
          <a:off x="13868400" y="22773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632CD115-8310-4306-8987-8C79D3A97840}"/>
            </a:ext>
          </a:extLst>
        </xdr:cNvPr>
        <xdr:cNvSpPr txBox="1"/>
      </xdr:nvSpPr>
      <xdr:spPr>
        <a:xfrm>
          <a:off x="13554075" y="206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3895</xdr:rowOff>
    </xdr:from>
    <xdr:to>
      <xdr:col>68</xdr:col>
      <xdr:colOff>152400</xdr:colOff>
      <xdr:row>16</xdr:row>
      <xdr:rowOff>28829</xdr:rowOff>
    </xdr:to>
    <xdr:cxnSp macro="">
      <xdr:nvCxnSpPr>
        <xdr:cNvPr id="456" name="直線コネクタ 455">
          <a:extLst>
            <a:ext uri="{FF2B5EF4-FFF2-40B4-BE49-F238E27FC236}">
              <a16:creationId xmlns:a16="http://schemas.microsoft.com/office/drawing/2014/main" id="{2845D1D0-A115-42F4-A81F-06C986848B24}"/>
            </a:ext>
          </a:extLst>
        </xdr:cNvPr>
        <xdr:cNvCxnSpPr/>
      </xdr:nvCxnSpPr>
      <xdr:spPr>
        <a:xfrm>
          <a:off x="12296775" y="2597870"/>
          <a:ext cx="809625" cy="1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50420C4D-74DC-4016-8BAA-B87B52D4BCAE}"/>
            </a:ext>
          </a:extLst>
        </xdr:cNvPr>
        <xdr:cNvSpPr/>
      </xdr:nvSpPr>
      <xdr:spPr>
        <a:xfrm>
          <a:off x="13058775" y="227334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a:extLst>
            <a:ext uri="{FF2B5EF4-FFF2-40B4-BE49-F238E27FC236}">
              <a16:creationId xmlns:a16="http://schemas.microsoft.com/office/drawing/2014/main" id="{35403E09-3EED-4E0E-AA94-D7A0988A150A}"/>
            </a:ext>
          </a:extLst>
        </xdr:cNvPr>
        <xdr:cNvSpPr txBox="1"/>
      </xdr:nvSpPr>
      <xdr:spPr>
        <a:xfrm>
          <a:off x="12763500" y="20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F5355631-7AF4-4E72-92DE-0A71818D94ED}"/>
            </a:ext>
          </a:extLst>
        </xdr:cNvPr>
        <xdr:cNvSpPr/>
      </xdr:nvSpPr>
      <xdr:spPr>
        <a:xfrm>
          <a:off x="12239625" y="22750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82DA8C40-9EEC-41C3-832E-54026ACC365B}"/>
            </a:ext>
          </a:extLst>
        </xdr:cNvPr>
        <xdr:cNvSpPr txBox="1"/>
      </xdr:nvSpPr>
      <xdr:spPr>
        <a:xfrm>
          <a:off x="11953875" y="206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572EDCC-3393-4201-9F9D-9DE6BF86F27E}"/>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A95A1160-8A27-4BF4-A14A-9FB37E5DDD24}"/>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81D4A4A0-788E-4F36-BE7D-1DB8E6F65B23}"/>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D78712BD-F1E5-45E1-9199-133444ACD0D5}"/>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A0815FA7-E716-49AC-924C-4039C6C9C2B7}"/>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66" name="楕円 465">
          <a:extLst>
            <a:ext uri="{FF2B5EF4-FFF2-40B4-BE49-F238E27FC236}">
              <a16:creationId xmlns:a16="http://schemas.microsoft.com/office/drawing/2014/main" id="{E9A30FD1-34F6-4631-B805-019826AD9B27}"/>
            </a:ext>
          </a:extLst>
        </xdr:cNvPr>
        <xdr:cNvSpPr/>
      </xdr:nvSpPr>
      <xdr:spPr>
        <a:xfrm>
          <a:off x="15430500" y="22362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103310</xdr:rowOff>
    </xdr:from>
    <xdr:ext cx="762000" cy="259045"/>
    <xdr:sp macro="" textlink="">
      <xdr:nvSpPr>
        <xdr:cNvPr id="467" name="将来負担の状況該当値テキスト">
          <a:extLst>
            <a:ext uri="{FF2B5EF4-FFF2-40B4-BE49-F238E27FC236}">
              <a16:creationId xmlns:a16="http://schemas.microsoft.com/office/drawing/2014/main" id="{FDAFBB1D-54F4-432C-B65D-459DAB20B0B7}"/>
            </a:ext>
          </a:extLst>
        </xdr:cNvPr>
        <xdr:cNvSpPr txBox="1"/>
      </xdr:nvSpPr>
      <xdr:spPr>
        <a:xfrm>
          <a:off x="15563850" y="221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89281</xdr:rowOff>
    </xdr:from>
    <xdr:to>
      <xdr:col>77</xdr:col>
      <xdr:colOff>95250</xdr:colOff>
      <xdr:row>15</xdr:row>
      <xdr:rowOff>19431</xdr:rowOff>
    </xdr:to>
    <xdr:sp macro="" textlink="">
      <xdr:nvSpPr>
        <xdr:cNvPr id="468" name="楕円 467">
          <a:extLst>
            <a:ext uri="{FF2B5EF4-FFF2-40B4-BE49-F238E27FC236}">
              <a16:creationId xmlns:a16="http://schemas.microsoft.com/office/drawing/2014/main" id="{6B97EB5C-2D1E-4B5A-B05C-0EA381A87FE6}"/>
            </a:ext>
          </a:extLst>
        </xdr:cNvPr>
        <xdr:cNvSpPr/>
      </xdr:nvSpPr>
      <xdr:spPr>
        <a:xfrm>
          <a:off x="14668500" y="23530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4208</xdr:rowOff>
    </xdr:from>
    <xdr:ext cx="736600" cy="259045"/>
    <xdr:sp macro="" textlink="">
      <xdr:nvSpPr>
        <xdr:cNvPr id="469" name="テキスト ボックス 468">
          <a:extLst>
            <a:ext uri="{FF2B5EF4-FFF2-40B4-BE49-F238E27FC236}">
              <a16:creationId xmlns:a16="http://schemas.microsoft.com/office/drawing/2014/main" id="{815B174E-F8A4-4F3A-A91F-3E0B40EF4480}"/>
            </a:ext>
          </a:extLst>
        </xdr:cNvPr>
        <xdr:cNvSpPr txBox="1"/>
      </xdr:nvSpPr>
      <xdr:spPr>
        <a:xfrm>
          <a:off x="14373225" y="2436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61002</xdr:rowOff>
    </xdr:from>
    <xdr:to>
      <xdr:col>73</xdr:col>
      <xdr:colOff>44450</xdr:colOff>
      <xdr:row>15</xdr:row>
      <xdr:rowOff>162602</xdr:rowOff>
    </xdr:to>
    <xdr:sp macro="" textlink="">
      <xdr:nvSpPr>
        <xdr:cNvPr id="470" name="楕円 469">
          <a:extLst>
            <a:ext uri="{FF2B5EF4-FFF2-40B4-BE49-F238E27FC236}">
              <a16:creationId xmlns:a16="http://schemas.microsoft.com/office/drawing/2014/main" id="{8E46B6C4-7FF8-47E9-85A4-477E0BE0E7D8}"/>
            </a:ext>
          </a:extLst>
        </xdr:cNvPr>
        <xdr:cNvSpPr/>
      </xdr:nvSpPr>
      <xdr:spPr>
        <a:xfrm>
          <a:off x="13868400" y="24930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71" name="テキスト ボックス 470">
          <a:extLst>
            <a:ext uri="{FF2B5EF4-FFF2-40B4-BE49-F238E27FC236}">
              <a16:creationId xmlns:a16="http://schemas.microsoft.com/office/drawing/2014/main" id="{3DCF4FB7-A2A5-4162-9E4D-2083D4802890}"/>
            </a:ext>
          </a:extLst>
        </xdr:cNvPr>
        <xdr:cNvSpPr txBox="1"/>
      </xdr:nvSpPr>
      <xdr:spPr>
        <a:xfrm>
          <a:off x="13554075" y="257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149479</xdr:rowOff>
    </xdr:from>
    <xdr:to>
      <xdr:col>68</xdr:col>
      <xdr:colOff>203200</xdr:colOff>
      <xdr:row>16</xdr:row>
      <xdr:rowOff>79629</xdr:rowOff>
    </xdr:to>
    <xdr:sp macro="" textlink="">
      <xdr:nvSpPr>
        <xdr:cNvPr id="472" name="楕円 471">
          <a:extLst>
            <a:ext uri="{FF2B5EF4-FFF2-40B4-BE49-F238E27FC236}">
              <a16:creationId xmlns:a16="http://schemas.microsoft.com/office/drawing/2014/main" id="{100BCDD2-96C0-4BEA-8355-60702D38BAE5}"/>
            </a:ext>
          </a:extLst>
        </xdr:cNvPr>
        <xdr:cNvSpPr/>
      </xdr:nvSpPr>
      <xdr:spPr>
        <a:xfrm>
          <a:off x="13058775" y="257835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64406</xdr:rowOff>
    </xdr:from>
    <xdr:ext cx="762000" cy="259045"/>
    <xdr:sp macro="" textlink="">
      <xdr:nvSpPr>
        <xdr:cNvPr id="473" name="テキスト ボックス 472">
          <a:extLst>
            <a:ext uri="{FF2B5EF4-FFF2-40B4-BE49-F238E27FC236}">
              <a16:creationId xmlns:a16="http://schemas.microsoft.com/office/drawing/2014/main" id="{7D4D20EF-0C07-45EC-983F-99DB43A19E4F}"/>
            </a:ext>
          </a:extLst>
        </xdr:cNvPr>
        <xdr:cNvSpPr txBox="1"/>
      </xdr:nvSpPr>
      <xdr:spPr>
        <a:xfrm>
          <a:off x="12763500" y="265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124545</xdr:rowOff>
    </xdr:from>
    <xdr:to>
      <xdr:col>64</xdr:col>
      <xdr:colOff>152400</xdr:colOff>
      <xdr:row>16</xdr:row>
      <xdr:rowOff>54695</xdr:rowOff>
    </xdr:to>
    <xdr:sp macro="" textlink="">
      <xdr:nvSpPr>
        <xdr:cNvPr id="474" name="楕円 473">
          <a:extLst>
            <a:ext uri="{FF2B5EF4-FFF2-40B4-BE49-F238E27FC236}">
              <a16:creationId xmlns:a16="http://schemas.microsoft.com/office/drawing/2014/main" id="{729702C3-1C23-48BC-8073-620829D78ED0}"/>
            </a:ext>
          </a:extLst>
        </xdr:cNvPr>
        <xdr:cNvSpPr/>
      </xdr:nvSpPr>
      <xdr:spPr>
        <a:xfrm>
          <a:off x="12239625" y="25502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39472</xdr:rowOff>
    </xdr:from>
    <xdr:ext cx="762000" cy="259045"/>
    <xdr:sp macro="" textlink="">
      <xdr:nvSpPr>
        <xdr:cNvPr id="475" name="テキスト ボックス 474">
          <a:extLst>
            <a:ext uri="{FF2B5EF4-FFF2-40B4-BE49-F238E27FC236}">
              <a16:creationId xmlns:a16="http://schemas.microsoft.com/office/drawing/2014/main" id="{0B702541-6708-441E-9154-55D349872C78}"/>
            </a:ext>
          </a:extLst>
        </xdr:cNvPr>
        <xdr:cNvSpPr txBox="1"/>
      </xdr:nvSpPr>
      <xdr:spPr>
        <a:xfrm>
          <a:off x="11953875" y="263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21,876
21,608
89.40
9,085,150
8,814,909
238,777
5,421,149
5,404,116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％で類似団体より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ポイント低い割合となっています。定員管理の状況でも、職員数は低い値で推移しており、今後も給与の適正化等により人件費の削減を図っていきます。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％であり、類似団体内で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位と低い数値になっています。</a:t>
          </a:r>
        </a:p>
        <a:p>
          <a:r>
            <a:rPr kumimoji="1" lang="ja-JP" altLang="en-US" sz="1300">
              <a:latin typeface="ＭＳ Ｐゴシック" panose="020B0600070205080204" pitchFamily="50" charset="-128"/>
              <a:ea typeface="ＭＳ Ｐゴシック" panose="020B0600070205080204" pitchFamily="50" charset="-128"/>
            </a:rPr>
            <a:t>　物件費の削減については、継続的に取り組んでいるところであり、今後も同レベルの水準を保てるよう努めていきます。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16</xdr:row>
      <xdr:rowOff>76200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24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15</xdr:row>
      <xdr:rowOff>120650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9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120650</xdr:rowOff>
    </xdr:from>
    <xdr:to>
      <xdr:col>73</xdr:col>
      <xdr:colOff>180975</xdr:colOff>
      <xdr:row>16</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9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139700</xdr:rowOff>
    </xdr:from>
    <xdr:to>
      <xdr:col>69</xdr:col>
      <xdr:colOff>92075</xdr:colOff>
      <xdr:row>16</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40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69850</xdr:rowOff>
    </xdr:from>
    <xdr:to>
      <xdr:col>74</xdr:col>
      <xdr:colOff>31750</xdr:colOff>
      <xdr:row>16</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88900</xdr:rowOff>
    </xdr:from>
    <xdr:to>
      <xdr:col>65</xdr:col>
      <xdr:colOff>53975</xdr:colOff>
      <xdr:row>15</xdr:row>
      <xdr:rowOff>19050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％で、類似団体内で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番目に高い割合となっています。障がい者自立支援や保育所及び認定こども園運営費等の子育て支援関係の経費が主なものとなっています。</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94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94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2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61</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3759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114300</xdr:rowOff>
    </xdr:from>
    <xdr:to>
      <xdr:col>6</xdr:col>
      <xdr:colOff>171450</xdr:colOff>
      <xdr:row>62</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その他の経費に係る経常収支比率は、対前年比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％であり、類似団体の平均を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ポイント下回ってます。前年から減少した要因としては、繰出金の減が考えられます。</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129722</xdr:rowOff>
    </xdr:from>
    <xdr:to>
      <xdr:col>82</xdr:col>
      <xdr:colOff>107950</xdr:colOff>
      <xdr:row>56</xdr:row>
      <xdr:rowOff>67128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594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67128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34472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34472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78922</xdr:rowOff>
    </xdr:from>
    <xdr:to>
      <xdr:col>82</xdr:col>
      <xdr:colOff>158750</xdr:colOff>
      <xdr:row>56</xdr:row>
      <xdr:rowOff>9072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95449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％であり、類似団体内の平均を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ポイント超えています。これは、当町ではごみ処理、し尿処理、常備消防、水道事業等を一部事務組合で行っており、その負担金等によるものと推測されます。</a:t>
          </a:r>
        </a:p>
        <a:p>
          <a:r>
            <a:rPr kumimoji="1" lang="ja-JP" altLang="en-US" sz="1300">
              <a:latin typeface="ＭＳ Ｐゴシック" panose="020B0600070205080204" pitchFamily="50" charset="-128"/>
              <a:ea typeface="ＭＳ Ｐゴシック" panose="020B0600070205080204" pitchFamily="50" charset="-128"/>
            </a:rPr>
            <a:t>　今後は、一部事務組合負担金以外の各種負担金・補助金等の費用対効果を見極めながら、経費の削減に努めていきます。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91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156718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147574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106426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公債費に係る経常収支比率は、対前年比　</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％で、類似団体の平均と同値となっています。令和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年度までは小学校建設等により元金の償還額が増加しましたが、令和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年度で償還の一部が終了したため減少しました。今後も大型整備事業が集中する見込みがあるため、財政上有利な起債の活用に努めるとともに、特定財源の確保による借入額の抑制を図っていきます。</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71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143002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71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8128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8128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公債費以外の経常収支比率は、対前年比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％と増加しましたが、類似団体の平均を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ポイント下回っています。増加</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の要因は、物件費の増加によるものです。</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28702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709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37846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709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394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83565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112540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101054</xdr:rowOff>
    </xdr:from>
    <xdr:to>
      <xdr:col>29</xdr:col>
      <xdr:colOff>127000</xdr:colOff>
      <xdr:row>18</xdr:row>
      <xdr:rowOff>128524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4779"/>
          <a:ext cx="647700" cy="2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128524</xdr:rowOff>
    </xdr:from>
    <xdr:to>
      <xdr:col>26</xdr:col>
      <xdr:colOff>50800</xdr:colOff>
      <xdr:row>19</xdr:row>
      <xdr:rowOff>1918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62249"/>
          <a:ext cx="698500" cy="44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1918</xdr:rowOff>
    </xdr:from>
    <xdr:to>
      <xdr:col>22</xdr:col>
      <xdr:colOff>114300</xdr:colOff>
      <xdr:row>19</xdr:row>
      <xdr:rowOff>68440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07093"/>
          <a:ext cx="698500" cy="66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114692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68440</xdr:rowOff>
    </xdr:from>
    <xdr:to>
      <xdr:col>18</xdr:col>
      <xdr:colOff>177800</xdr:colOff>
      <xdr:row>19</xdr:row>
      <xdr:rowOff>94386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73615"/>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50254</xdr:rowOff>
    </xdr:from>
    <xdr:to>
      <xdr:col>29</xdr:col>
      <xdr:colOff>177800</xdr:colOff>
      <xdr:row>18</xdr:row>
      <xdr:rowOff>151854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22331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77724</xdr:rowOff>
    </xdr:from>
    <xdr:to>
      <xdr:col>26</xdr:col>
      <xdr:colOff>101600</xdr:colOff>
      <xdr:row>19</xdr:row>
      <xdr:rowOff>7874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1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164101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122568</xdr:rowOff>
    </xdr:from>
    <xdr:to>
      <xdr:col>22</xdr:col>
      <xdr:colOff>165100</xdr:colOff>
      <xdr:row>19</xdr:row>
      <xdr:rowOff>52718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5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37495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4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17640</xdr:rowOff>
    </xdr:from>
    <xdr:to>
      <xdr:col>19</xdr:col>
      <xdr:colOff>38100</xdr:colOff>
      <xdr:row>19</xdr:row>
      <xdr:rowOff>119240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2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104017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0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43586</xdr:rowOff>
    </xdr:from>
    <xdr:to>
      <xdr:col>15</xdr:col>
      <xdr:colOff>101600</xdr:colOff>
      <xdr:row>19</xdr:row>
      <xdr:rowOff>145186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4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129963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3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285267</xdr:rowOff>
    </xdr:from>
    <xdr:to>
      <xdr:col>29</xdr:col>
      <xdr:colOff>127000</xdr:colOff>
      <xdr:row>36</xdr:row>
      <xdr:rowOff>29273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95617"/>
          <a:ext cx="647700" cy="86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270044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0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29273</xdr:rowOff>
    </xdr:from>
    <xdr:to>
      <xdr:col>26</xdr:col>
      <xdr:colOff>50800</xdr:colOff>
      <xdr:row>36</xdr:row>
      <xdr:rowOff>77889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82523"/>
          <a:ext cx="698500" cy="48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77889</xdr:rowOff>
    </xdr:from>
    <xdr:to>
      <xdr:col>22</xdr:col>
      <xdr:colOff>114300</xdr:colOff>
      <xdr:row>36</xdr:row>
      <xdr:rowOff>94806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31139"/>
          <a:ext cx="698500" cy="16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94806</xdr:rowOff>
    </xdr:from>
    <xdr:to>
      <xdr:col>18</xdr:col>
      <xdr:colOff>177800</xdr:colOff>
      <xdr:row>36</xdr:row>
      <xdr:rowOff>146088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48056"/>
          <a:ext cx="698500" cy="51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234467</xdr:rowOff>
    </xdr:from>
    <xdr:to>
      <xdr:col>29</xdr:col>
      <xdr:colOff>177800</xdr:colOff>
      <xdr:row>35</xdr:row>
      <xdr:rowOff>336067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4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79544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321373</xdr:rowOff>
    </xdr:from>
    <xdr:to>
      <xdr:col>26</xdr:col>
      <xdr:colOff>101600</xdr:colOff>
      <xdr:row>36</xdr:row>
      <xdr:rowOff>80073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31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90250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00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27089</xdr:rowOff>
    </xdr:from>
    <xdr:to>
      <xdr:col>22</xdr:col>
      <xdr:colOff>165100</xdr:colOff>
      <xdr:row>36</xdr:row>
      <xdr:rowOff>128689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0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138866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44006</xdr:rowOff>
    </xdr:from>
    <xdr:to>
      <xdr:col>19</xdr:col>
      <xdr:colOff>38100</xdr:colOff>
      <xdr:row>36</xdr:row>
      <xdr:rowOff>145606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9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130383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95288</xdr:rowOff>
    </xdr:from>
    <xdr:to>
      <xdr:col>15</xdr:col>
      <xdr:colOff>101600</xdr:colOff>
      <xdr:row>37</xdr:row>
      <xdr:rowOff>25438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4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10215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21,876
21,608
89.40
9,085,150
8,814,909
238,777
5,421,149
5,404,116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44635</xdr:rowOff>
    </xdr:from>
    <xdr:to>
      <xdr:col>24</xdr:col>
      <xdr:colOff>63500</xdr:colOff>
      <xdr:row>37</xdr:row>
      <xdr:rowOff>71512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88285"/>
          <a:ext cx="8382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71512</xdr:rowOff>
    </xdr:from>
    <xdr:to>
      <xdr:col>19</xdr:col>
      <xdr:colOff>177800</xdr:colOff>
      <xdr:row>37</xdr:row>
      <xdr:rowOff>115272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15162"/>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115272</xdr:rowOff>
    </xdr:from>
    <xdr:to>
      <xdr:col>15</xdr:col>
      <xdr:colOff>50800</xdr:colOff>
      <xdr:row>37</xdr:row>
      <xdr:rowOff>157057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8922"/>
          <a:ext cx="8890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156665</xdr:rowOff>
    </xdr:from>
    <xdr:to>
      <xdr:col>10</xdr:col>
      <xdr:colOff>114300</xdr:colOff>
      <xdr:row>37</xdr:row>
      <xdr:rowOff>157057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0031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165285</xdr:rowOff>
    </xdr:from>
    <xdr:to>
      <xdr:col>24</xdr:col>
      <xdr:colOff>114300</xdr:colOff>
      <xdr:row>37</xdr:row>
      <xdr:rowOff>95435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143712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20712</xdr:rowOff>
    </xdr:from>
    <xdr:to>
      <xdr:col>20</xdr:col>
      <xdr:colOff>38100</xdr:colOff>
      <xdr:row>37</xdr:row>
      <xdr:rowOff>122312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113439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64472</xdr:rowOff>
    </xdr:from>
    <xdr:to>
      <xdr:col>15</xdr:col>
      <xdr:colOff>101600</xdr:colOff>
      <xdr:row>37</xdr:row>
      <xdr:rowOff>166072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157200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0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106257</xdr:rowOff>
    </xdr:from>
    <xdr:to>
      <xdr:col>10</xdr:col>
      <xdr:colOff>165100</xdr:colOff>
      <xdr:row>38</xdr:row>
      <xdr:rowOff>36407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27534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105865</xdr:rowOff>
    </xdr:from>
    <xdr:to>
      <xdr:col>6</xdr:col>
      <xdr:colOff>38100</xdr:colOff>
      <xdr:row>38</xdr:row>
      <xdr:rowOff>36015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27143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115207</xdr:rowOff>
    </xdr:from>
    <xdr:to>
      <xdr:col>24</xdr:col>
      <xdr:colOff>63500</xdr:colOff>
      <xdr:row>57</xdr:row>
      <xdr:rowOff>137589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87857"/>
          <a:ext cx="838200" cy="2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137589</xdr:rowOff>
    </xdr:from>
    <xdr:to>
      <xdr:col>19</xdr:col>
      <xdr:colOff>177800</xdr:colOff>
      <xdr:row>58</xdr:row>
      <xdr:rowOff>26488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10239"/>
          <a:ext cx="889000" cy="6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26488</xdr:rowOff>
    </xdr:from>
    <xdr:to>
      <xdr:col>15</xdr:col>
      <xdr:colOff>50800</xdr:colOff>
      <xdr:row>58</xdr:row>
      <xdr:rowOff>77423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70588"/>
          <a:ext cx="889000" cy="5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77423</xdr:rowOff>
    </xdr:from>
    <xdr:to>
      <xdr:col>10</xdr:col>
      <xdr:colOff>114300</xdr:colOff>
      <xdr:row>59</xdr:row>
      <xdr:rowOff>18063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21523"/>
          <a:ext cx="889000" cy="1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64407</xdr:rowOff>
    </xdr:from>
    <xdr:to>
      <xdr:col>24</xdr:col>
      <xdr:colOff>114300</xdr:colOff>
      <xdr:row>57</xdr:row>
      <xdr:rowOff>166007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150784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86789</xdr:rowOff>
    </xdr:from>
    <xdr:to>
      <xdr:col>20</xdr:col>
      <xdr:colOff>38100</xdr:colOff>
      <xdr:row>58</xdr:row>
      <xdr:rowOff>16939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5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147138</xdr:rowOff>
    </xdr:from>
    <xdr:to>
      <xdr:col>15</xdr:col>
      <xdr:colOff>101600</xdr:colOff>
      <xdr:row>58</xdr:row>
      <xdr:rowOff>77288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68415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26623</xdr:rowOff>
    </xdr:from>
    <xdr:to>
      <xdr:col>10</xdr:col>
      <xdr:colOff>165100</xdr:colOff>
      <xdr:row>58</xdr:row>
      <xdr:rowOff>128223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7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119350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6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138713</xdr:rowOff>
    </xdr:from>
    <xdr:to>
      <xdr:col>6</xdr:col>
      <xdr:colOff>38100</xdr:colOff>
      <xdr:row>59</xdr:row>
      <xdr:rowOff>68863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8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59990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7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56662</xdr:rowOff>
    </xdr:from>
    <xdr:to>
      <xdr:col>24</xdr:col>
      <xdr:colOff>63500</xdr:colOff>
      <xdr:row>77</xdr:row>
      <xdr:rowOff>81350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58312"/>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56662</xdr:rowOff>
    </xdr:from>
    <xdr:to>
      <xdr:col>19</xdr:col>
      <xdr:colOff>177800</xdr:colOff>
      <xdr:row>77</xdr:row>
      <xdr:rowOff>111125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58312"/>
          <a:ext cx="889000" cy="5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110153</xdr:rowOff>
    </xdr:from>
    <xdr:to>
      <xdr:col>15</xdr:col>
      <xdr:colOff>50800</xdr:colOff>
      <xdr:row>77</xdr:row>
      <xdr:rowOff>111125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11803"/>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110153</xdr:rowOff>
    </xdr:from>
    <xdr:to>
      <xdr:col>10</xdr:col>
      <xdr:colOff>114300</xdr:colOff>
      <xdr:row>77</xdr:row>
      <xdr:rowOff>126270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11803"/>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30550</xdr:rowOff>
    </xdr:from>
    <xdr:to>
      <xdr:col>24</xdr:col>
      <xdr:colOff>114300</xdr:colOff>
      <xdr:row>77</xdr:row>
      <xdr:rowOff>132150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116927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4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5862</xdr:rowOff>
    </xdr:from>
    <xdr:to>
      <xdr:col>20</xdr:col>
      <xdr:colOff>38100</xdr:colOff>
      <xdr:row>77</xdr:row>
      <xdr:rowOff>107462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98589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0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60325</xdr:rowOff>
    </xdr:from>
    <xdr:to>
      <xdr:col>15</xdr:col>
      <xdr:colOff>101600</xdr:colOff>
      <xdr:row>77</xdr:row>
      <xdr:rowOff>161925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153052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59353</xdr:rowOff>
    </xdr:from>
    <xdr:to>
      <xdr:col>10</xdr:col>
      <xdr:colOff>165100</xdr:colOff>
      <xdr:row>77</xdr:row>
      <xdr:rowOff>160953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152080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5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75470</xdr:rowOff>
    </xdr:from>
    <xdr:to>
      <xdr:col>6</xdr:col>
      <xdr:colOff>38100</xdr:colOff>
      <xdr:row>78</xdr:row>
      <xdr:rowOff>5620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168197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42430</xdr:rowOff>
    </xdr:from>
    <xdr:to>
      <xdr:col>24</xdr:col>
      <xdr:colOff>63500</xdr:colOff>
      <xdr:row>93</xdr:row>
      <xdr:rowOff>148901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815830"/>
          <a:ext cx="838200" cy="2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42430</xdr:rowOff>
    </xdr:from>
    <xdr:to>
      <xdr:col>19</xdr:col>
      <xdr:colOff>177800</xdr:colOff>
      <xdr:row>94</xdr:row>
      <xdr:rowOff>78530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815830"/>
          <a:ext cx="889000" cy="37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78530</xdr:rowOff>
    </xdr:from>
    <xdr:to>
      <xdr:col>15</xdr:col>
      <xdr:colOff>50800</xdr:colOff>
      <xdr:row>94</xdr:row>
      <xdr:rowOff>131660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194830"/>
          <a:ext cx="889000" cy="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59041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254</xdr:rowOff>
    </xdr:from>
    <xdr:to>
      <xdr:col>10</xdr:col>
      <xdr:colOff>114300</xdr:colOff>
      <xdr:row>94</xdr:row>
      <xdr:rowOff>131660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116554"/>
          <a:ext cx="889000" cy="1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98101</xdr:rowOff>
    </xdr:from>
    <xdr:to>
      <xdr:col>24</xdr:col>
      <xdr:colOff>114300</xdr:colOff>
      <xdr:row>94</xdr:row>
      <xdr:rowOff>28251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120978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163080</xdr:rowOff>
    </xdr:from>
    <xdr:to>
      <xdr:col>20</xdr:col>
      <xdr:colOff>38100</xdr:colOff>
      <xdr:row>92</xdr:row>
      <xdr:rowOff>93230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109757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54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27730</xdr:rowOff>
    </xdr:from>
    <xdr:to>
      <xdr:col>15</xdr:col>
      <xdr:colOff>101600</xdr:colOff>
      <xdr:row>94</xdr:row>
      <xdr:rowOff>129330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145857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80860</xdr:rowOff>
    </xdr:from>
    <xdr:to>
      <xdr:col>10</xdr:col>
      <xdr:colOff>165100</xdr:colOff>
      <xdr:row>95</xdr:row>
      <xdr:rowOff>11010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1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27537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97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120904</xdr:rowOff>
    </xdr:from>
    <xdr:to>
      <xdr:col>6</xdr:col>
      <xdr:colOff>38100</xdr:colOff>
      <xdr:row>94</xdr:row>
      <xdr:rowOff>51054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0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67581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584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151478</xdr:rowOff>
    </xdr:from>
    <xdr:to>
      <xdr:col>55</xdr:col>
      <xdr:colOff>0</xdr:colOff>
      <xdr:row>37</xdr:row>
      <xdr:rowOff>73221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23678"/>
          <a:ext cx="838200" cy="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99233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7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12936</xdr:rowOff>
    </xdr:from>
    <xdr:to>
      <xdr:col>50</xdr:col>
      <xdr:colOff>114300</xdr:colOff>
      <xdr:row>37</xdr:row>
      <xdr:rowOff>73221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27886"/>
          <a:ext cx="889000" cy="108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12936</xdr:rowOff>
    </xdr:from>
    <xdr:to>
      <xdr:col>45</xdr:col>
      <xdr:colOff>177800</xdr:colOff>
      <xdr:row>38</xdr:row>
      <xdr:rowOff>6132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27886"/>
          <a:ext cx="889000" cy="119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6132</xdr:rowOff>
    </xdr:from>
    <xdr:to>
      <xdr:col>41</xdr:col>
      <xdr:colOff>50800</xdr:colOff>
      <xdr:row>38</xdr:row>
      <xdr:rowOff>68605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21232"/>
          <a:ext cx="8890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100678</xdr:rowOff>
    </xdr:from>
    <xdr:to>
      <xdr:col>55</xdr:col>
      <xdr:colOff>50800</xdr:colOff>
      <xdr:row>37</xdr:row>
      <xdr:rowOff>30828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123555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22421</xdr:rowOff>
    </xdr:from>
    <xdr:to>
      <xdr:col>50</xdr:col>
      <xdr:colOff>165100</xdr:colOff>
      <xdr:row>37</xdr:row>
      <xdr:rowOff>124021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115148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45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133586</xdr:rowOff>
    </xdr:from>
    <xdr:to>
      <xdr:col>46</xdr:col>
      <xdr:colOff>38100</xdr:colOff>
      <xdr:row>31</xdr:row>
      <xdr:rowOff>63736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7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54863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36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126782</xdr:rowOff>
    </xdr:from>
    <xdr:to>
      <xdr:col>41</xdr:col>
      <xdr:colOff>101600</xdr:colOff>
      <xdr:row>38</xdr:row>
      <xdr:rowOff>56932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48059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6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17805</xdr:rowOff>
    </xdr:from>
    <xdr:to>
      <xdr:col>36</xdr:col>
      <xdr:colOff>165100</xdr:colOff>
      <xdr:row>38</xdr:row>
      <xdr:rowOff>119405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110532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112540</xdr:rowOff>
    </xdr:from>
    <xdr:to>
      <xdr:col>55</xdr:col>
      <xdr:colOff>0</xdr:colOff>
      <xdr:row>57</xdr:row>
      <xdr:rowOff>148256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85190"/>
          <a:ext cx="838200" cy="3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114391</xdr:rowOff>
    </xdr:from>
    <xdr:to>
      <xdr:col>50</xdr:col>
      <xdr:colOff>114300</xdr:colOff>
      <xdr:row>57</xdr:row>
      <xdr:rowOff>148256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87041"/>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92151</xdr:rowOff>
    </xdr:from>
    <xdr:to>
      <xdr:col>45</xdr:col>
      <xdr:colOff>177800</xdr:colOff>
      <xdr:row>57</xdr:row>
      <xdr:rowOff>114391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521901"/>
          <a:ext cx="889000" cy="36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92151</xdr:rowOff>
    </xdr:from>
    <xdr:to>
      <xdr:col>41</xdr:col>
      <xdr:colOff>50800</xdr:colOff>
      <xdr:row>56</xdr:row>
      <xdr:rowOff>136173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521901"/>
          <a:ext cx="889000" cy="2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61740</xdr:rowOff>
    </xdr:from>
    <xdr:to>
      <xdr:col>55</xdr:col>
      <xdr:colOff>50800</xdr:colOff>
      <xdr:row>57</xdr:row>
      <xdr:rowOff>163340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40167</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1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97456</xdr:rowOff>
    </xdr:from>
    <xdr:to>
      <xdr:col>50</xdr:col>
      <xdr:colOff>165100</xdr:colOff>
      <xdr:row>58</xdr:row>
      <xdr:rowOff>27606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18733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63591</xdr:rowOff>
    </xdr:from>
    <xdr:to>
      <xdr:col>46</xdr:col>
      <xdr:colOff>38100</xdr:colOff>
      <xdr:row>57</xdr:row>
      <xdr:rowOff>165191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3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156318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2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41351</xdr:rowOff>
    </xdr:from>
    <xdr:to>
      <xdr:col>41</xdr:col>
      <xdr:colOff>101600</xdr:colOff>
      <xdr:row>55</xdr:row>
      <xdr:rowOff>142951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7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159478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24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85373</xdr:rowOff>
    </xdr:from>
    <xdr:to>
      <xdr:col>36</xdr:col>
      <xdr:colOff>165100</xdr:colOff>
      <xdr:row>57</xdr:row>
      <xdr:rowOff>15523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8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6650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77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21433</xdr:rowOff>
    </xdr:from>
    <xdr:to>
      <xdr:col>55</xdr:col>
      <xdr:colOff>0</xdr:colOff>
      <xdr:row>79</xdr:row>
      <xdr:rowOff>40080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65983"/>
          <a:ext cx="8382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36863</xdr:rowOff>
    </xdr:from>
    <xdr:to>
      <xdr:col>50</xdr:col>
      <xdr:colOff>114300</xdr:colOff>
      <xdr:row>79</xdr:row>
      <xdr:rowOff>40080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8141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31001</xdr:rowOff>
    </xdr:from>
    <xdr:to>
      <xdr:col>45</xdr:col>
      <xdr:colOff>177800</xdr:colOff>
      <xdr:row>79</xdr:row>
      <xdr:rowOff>36863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32651"/>
          <a:ext cx="889000" cy="34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31001</xdr:rowOff>
    </xdr:from>
    <xdr:to>
      <xdr:col>41</xdr:col>
      <xdr:colOff>50800</xdr:colOff>
      <xdr:row>78</xdr:row>
      <xdr:rowOff>146134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32651"/>
          <a:ext cx="889000" cy="28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51488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142083</xdr:rowOff>
    </xdr:from>
    <xdr:to>
      <xdr:col>55</xdr:col>
      <xdr:colOff>50800</xdr:colOff>
      <xdr:row>79</xdr:row>
      <xdr:rowOff>72233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1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57010</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3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160730</xdr:rowOff>
    </xdr:from>
    <xdr:to>
      <xdr:col>50</xdr:col>
      <xdr:colOff>165100</xdr:colOff>
      <xdr:row>79</xdr:row>
      <xdr:rowOff>90880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82007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157513</xdr:rowOff>
    </xdr:from>
    <xdr:to>
      <xdr:col>46</xdr:col>
      <xdr:colOff>38100</xdr:colOff>
      <xdr:row>79</xdr:row>
      <xdr:rowOff>87663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78790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2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151651</xdr:rowOff>
    </xdr:from>
    <xdr:to>
      <xdr:col>41</xdr:col>
      <xdr:colOff>101600</xdr:colOff>
      <xdr:row>77</xdr:row>
      <xdr:rowOff>81801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98327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5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95334</xdr:rowOff>
    </xdr:from>
    <xdr:to>
      <xdr:col>36</xdr:col>
      <xdr:colOff>165100</xdr:colOff>
      <xdr:row>79</xdr:row>
      <xdr:rowOff>25484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16611</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6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3764</xdr:rowOff>
    </xdr:from>
    <xdr:to>
      <xdr:col>55</xdr:col>
      <xdr:colOff>0</xdr:colOff>
      <xdr:row>98</xdr:row>
      <xdr:rowOff>30609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805864"/>
          <a:ext cx="8382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170137</xdr:rowOff>
    </xdr:from>
    <xdr:to>
      <xdr:col>50</xdr:col>
      <xdr:colOff>114300</xdr:colOff>
      <xdr:row>98</xdr:row>
      <xdr:rowOff>30609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800787"/>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166920</xdr:rowOff>
    </xdr:from>
    <xdr:to>
      <xdr:col>45</xdr:col>
      <xdr:colOff>177800</xdr:colOff>
      <xdr:row>97</xdr:row>
      <xdr:rowOff>170137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79757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53305</xdr:rowOff>
    </xdr:from>
    <xdr:to>
      <xdr:col>41</xdr:col>
      <xdr:colOff>50800</xdr:colOff>
      <xdr:row>97</xdr:row>
      <xdr:rowOff>166920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683955"/>
          <a:ext cx="889000" cy="1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124414</xdr:rowOff>
    </xdr:from>
    <xdr:to>
      <xdr:col>55</xdr:col>
      <xdr:colOff>50800</xdr:colOff>
      <xdr:row>98</xdr:row>
      <xdr:rowOff>54564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102841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73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151259</xdr:rowOff>
    </xdr:from>
    <xdr:to>
      <xdr:col>50</xdr:col>
      <xdr:colOff>165100</xdr:colOff>
      <xdr:row>98</xdr:row>
      <xdr:rowOff>81409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8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72536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87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119337</xdr:rowOff>
    </xdr:from>
    <xdr:to>
      <xdr:col>46</xdr:col>
      <xdr:colOff>38100</xdr:colOff>
      <xdr:row>98</xdr:row>
      <xdr:rowOff>49487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40614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84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116120</xdr:rowOff>
    </xdr:from>
    <xdr:to>
      <xdr:col>41</xdr:col>
      <xdr:colOff>101600</xdr:colOff>
      <xdr:row>98</xdr:row>
      <xdr:rowOff>46270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37397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83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2505</xdr:rowOff>
    </xdr:from>
    <xdr:to>
      <xdr:col>36</xdr:col>
      <xdr:colOff>165100</xdr:colOff>
      <xdr:row>97</xdr:row>
      <xdr:rowOff>104105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6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95232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7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93964</xdr:rowOff>
    </xdr:from>
    <xdr:to>
      <xdr:col>85</xdr:col>
      <xdr:colOff>127000</xdr:colOff>
      <xdr:row>39</xdr:row>
      <xdr:rowOff>94568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0514"/>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76035</xdr:rowOff>
    </xdr:from>
    <xdr:to>
      <xdr:col>81</xdr:col>
      <xdr:colOff>50800</xdr:colOff>
      <xdr:row>39</xdr:row>
      <xdr:rowOff>93964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62585"/>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76035</xdr:rowOff>
    </xdr:from>
    <xdr:to>
      <xdr:col>76</xdr:col>
      <xdr:colOff>114300</xdr:colOff>
      <xdr:row>39</xdr:row>
      <xdr:rowOff>86289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62585"/>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86289</xdr:rowOff>
    </xdr:from>
    <xdr:to>
      <xdr:col>71</xdr:col>
      <xdr:colOff>177800</xdr:colOff>
      <xdr:row>39</xdr:row>
      <xdr:rowOff>94258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72839"/>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43768</xdr:rowOff>
    </xdr:from>
    <xdr:to>
      <xdr:col>85</xdr:col>
      <xdr:colOff>177800</xdr:colOff>
      <xdr:row>39</xdr:row>
      <xdr:rowOff>145368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154391</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43164</xdr:rowOff>
    </xdr:from>
    <xdr:to>
      <xdr:col>81</xdr:col>
      <xdr:colOff>101600</xdr:colOff>
      <xdr:row>39</xdr:row>
      <xdr:rowOff>144764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135891</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82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25235</xdr:rowOff>
    </xdr:from>
    <xdr:to>
      <xdr:col>76</xdr:col>
      <xdr:colOff>165100</xdr:colOff>
      <xdr:row>39</xdr:row>
      <xdr:rowOff>126835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117962</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80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35489</xdr:rowOff>
    </xdr:from>
    <xdr:to>
      <xdr:col>72</xdr:col>
      <xdr:colOff>38100</xdr:colOff>
      <xdr:row>39</xdr:row>
      <xdr:rowOff>137089</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2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128216</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1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43458</xdr:rowOff>
    </xdr:from>
    <xdr:to>
      <xdr:col>67</xdr:col>
      <xdr:colOff>101600</xdr:colOff>
      <xdr:row>39</xdr:row>
      <xdr:rowOff>145058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136185</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22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104153</xdr:rowOff>
    </xdr:from>
    <xdr:to>
      <xdr:col>85</xdr:col>
      <xdr:colOff>127000</xdr:colOff>
      <xdr:row>75</xdr:row>
      <xdr:rowOff>117316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962903"/>
          <a:ext cx="8382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117316</xdr:rowOff>
    </xdr:from>
    <xdr:to>
      <xdr:col>81</xdr:col>
      <xdr:colOff>50800</xdr:colOff>
      <xdr:row>75</xdr:row>
      <xdr:rowOff>125870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976066"/>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125870</xdr:rowOff>
    </xdr:from>
    <xdr:to>
      <xdr:col>76</xdr:col>
      <xdr:colOff>114300</xdr:colOff>
      <xdr:row>75</xdr:row>
      <xdr:rowOff>131852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984620"/>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131852</xdr:rowOff>
    </xdr:from>
    <xdr:to>
      <xdr:col>71</xdr:col>
      <xdr:colOff>177800</xdr:colOff>
      <xdr:row>75</xdr:row>
      <xdr:rowOff>153682</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990602"/>
          <a:ext cx="889000" cy="2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53353</xdr:rowOff>
    </xdr:from>
    <xdr:to>
      <xdr:col>85</xdr:col>
      <xdr:colOff>177800</xdr:colOff>
      <xdr:row>75</xdr:row>
      <xdr:rowOff>154952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912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31780</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8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66516</xdr:rowOff>
    </xdr:from>
    <xdr:to>
      <xdr:col>81</xdr:col>
      <xdr:colOff>101600</xdr:colOff>
      <xdr:row>75</xdr:row>
      <xdr:rowOff>168117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925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159244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0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75070</xdr:rowOff>
    </xdr:from>
    <xdr:to>
      <xdr:col>76</xdr:col>
      <xdr:colOff>165100</xdr:colOff>
      <xdr:row>76</xdr:row>
      <xdr:rowOff>5220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9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21747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7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81052</xdr:rowOff>
    </xdr:from>
    <xdr:to>
      <xdr:col>72</xdr:col>
      <xdr:colOff>38100</xdr:colOff>
      <xdr:row>76</xdr:row>
      <xdr:rowOff>11202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9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2328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0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102883</xdr:rowOff>
    </xdr:from>
    <xdr:to>
      <xdr:col>67</xdr:col>
      <xdr:colOff>101600</xdr:colOff>
      <xdr:row>76</xdr:row>
      <xdr:rowOff>33034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9616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24159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0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64404</xdr:rowOff>
    </xdr:from>
    <xdr:to>
      <xdr:col>85</xdr:col>
      <xdr:colOff>127000</xdr:colOff>
      <xdr:row>98</xdr:row>
      <xdr:rowOff>91128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866504"/>
          <a:ext cx="8382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91128</xdr:rowOff>
    </xdr:from>
    <xdr:to>
      <xdr:col>81</xdr:col>
      <xdr:colOff>50800</xdr:colOff>
      <xdr:row>98</xdr:row>
      <xdr:rowOff>130003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93228"/>
          <a:ext cx="8890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130003</xdr:rowOff>
    </xdr:from>
    <xdr:to>
      <xdr:col>76</xdr:col>
      <xdr:colOff>114300</xdr:colOff>
      <xdr:row>98</xdr:row>
      <xdr:rowOff>131621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32103"/>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131621</xdr:rowOff>
    </xdr:from>
    <xdr:to>
      <xdr:col>71</xdr:col>
      <xdr:colOff>177800</xdr:colOff>
      <xdr:row>98</xdr:row>
      <xdr:rowOff>132248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33721"/>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13604</xdr:rowOff>
    </xdr:from>
    <xdr:to>
      <xdr:col>85</xdr:col>
      <xdr:colOff>177800</xdr:colOff>
      <xdr:row>98</xdr:row>
      <xdr:rowOff>115204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1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104493</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3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40328</xdr:rowOff>
    </xdr:from>
    <xdr:to>
      <xdr:col>81</xdr:col>
      <xdr:colOff>101600</xdr:colOff>
      <xdr:row>98</xdr:row>
      <xdr:rowOff>141928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133055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9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79203</xdr:rowOff>
    </xdr:from>
    <xdr:to>
      <xdr:col>76</xdr:col>
      <xdr:colOff>165100</xdr:colOff>
      <xdr:row>99</xdr:row>
      <xdr:rowOff>9353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8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7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80821</xdr:rowOff>
    </xdr:from>
    <xdr:to>
      <xdr:col>72</xdr:col>
      <xdr:colOff>38100</xdr:colOff>
      <xdr:row>99</xdr:row>
      <xdr:rowOff>10971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2098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7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81448</xdr:rowOff>
    </xdr:from>
    <xdr:to>
      <xdr:col>67</xdr:col>
      <xdr:colOff>101600</xdr:colOff>
      <xdr:row>99</xdr:row>
      <xdr:rowOff>11598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2725</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7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41783</xdr:rowOff>
    </xdr:from>
    <xdr:to>
      <xdr:col>116</xdr:col>
      <xdr:colOff>63500</xdr:colOff>
      <xdr:row>58</xdr:row>
      <xdr:rowOff>44196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998588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128270</xdr:rowOff>
    </xdr:from>
    <xdr:to>
      <xdr:col>111</xdr:col>
      <xdr:colOff>177800</xdr:colOff>
      <xdr:row>58</xdr:row>
      <xdr:rowOff>44196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9900920"/>
          <a:ext cx="889000" cy="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128270</xdr:rowOff>
    </xdr:from>
    <xdr:to>
      <xdr:col>107</xdr:col>
      <xdr:colOff>50800</xdr:colOff>
      <xdr:row>58</xdr:row>
      <xdr:rowOff>49403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9900920"/>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168148</xdr:rowOff>
    </xdr:from>
    <xdr:to>
      <xdr:col>102</xdr:col>
      <xdr:colOff>114300</xdr:colOff>
      <xdr:row>58</xdr:row>
      <xdr:rowOff>49403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940798"/>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162433</xdr:rowOff>
    </xdr:from>
    <xdr:to>
      <xdr:col>116</xdr:col>
      <xdr:colOff>114300</xdr:colOff>
      <xdr:row>58</xdr:row>
      <xdr:rowOff>92583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93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140860</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164846</xdr:rowOff>
    </xdr:from>
    <xdr:to>
      <xdr:col>112</xdr:col>
      <xdr:colOff>38100</xdr:colOff>
      <xdr:row>58</xdr:row>
      <xdr:rowOff>94996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9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86123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0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77470</xdr:rowOff>
    </xdr:from>
    <xdr:to>
      <xdr:col>107</xdr:col>
      <xdr:colOff>101600</xdr:colOff>
      <xdr:row>58</xdr:row>
      <xdr:rowOff>7620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170197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170053</xdr:rowOff>
    </xdr:from>
    <xdr:to>
      <xdr:col>102</xdr:col>
      <xdr:colOff>165100</xdr:colOff>
      <xdr:row>58</xdr:row>
      <xdr:rowOff>100203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91330</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03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117348</xdr:rowOff>
    </xdr:from>
    <xdr:to>
      <xdr:col>98</xdr:col>
      <xdr:colOff>38100</xdr:colOff>
      <xdr:row>58</xdr:row>
      <xdr:rowOff>47498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8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38625</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98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118371</xdr:rowOff>
    </xdr:from>
    <xdr:to>
      <xdr:col>116</xdr:col>
      <xdr:colOff>63500</xdr:colOff>
      <xdr:row>76</xdr:row>
      <xdr:rowOff>152113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148571"/>
          <a:ext cx="8382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118371</xdr:rowOff>
    </xdr:from>
    <xdr:to>
      <xdr:col>111</xdr:col>
      <xdr:colOff>177800</xdr:colOff>
      <xdr:row>76</xdr:row>
      <xdr:rowOff>162697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48571"/>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161303</xdr:rowOff>
    </xdr:from>
    <xdr:to>
      <xdr:col>107</xdr:col>
      <xdr:colOff>50800</xdr:colOff>
      <xdr:row>76</xdr:row>
      <xdr:rowOff>162697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191503"/>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161303</xdr:rowOff>
    </xdr:from>
    <xdr:to>
      <xdr:col>102</xdr:col>
      <xdr:colOff>114300</xdr:colOff>
      <xdr:row>77</xdr:row>
      <xdr:rowOff>28440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91503"/>
          <a:ext cx="8890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101313</xdr:rowOff>
    </xdr:from>
    <xdr:to>
      <xdr:col>116</xdr:col>
      <xdr:colOff>114300</xdr:colOff>
      <xdr:row>77</xdr:row>
      <xdr:rowOff>31463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79740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67571</xdr:rowOff>
    </xdr:from>
    <xdr:to>
      <xdr:col>112</xdr:col>
      <xdr:colOff>38100</xdr:colOff>
      <xdr:row>76</xdr:row>
      <xdr:rowOff>169171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160298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111897</xdr:rowOff>
    </xdr:from>
    <xdr:to>
      <xdr:col>107</xdr:col>
      <xdr:colOff>101600</xdr:colOff>
      <xdr:row>77</xdr:row>
      <xdr:rowOff>42047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4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33174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3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110503</xdr:rowOff>
    </xdr:from>
    <xdr:to>
      <xdr:col>102</xdr:col>
      <xdr:colOff>165100</xdr:colOff>
      <xdr:row>77</xdr:row>
      <xdr:rowOff>40653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31780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149090</xdr:rowOff>
    </xdr:from>
    <xdr:to>
      <xdr:col>98</xdr:col>
      <xdr:colOff>38100</xdr:colOff>
      <xdr:row>77</xdr:row>
      <xdr:rowOff>79240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7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70367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7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は、前年対比住民一人当たり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おります。主な構成項目の中で、扶助費や補助費等は類似団体平均を上回っていますが、それ以外の人件費、物件費、普通建設事業費等の項目では低い水準にあります。扶助費については、類似団体内で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位であり、住民一人当たり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88,517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円は類似団体平均より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11,147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障害福祉サービスに係る給付費等が増加傾向となっています。主な内訳としては、障害者自立支援給付費や保育所及び認定こども園運営費等の子育て関連経費になります。補助費等については、芳賀中部上水道企業団水道事業減免補助金やいちご一会とちぎ国体実行委員会交付金等の臨時分の増加によるところが大きいです。その他については、ごみ処理、し尿処理、常備消防、水道事業等を一部事務組合で行っており、その負担金等によるところが大きい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21,876
21,608
89.40
9,085,150
8,814,909
238,777
5,421,149
5,404,116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120269</xdr:rowOff>
    </xdr:from>
    <xdr:to>
      <xdr:col>24</xdr:col>
      <xdr:colOff>63500</xdr:colOff>
      <xdr:row>32</xdr:row>
      <xdr:rowOff>129032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06669"/>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129032</xdr:rowOff>
    </xdr:from>
    <xdr:to>
      <xdr:col>19</xdr:col>
      <xdr:colOff>177800</xdr:colOff>
      <xdr:row>33</xdr:row>
      <xdr:rowOff>7112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15432"/>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7112</xdr:rowOff>
    </xdr:from>
    <xdr:to>
      <xdr:col>15</xdr:col>
      <xdr:colOff>50800</xdr:colOff>
      <xdr:row>33</xdr:row>
      <xdr:rowOff>8636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6496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8636</xdr:rowOff>
    </xdr:from>
    <xdr:to>
      <xdr:col>10</xdr:col>
      <xdr:colOff>114300</xdr:colOff>
      <xdr:row>33</xdr:row>
      <xdr:rowOff>45974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6648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69469</xdr:rowOff>
    </xdr:from>
    <xdr:to>
      <xdr:col>24</xdr:col>
      <xdr:colOff>114300</xdr:colOff>
      <xdr:row>32</xdr:row>
      <xdr:rowOff>171069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5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92346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0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78232</xdr:rowOff>
    </xdr:from>
    <xdr:to>
      <xdr:col>20</xdr:col>
      <xdr:colOff>38100</xdr:colOff>
      <xdr:row>33</xdr:row>
      <xdr:rowOff>8382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24909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127762</xdr:rowOff>
    </xdr:from>
    <xdr:to>
      <xdr:col>15</xdr:col>
      <xdr:colOff>101600</xdr:colOff>
      <xdr:row>33</xdr:row>
      <xdr:rowOff>57912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74439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129286</xdr:rowOff>
    </xdr:from>
    <xdr:to>
      <xdr:col>10</xdr:col>
      <xdr:colOff>165100</xdr:colOff>
      <xdr:row>33</xdr:row>
      <xdr:rowOff>59436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75963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166624</xdr:rowOff>
    </xdr:from>
    <xdr:to>
      <xdr:col>6</xdr:col>
      <xdr:colOff>38100</xdr:colOff>
      <xdr:row>33</xdr:row>
      <xdr:rowOff>96774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113301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163708</xdr:rowOff>
    </xdr:from>
    <xdr:to>
      <xdr:col>24</xdr:col>
      <xdr:colOff>63500</xdr:colOff>
      <xdr:row>58</xdr:row>
      <xdr:rowOff>11223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36358"/>
          <a:ext cx="838200" cy="1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153219</xdr:rowOff>
    </xdr:from>
    <xdr:to>
      <xdr:col>19</xdr:col>
      <xdr:colOff>177800</xdr:colOff>
      <xdr:row>58</xdr:row>
      <xdr:rowOff>11223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54419"/>
          <a:ext cx="889000" cy="20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153219</xdr:rowOff>
    </xdr:from>
    <xdr:to>
      <xdr:col>15</xdr:col>
      <xdr:colOff>50800</xdr:colOff>
      <xdr:row>58</xdr:row>
      <xdr:rowOff>43448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54419"/>
          <a:ext cx="889000" cy="23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43448</xdr:rowOff>
    </xdr:from>
    <xdr:to>
      <xdr:col>10</xdr:col>
      <xdr:colOff>114300</xdr:colOff>
      <xdr:row>58</xdr:row>
      <xdr:rowOff>44376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87548"/>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112908</xdr:rowOff>
    </xdr:from>
    <xdr:to>
      <xdr:col>24</xdr:col>
      <xdr:colOff>114300</xdr:colOff>
      <xdr:row>58</xdr:row>
      <xdr:rowOff>43058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37120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131873</xdr:rowOff>
    </xdr:from>
    <xdr:to>
      <xdr:col>20</xdr:col>
      <xdr:colOff>38100</xdr:colOff>
      <xdr:row>58</xdr:row>
      <xdr:rowOff>62023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53150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9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102419</xdr:rowOff>
    </xdr:from>
    <xdr:to>
      <xdr:col>15</xdr:col>
      <xdr:colOff>101600</xdr:colOff>
      <xdr:row>57</xdr:row>
      <xdr:rowOff>32569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23696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9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164098</xdr:rowOff>
    </xdr:from>
    <xdr:to>
      <xdr:col>10</xdr:col>
      <xdr:colOff>165100</xdr:colOff>
      <xdr:row>58</xdr:row>
      <xdr:rowOff>94248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85375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2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165026</xdr:rowOff>
    </xdr:from>
    <xdr:to>
      <xdr:col>6</xdr:col>
      <xdr:colOff>38100</xdr:colOff>
      <xdr:row>58</xdr:row>
      <xdr:rowOff>95176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86303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160362</xdr:rowOff>
    </xdr:from>
    <xdr:to>
      <xdr:col>24</xdr:col>
      <xdr:colOff>63500</xdr:colOff>
      <xdr:row>77</xdr:row>
      <xdr:rowOff>113564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90562"/>
          <a:ext cx="838200" cy="12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44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160362</xdr:rowOff>
    </xdr:from>
    <xdr:to>
      <xdr:col>19</xdr:col>
      <xdr:colOff>177800</xdr:colOff>
      <xdr:row>78</xdr:row>
      <xdr:rowOff>37809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90562"/>
          <a:ext cx="889000" cy="22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148988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97295</xdr:rowOff>
    </xdr:from>
    <xdr:to>
      <xdr:col>15</xdr:col>
      <xdr:colOff>50800</xdr:colOff>
      <xdr:row>78</xdr:row>
      <xdr:rowOff>37809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98945"/>
          <a:ext cx="889000" cy="1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97295</xdr:rowOff>
    </xdr:from>
    <xdr:to>
      <xdr:col>10</xdr:col>
      <xdr:colOff>114300</xdr:colOff>
      <xdr:row>78</xdr:row>
      <xdr:rowOff>148196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8945"/>
          <a:ext cx="889000" cy="2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62764</xdr:rowOff>
    </xdr:from>
    <xdr:to>
      <xdr:col>24</xdr:col>
      <xdr:colOff>114300</xdr:colOff>
      <xdr:row>77</xdr:row>
      <xdr:rowOff>164364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41191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4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109562</xdr:rowOff>
    </xdr:from>
    <xdr:to>
      <xdr:col>20</xdr:col>
      <xdr:colOff>38100</xdr:colOff>
      <xdr:row>77</xdr:row>
      <xdr:rowOff>39712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30839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158459</xdr:rowOff>
    </xdr:from>
    <xdr:to>
      <xdr:col>15</xdr:col>
      <xdr:colOff>101600</xdr:colOff>
      <xdr:row>78</xdr:row>
      <xdr:rowOff>88609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105136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3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46495</xdr:rowOff>
    </xdr:from>
    <xdr:to>
      <xdr:col>10</xdr:col>
      <xdr:colOff>165100</xdr:colOff>
      <xdr:row>77</xdr:row>
      <xdr:rowOff>148095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164622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2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97396</xdr:rowOff>
    </xdr:from>
    <xdr:to>
      <xdr:col>6</xdr:col>
      <xdr:colOff>38100</xdr:colOff>
      <xdr:row>79</xdr:row>
      <xdr:rowOff>27546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44073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4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112595</xdr:rowOff>
    </xdr:from>
    <xdr:to>
      <xdr:col>24</xdr:col>
      <xdr:colOff>63500</xdr:colOff>
      <xdr:row>98</xdr:row>
      <xdr:rowOff>3683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43245"/>
          <a:ext cx="8382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82059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9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3683</xdr:rowOff>
    </xdr:from>
    <xdr:to>
      <xdr:col>19</xdr:col>
      <xdr:colOff>177800</xdr:colOff>
      <xdr:row>99</xdr:row>
      <xdr:rowOff>71642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05783"/>
          <a:ext cx="889000" cy="2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71642</xdr:rowOff>
    </xdr:from>
    <xdr:to>
      <xdr:col>15</xdr:col>
      <xdr:colOff>50800</xdr:colOff>
      <xdr:row>99</xdr:row>
      <xdr:rowOff>121118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45192"/>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43982</xdr:rowOff>
    </xdr:from>
    <xdr:to>
      <xdr:col>10</xdr:col>
      <xdr:colOff>114300</xdr:colOff>
      <xdr:row>99</xdr:row>
      <xdr:rowOff>121118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17532"/>
          <a:ext cx="889000" cy="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61795</xdr:rowOff>
    </xdr:from>
    <xdr:to>
      <xdr:col>24</xdr:col>
      <xdr:colOff>114300</xdr:colOff>
      <xdr:row>97</xdr:row>
      <xdr:rowOff>163395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148172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124333</xdr:rowOff>
    </xdr:from>
    <xdr:to>
      <xdr:col>20</xdr:col>
      <xdr:colOff>38100</xdr:colOff>
      <xdr:row>98</xdr:row>
      <xdr:rowOff>54483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45610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20842</xdr:rowOff>
    </xdr:from>
    <xdr:to>
      <xdr:col>15</xdr:col>
      <xdr:colOff>101600</xdr:colOff>
      <xdr:row>99</xdr:row>
      <xdr:rowOff>122442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9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113569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8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70318</xdr:rowOff>
    </xdr:from>
    <xdr:to>
      <xdr:col>10</xdr:col>
      <xdr:colOff>165100</xdr:colOff>
      <xdr:row>100</xdr:row>
      <xdr:rowOff>468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163045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3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164632</xdr:rowOff>
    </xdr:from>
    <xdr:to>
      <xdr:col>6</xdr:col>
      <xdr:colOff>38100</xdr:colOff>
      <xdr:row>99</xdr:row>
      <xdr:rowOff>94782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85909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88646</xdr:rowOff>
    </xdr:from>
    <xdr:to>
      <xdr:col>55</xdr:col>
      <xdr:colOff>0</xdr:colOff>
      <xdr:row>38</xdr:row>
      <xdr:rowOff>97028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03746"/>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93980</xdr:rowOff>
    </xdr:from>
    <xdr:to>
      <xdr:col>50</xdr:col>
      <xdr:colOff>114300</xdr:colOff>
      <xdr:row>38</xdr:row>
      <xdr:rowOff>97028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090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89789</xdr:rowOff>
    </xdr:from>
    <xdr:to>
      <xdr:col>45</xdr:col>
      <xdr:colOff>177800</xdr:colOff>
      <xdr:row>38</xdr:row>
      <xdr:rowOff>93980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0488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89789</xdr:rowOff>
    </xdr:from>
    <xdr:to>
      <xdr:col>41</xdr:col>
      <xdr:colOff>50800</xdr:colOff>
      <xdr:row>38</xdr:row>
      <xdr:rowOff>92837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048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37846</xdr:rowOff>
    </xdr:from>
    <xdr:to>
      <xdr:col>55</xdr:col>
      <xdr:colOff>50800</xdr:colOff>
      <xdr:row>38</xdr:row>
      <xdr:rowOff>139446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16273</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31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46228</xdr:rowOff>
    </xdr:from>
    <xdr:to>
      <xdr:col>50</xdr:col>
      <xdr:colOff>165100</xdr:colOff>
      <xdr:row>38</xdr:row>
      <xdr:rowOff>147828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138955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54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43180</xdr:rowOff>
    </xdr:from>
    <xdr:to>
      <xdr:col>46</xdr:col>
      <xdr:colOff>38100</xdr:colOff>
      <xdr:row>38</xdr:row>
      <xdr:rowOff>144780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135907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38989</xdr:rowOff>
    </xdr:from>
    <xdr:to>
      <xdr:col>41</xdr:col>
      <xdr:colOff>101600</xdr:colOff>
      <xdr:row>38</xdr:row>
      <xdr:rowOff>140589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131716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4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42037</xdr:rowOff>
    </xdr:from>
    <xdr:to>
      <xdr:col>36</xdr:col>
      <xdr:colOff>165100</xdr:colOff>
      <xdr:row>38</xdr:row>
      <xdr:rowOff>143637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134764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93542</xdr:rowOff>
    </xdr:from>
    <xdr:to>
      <xdr:col>55</xdr:col>
      <xdr:colOff>0</xdr:colOff>
      <xdr:row>56</xdr:row>
      <xdr:rowOff>156788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94742"/>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93542</xdr:rowOff>
    </xdr:from>
    <xdr:to>
      <xdr:col>50</xdr:col>
      <xdr:colOff>114300</xdr:colOff>
      <xdr:row>56</xdr:row>
      <xdr:rowOff>122021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94742"/>
          <a:ext cx="889000" cy="2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137795</xdr:rowOff>
    </xdr:from>
    <xdr:to>
      <xdr:col>45</xdr:col>
      <xdr:colOff>177800</xdr:colOff>
      <xdr:row>56</xdr:row>
      <xdr:rowOff>122021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567545"/>
          <a:ext cx="8890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137795</xdr:rowOff>
    </xdr:from>
    <xdr:to>
      <xdr:col>41</xdr:col>
      <xdr:colOff>50800</xdr:colOff>
      <xdr:row>57</xdr:row>
      <xdr:rowOff>845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567545"/>
          <a:ext cx="889000" cy="20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54887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105988</xdr:rowOff>
    </xdr:from>
    <xdr:to>
      <xdr:col>55</xdr:col>
      <xdr:colOff>50800</xdr:colOff>
      <xdr:row>57</xdr:row>
      <xdr:rowOff>36138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128865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42742</xdr:rowOff>
    </xdr:from>
    <xdr:to>
      <xdr:col>50</xdr:col>
      <xdr:colOff>165100</xdr:colOff>
      <xdr:row>56</xdr:row>
      <xdr:rowOff>144342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160869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1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71221</xdr:rowOff>
    </xdr:from>
    <xdr:to>
      <xdr:col>46</xdr:col>
      <xdr:colOff>38100</xdr:colOff>
      <xdr:row>57</xdr:row>
      <xdr:rowOff>1371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17898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86995</xdr:rowOff>
    </xdr:from>
    <xdr:to>
      <xdr:col>41</xdr:col>
      <xdr:colOff>101600</xdr:colOff>
      <xdr:row>56</xdr:row>
      <xdr:rowOff>17145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1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33672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29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121495</xdr:rowOff>
    </xdr:from>
    <xdr:to>
      <xdr:col>36</xdr:col>
      <xdr:colOff>165100</xdr:colOff>
      <xdr:row>57</xdr:row>
      <xdr:rowOff>51645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68172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9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28699</xdr:rowOff>
    </xdr:from>
    <xdr:to>
      <xdr:col>55</xdr:col>
      <xdr:colOff>0</xdr:colOff>
      <xdr:row>76</xdr:row>
      <xdr:rowOff>34806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058899"/>
          <a:ext cx="8382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11423</xdr:rowOff>
    </xdr:from>
    <xdr:to>
      <xdr:col>50</xdr:col>
      <xdr:colOff>114300</xdr:colOff>
      <xdr:row>76</xdr:row>
      <xdr:rowOff>34806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041623"/>
          <a:ext cx="8890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11423</xdr:rowOff>
    </xdr:from>
    <xdr:to>
      <xdr:col>45</xdr:col>
      <xdr:colOff>177800</xdr:colOff>
      <xdr:row>77</xdr:row>
      <xdr:rowOff>33858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41623"/>
          <a:ext cx="889000" cy="19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46198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76966</xdr:rowOff>
    </xdr:from>
    <xdr:to>
      <xdr:col>41</xdr:col>
      <xdr:colOff>50800</xdr:colOff>
      <xdr:row>77</xdr:row>
      <xdr:rowOff>33858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107166"/>
          <a:ext cx="889000" cy="12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149349</xdr:rowOff>
    </xdr:from>
    <xdr:to>
      <xdr:col>55</xdr:col>
      <xdr:colOff>50800</xdr:colOff>
      <xdr:row>76</xdr:row>
      <xdr:rowOff>79499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0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5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155456</xdr:rowOff>
    </xdr:from>
    <xdr:to>
      <xdr:col>50</xdr:col>
      <xdr:colOff>165100</xdr:colOff>
      <xdr:row>76</xdr:row>
      <xdr:rowOff>85606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102133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78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132073</xdr:rowOff>
    </xdr:from>
    <xdr:to>
      <xdr:col>46</xdr:col>
      <xdr:colOff>38100</xdr:colOff>
      <xdr:row>76</xdr:row>
      <xdr:rowOff>62223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78750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76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154508</xdr:rowOff>
    </xdr:from>
    <xdr:to>
      <xdr:col>41</xdr:col>
      <xdr:colOff>101600</xdr:colOff>
      <xdr:row>77</xdr:row>
      <xdr:rowOff>84658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101185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9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26166</xdr:rowOff>
    </xdr:from>
    <xdr:to>
      <xdr:col>36</xdr:col>
      <xdr:colOff>165100</xdr:colOff>
      <xdr:row>76</xdr:row>
      <xdr:rowOff>127766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144293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8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53335</xdr:rowOff>
    </xdr:from>
    <xdr:to>
      <xdr:col>55</xdr:col>
      <xdr:colOff>0</xdr:colOff>
      <xdr:row>98</xdr:row>
      <xdr:rowOff>170218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55435"/>
          <a:ext cx="838200" cy="1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170218</xdr:rowOff>
    </xdr:from>
    <xdr:to>
      <xdr:col>50</xdr:col>
      <xdr:colOff>114300</xdr:colOff>
      <xdr:row>99</xdr:row>
      <xdr:rowOff>28829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72318"/>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154215</xdr:rowOff>
    </xdr:from>
    <xdr:to>
      <xdr:col>45</xdr:col>
      <xdr:colOff>177800</xdr:colOff>
      <xdr:row>99</xdr:row>
      <xdr:rowOff>28829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56315"/>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141346</xdr:rowOff>
    </xdr:from>
    <xdr:to>
      <xdr:col>41</xdr:col>
      <xdr:colOff>50800</xdr:colOff>
      <xdr:row>98</xdr:row>
      <xdr:rowOff>154215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43446"/>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2535</xdr:rowOff>
    </xdr:from>
    <xdr:to>
      <xdr:col>55</xdr:col>
      <xdr:colOff>50800</xdr:colOff>
      <xdr:row>98</xdr:row>
      <xdr:rowOff>104135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88912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1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119418</xdr:rowOff>
    </xdr:from>
    <xdr:to>
      <xdr:col>50</xdr:col>
      <xdr:colOff>165100</xdr:colOff>
      <xdr:row>99</xdr:row>
      <xdr:rowOff>49568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2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40695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1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149479</xdr:rowOff>
    </xdr:from>
    <xdr:to>
      <xdr:col>46</xdr:col>
      <xdr:colOff>38100</xdr:colOff>
      <xdr:row>99</xdr:row>
      <xdr:rowOff>79629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70756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103415</xdr:rowOff>
    </xdr:from>
    <xdr:to>
      <xdr:col>41</xdr:col>
      <xdr:colOff>101600</xdr:colOff>
      <xdr:row>99</xdr:row>
      <xdr:rowOff>33565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9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24692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90546</xdr:rowOff>
    </xdr:from>
    <xdr:to>
      <xdr:col>36</xdr:col>
      <xdr:colOff>165100</xdr:colOff>
      <xdr:row>99</xdr:row>
      <xdr:rowOff>20696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11823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167726</xdr:rowOff>
    </xdr:from>
    <xdr:to>
      <xdr:col>85</xdr:col>
      <xdr:colOff>127000</xdr:colOff>
      <xdr:row>37</xdr:row>
      <xdr:rowOff>14610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39926"/>
          <a:ext cx="8382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14610</xdr:rowOff>
    </xdr:from>
    <xdr:to>
      <xdr:col>81</xdr:col>
      <xdr:colOff>50800</xdr:colOff>
      <xdr:row>37</xdr:row>
      <xdr:rowOff>82001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58260"/>
          <a:ext cx="8890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21560</xdr:rowOff>
    </xdr:from>
    <xdr:to>
      <xdr:col>76</xdr:col>
      <xdr:colOff>114300</xdr:colOff>
      <xdr:row>37</xdr:row>
      <xdr:rowOff>82001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65210"/>
          <a:ext cx="889000" cy="6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21560</xdr:rowOff>
    </xdr:from>
    <xdr:to>
      <xdr:col>71</xdr:col>
      <xdr:colOff>177800</xdr:colOff>
      <xdr:row>37</xdr:row>
      <xdr:rowOff>98186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65210"/>
          <a:ext cx="889000" cy="7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116926</xdr:rowOff>
    </xdr:from>
    <xdr:to>
      <xdr:col>85</xdr:col>
      <xdr:colOff>177800</xdr:colOff>
      <xdr:row>37</xdr:row>
      <xdr:rowOff>47076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8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95353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6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135260</xdr:rowOff>
    </xdr:from>
    <xdr:to>
      <xdr:col>81</xdr:col>
      <xdr:colOff>101600</xdr:colOff>
      <xdr:row>37</xdr:row>
      <xdr:rowOff>65410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56537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31201</xdr:rowOff>
    </xdr:from>
    <xdr:to>
      <xdr:col>76</xdr:col>
      <xdr:colOff>165100</xdr:colOff>
      <xdr:row>37</xdr:row>
      <xdr:rowOff>132801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7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123928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6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142210</xdr:rowOff>
    </xdr:from>
    <xdr:to>
      <xdr:col>72</xdr:col>
      <xdr:colOff>38100</xdr:colOff>
      <xdr:row>37</xdr:row>
      <xdr:rowOff>72360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1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63487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0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47386</xdr:rowOff>
    </xdr:from>
    <xdr:to>
      <xdr:col>67</xdr:col>
      <xdr:colOff>101600</xdr:colOff>
      <xdr:row>37</xdr:row>
      <xdr:rowOff>148986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140113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144109</xdr:rowOff>
    </xdr:from>
    <xdr:to>
      <xdr:col>85</xdr:col>
      <xdr:colOff>127000</xdr:colOff>
      <xdr:row>57</xdr:row>
      <xdr:rowOff>6769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45309"/>
          <a:ext cx="838200" cy="3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99646</xdr:rowOff>
    </xdr:from>
    <xdr:to>
      <xdr:col>81</xdr:col>
      <xdr:colOff>50800</xdr:colOff>
      <xdr:row>57</xdr:row>
      <xdr:rowOff>6769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00846"/>
          <a:ext cx="889000" cy="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96005</xdr:rowOff>
    </xdr:from>
    <xdr:to>
      <xdr:col>76</xdr:col>
      <xdr:colOff>114300</xdr:colOff>
      <xdr:row>56</xdr:row>
      <xdr:rowOff>99646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97205"/>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96005</xdr:rowOff>
    </xdr:from>
    <xdr:to>
      <xdr:col>71</xdr:col>
      <xdr:colOff>177800</xdr:colOff>
      <xdr:row>57</xdr:row>
      <xdr:rowOff>9202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97205"/>
          <a:ext cx="889000" cy="8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93309</xdr:rowOff>
    </xdr:from>
    <xdr:to>
      <xdr:col>85</xdr:col>
      <xdr:colOff>177800</xdr:colOff>
      <xdr:row>57</xdr:row>
      <xdr:rowOff>23459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71736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7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127419</xdr:rowOff>
    </xdr:from>
    <xdr:to>
      <xdr:col>81</xdr:col>
      <xdr:colOff>101600</xdr:colOff>
      <xdr:row>57</xdr:row>
      <xdr:rowOff>57569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48696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48846</xdr:rowOff>
    </xdr:from>
    <xdr:to>
      <xdr:col>76</xdr:col>
      <xdr:colOff>165100</xdr:colOff>
      <xdr:row>56</xdr:row>
      <xdr:rowOff>150446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141573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4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45205</xdr:rowOff>
    </xdr:from>
    <xdr:to>
      <xdr:col>72</xdr:col>
      <xdr:colOff>38100</xdr:colOff>
      <xdr:row>56</xdr:row>
      <xdr:rowOff>146805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137932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129852</xdr:rowOff>
    </xdr:from>
    <xdr:to>
      <xdr:col>67</xdr:col>
      <xdr:colOff>101600</xdr:colOff>
      <xdr:row>57</xdr:row>
      <xdr:rowOff>60002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51129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93963</xdr:rowOff>
    </xdr:from>
    <xdr:to>
      <xdr:col>85</xdr:col>
      <xdr:colOff>127000</xdr:colOff>
      <xdr:row>79</xdr:row>
      <xdr:rowOff>94568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38513"/>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76036</xdr:rowOff>
    </xdr:from>
    <xdr:to>
      <xdr:col>81</xdr:col>
      <xdr:colOff>50800</xdr:colOff>
      <xdr:row>79</xdr:row>
      <xdr:rowOff>93963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20586"/>
          <a:ext cx="889000" cy="1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76036</xdr:rowOff>
    </xdr:from>
    <xdr:to>
      <xdr:col>76</xdr:col>
      <xdr:colOff>114300</xdr:colOff>
      <xdr:row>79</xdr:row>
      <xdr:rowOff>86289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620586"/>
          <a:ext cx="889000" cy="1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86289</xdr:rowOff>
    </xdr:from>
    <xdr:to>
      <xdr:col>71</xdr:col>
      <xdr:colOff>177800</xdr:colOff>
      <xdr:row>79</xdr:row>
      <xdr:rowOff>94258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630839"/>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43768</xdr:rowOff>
    </xdr:from>
    <xdr:to>
      <xdr:col>85</xdr:col>
      <xdr:colOff>177800</xdr:colOff>
      <xdr:row>79</xdr:row>
      <xdr:rowOff>145368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27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43163</xdr:rowOff>
    </xdr:from>
    <xdr:to>
      <xdr:col>81</xdr:col>
      <xdr:colOff>101600</xdr:colOff>
      <xdr:row>79</xdr:row>
      <xdr:rowOff>144763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135890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80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25236</xdr:rowOff>
    </xdr:from>
    <xdr:to>
      <xdr:col>76</xdr:col>
      <xdr:colOff>165100</xdr:colOff>
      <xdr:row>79</xdr:row>
      <xdr:rowOff>126836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117963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6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35489</xdr:rowOff>
    </xdr:from>
    <xdr:to>
      <xdr:col>72</xdr:col>
      <xdr:colOff>38100</xdr:colOff>
      <xdr:row>79</xdr:row>
      <xdr:rowOff>137089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128216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72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43458</xdr:rowOff>
    </xdr:from>
    <xdr:to>
      <xdr:col>67</xdr:col>
      <xdr:colOff>101600</xdr:colOff>
      <xdr:row>79</xdr:row>
      <xdr:rowOff>145058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8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136185</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8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104153</xdr:rowOff>
    </xdr:from>
    <xdr:to>
      <xdr:col>85</xdr:col>
      <xdr:colOff>127000</xdr:colOff>
      <xdr:row>95</xdr:row>
      <xdr:rowOff>117317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91903"/>
          <a:ext cx="838200" cy="1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24032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40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117317</xdr:rowOff>
    </xdr:from>
    <xdr:to>
      <xdr:col>81</xdr:col>
      <xdr:colOff>50800</xdr:colOff>
      <xdr:row>95</xdr:row>
      <xdr:rowOff>125870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05067"/>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125870</xdr:rowOff>
    </xdr:from>
    <xdr:to>
      <xdr:col>76</xdr:col>
      <xdr:colOff>114300</xdr:colOff>
      <xdr:row>95</xdr:row>
      <xdr:rowOff>131851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13620"/>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131851</xdr:rowOff>
    </xdr:from>
    <xdr:to>
      <xdr:col>71</xdr:col>
      <xdr:colOff>177800</xdr:colOff>
      <xdr:row>95</xdr:row>
      <xdr:rowOff>153682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19601"/>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53353</xdr:rowOff>
    </xdr:from>
    <xdr:to>
      <xdr:col>85</xdr:col>
      <xdr:colOff>177800</xdr:colOff>
      <xdr:row>95</xdr:row>
      <xdr:rowOff>154953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31780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66517</xdr:rowOff>
    </xdr:from>
    <xdr:to>
      <xdr:col>81</xdr:col>
      <xdr:colOff>101600</xdr:colOff>
      <xdr:row>95</xdr:row>
      <xdr:rowOff>168117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159244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75070</xdr:rowOff>
    </xdr:from>
    <xdr:to>
      <xdr:col>76</xdr:col>
      <xdr:colOff>165100</xdr:colOff>
      <xdr:row>96</xdr:row>
      <xdr:rowOff>5220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21747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1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81051</xdr:rowOff>
    </xdr:from>
    <xdr:to>
      <xdr:col>72</xdr:col>
      <xdr:colOff>38100</xdr:colOff>
      <xdr:row>96</xdr:row>
      <xdr:rowOff>11201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2328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6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102882</xdr:rowOff>
    </xdr:from>
    <xdr:to>
      <xdr:col>67</xdr:col>
      <xdr:colOff>101600</xdr:colOff>
      <xdr:row>96</xdr:row>
      <xdr:rowOff>33032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24159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135890</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6222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70883</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574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82567</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9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135890</xdr:rowOff>
    </xdr:from>
    <xdr:to>
      <xdr:col>116</xdr:col>
      <xdr:colOff>152400</xdr:colOff>
      <xdr:row>32</xdr:row>
      <xdr:rowOff>135890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622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159783</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0343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136906</xdr:rowOff>
    </xdr:from>
    <xdr:to>
      <xdr:col>116</xdr:col>
      <xdr:colOff>114300</xdr:colOff>
      <xdr:row>39</xdr:row>
      <xdr:rowOff>67056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163576</xdr:rowOff>
    </xdr:from>
    <xdr:to>
      <xdr:col>112</xdr:col>
      <xdr:colOff>38100</xdr:colOff>
      <xdr:row>39</xdr:row>
      <xdr:rowOff>93726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7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110253</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453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72644</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5387594"/>
          <a:ext cx="889000" cy="134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72644</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8656300" y="5387594"/>
          <a:ext cx="889000" cy="134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135382</xdr:rowOff>
    </xdr:from>
    <xdr:to>
      <xdr:col>102</xdr:col>
      <xdr:colOff>165100</xdr:colOff>
      <xdr:row>39</xdr:row>
      <xdr:rowOff>65532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56659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743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164338</xdr:rowOff>
    </xdr:from>
    <xdr:to>
      <xdr:col>98</xdr:col>
      <xdr:colOff>38100</xdr:colOff>
      <xdr:row>39</xdr:row>
      <xdr:rowOff>94488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111015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115333</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304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111777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21844</xdr:rowOff>
    </xdr:from>
    <xdr:to>
      <xdr:col>102</xdr:col>
      <xdr:colOff>165100</xdr:colOff>
      <xdr:row>31</xdr:row>
      <xdr:rowOff>123444</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53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139971</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10428" y="51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に比べ、議会費、農林水産業費、商工費は高く、それ以外の総務費、衛生費、土木費、教育費等は低くなっています。民生費は、子育て世帯への臨時特別給付金等が減額となったことにより、前年対比</a:t>
          </a:r>
          <a:r>
            <a:rPr kumimoji="1" lang="en-US" altLang="ja-JP" sz="1300">
              <a:latin typeface="ＭＳ Ｐゴシック" panose="020B0600070205080204" pitchFamily="50" charset="-128"/>
              <a:ea typeface="ＭＳ Ｐゴシック" panose="020B0600070205080204" pitchFamily="50" charset="-128"/>
            </a:rPr>
            <a:t>9,815</a:t>
          </a:r>
          <a:r>
            <a:rPr kumimoji="1" lang="ja-JP" altLang="en-US" sz="1300">
              <a:latin typeface="ＭＳ Ｐゴシック" panose="020B0600070205080204" pitchFamily="50" charset="-128"/>
              <a:ea typeface="ＭＳ Ｐゴシック" panose="020B0600070205080204" pitchFamily="50" charset="-128"/>
            </a:rPr>
            <a:t>円の減となりましたが、類似団体平均に比べ</a:t>
          </a:r>
          <a:r>
            <a:rPr kumimoji="1" lang="en-US" altLang="ja-JP" sz="1300">
              <a:latin typeface="ＭＳ Ｐゴシック" panose="020B0600070205080204" pitchFamily="50" charset="-128"/>
              <a:ea typeface="ＭＳ Ｐゴシック" panose="020B0600070205080204" pitchFamily="50" charset="-128"/>
            </a:rPr>
            <a:t>5,600</a:t>
          </a:r>
          <a:r>
            <a:rPr kumimoji="1" lang="ja-JP" altLang="en-US" sz="1300">
              <a:latin typeface="ＭＳ Ｐゴシック" panose="020B0600070205080204" pitchFamily="50" charset="-128"/>
              <a:ea typeface="ＭＳ Ｐゴシック" panose="020B0600070205080204" pitchFamily="50" charset="-128"/>
            </a:rPr>
            <a:t>円低くなっています。衛生費は、芳賀中部上水道企業団水道事業減免補助金が増加したことにより、前年対比</a:t>
          </a:r>
          <a:r>
            <a:rPr kumimoji="1" lang="en-US" altLang="ja-JP" sz="1300">
              <a:latin typeface="ＭＳ Ｐゴシック" panose="020B0600070205080204" pitchFamily="50" charset="-128"/>
              <a:ea typeface="ＭＳ Ｐゴシック" panose="020B0600070205080204" pitchFamily="50" charset="-128"/>
            </a:rPr>
            <a:t>1,915</a:t>
          </a:r>
          <a:r>
            <a:rPr kumimoji="1" lang="ja-JP" altLang="en-US" sz="1300">
              <a:latin typeface="ＭＳ Ｐゴシック" panose="020B0600070205080204" pitchFamily="50" charset="-128"/>
              <a:ea typeface="ＭＳ Ｐゴシック" panose="020B0600070205080204" pitchFamily="50" charset="-128"/>
            </a:rPr>
            <a:t>円増となりました。総務費においては、同団体</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の内第</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位で、住民一人当たり</a:t>
          </a:r>
          <a:r>
            <a:rPr kumimoji="1" lang="en-US" altLang="ja-JP" sz="1300">
              <a:latin typeface="ＭＳ Ｐゴシック" panose="020B0600070205080204" pitchFamily="50" charset="-128"/>
              <a:ea typeface="ＭＳ Ｐゴシック" panose="020B0600070205080204" pitchFamily="50" charset="-128"/>
            </a:rPr>
            <a:t>64,498</a:t>
          </a:r>
          <a:r>
            <a:rPr kumimoji="1" lang="ja-JP" altLang="en-US" sz="1300">
              <a:latin typeface="ＭＳ Ｐゴシック" panose="020B0600070205080204" pitchFamily="50" charset="-128"/>
              <a:ea typeface="ＭＳ Ｐゴシック" panose="020B0600070205080204" pitchFamily="50" charset="-128"/>
            </a:rPr>
            <a:t>円は同団体の平均より</a:t>
          </a:r>
          <a:r>
            <a:rPr kumimoji="1" lang="en-US" altLang="ja-JP" sz="1300">
              <a:latin typeface="ＭＳ Ｐゴシック" panose="020B0600070205080204" pitchFamily="50" charset="-128"/>
              <a:ea typeface="ＭＳ Ｐゴシック" panose="020B0600070205080204" pitchFamily="50" charset="-128"/>
            </a:rPr>
            <a:t>23,716</a:t>
          </a:r>
          <a:r>
            <a:rPr kumimoji="1" lang="ja-JP" altLang="en-US" sz="1300">
              <a:latin typeface="ＭＳ Ｐゴシック" panose="020B0600070205080204" pitchFamily="50" charset="-128"/>
              <a:ea typeface="ＭＳ Ｐゴシック" panose="020B0600070205080204" pitchFamily="50" charset="-128"/>
            </a:rPr>
            <a:t>円低くなっており、事務事業の合理化による適正な職員管理によるものと考えられます。土木費においては、同団体</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の内第</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位で、住民一人当たり</a:t>
          </a:r>
          <a:r>
            <a:rPr kumimoji="1" lang="en-US" altLang="ja-JP" sz="1300">
              <a:latin typeface="ＭＳ Ｐゴシック" panose="020B0600070205080204" pitchFamily="50" charset="-128"/>
              <a:ea typeface="ＭＳ Ｐゴシック" panose="020B0600070205080204" pitchFamily="50" charset="-128"/>
            </a:rPr>
            <a:t>23,778</a:t>
          </a:r>
          <a:r>
            <a:rPr kumimoji="1" lang="ja-JP" altLang="en-US" sz="1300">
              <a:latin typeface="ＭＳ Ｐゴシック" panose="020B0600070205080204" pitchFamily="50" charset="-128"/>
              <a:ea typeface="ＭＳ Ｐゴシック" panose="020B0600070205080204" pitchFamily="50" charset="-128"/>
            </a:rPr>
            <a:t>円は同団体の平均より</a:t>
          </a:r>
          <a:r>
            <a:rPr kumimoji="1" lang="en-US" altLang="ja-JP" sz="1300">
              <a:latin typeface="ＭＳ Ｐゴシック" panose="020B0600070205080204" pitchFamily="50" charset="-128"/>
              <a:ea typeface="ＭＳ Ｐゴシック" panose="020B0600070205080204" pitchFamily="50" charset="-128"/>
            </a:rPr>
            <a:t>18,400</a:t>
          </a:r>
          <a:r>
            <a:rPr kumimoji="1" lang="ja-JP" altLang="en-US" sz="1300">
              <a:latin typeface="ＭＳ Ｐゴシック" panose="020B0600070205080204" pitchFamily="50" charset="-128"/>
              <a:ea typeface="ＭＳ Ｐゴシック" panose="020B0600070205080204" pitchFamily="50" charset="-128"/>
            </a:rPr>
            <a:t>円低くなっておりますが、令和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年度から道路整備事業費や役場周辺土地区画整理事業費が増加したことにより、前年比</a:t>
          </a:r>
          <a:r>
            <a:rPr kumimoji="1" lang="en-US" altLang="ja-JP" sz="1300">
              <a:latin typeface="ＭＳ Ｐゴシック" panose="020B0600070205080204" pitchFamily="50" charset="-128"/>
              <a:ea typeface="ＭＳ Ｐゴシック" panose="020B0600070205080204" pitchFamily="50" charset="-128"/>
            </a:rPr>
            <a:t>5,113</a:t>
          </a:r>
          <a:r>
            <a:rPr kumimoji="1" lang="ja-JP" altLang="en-US" sz="1300">
              <a:latin typeface="ＭＳ Ｐゴシック" panose="020B0600070205080204" pitchFamily="50" charset="-128"/>
              <a:ea typeface="ＭＳ Ｐゴシック" panose="020B0600070205080204" pitchFamily="50" charset="-128"/>
            </a:rPr>
            <a:t>円の増となっています。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年度に財政調整基金の取り崩しを行わなかったため、標準財政規模に対する割合が前年対比</a:t>
          </a:r>
          <a:r>
            <a:rPr kumimoji="1" lang="en-US" altLang="ja-JP" sz="1400">
              <a:latin typeface="ＭＳ ゴシック" pitchFamily="49" charset="-128"/>
              <a:ea typeface="ＭＳ ゴシック" pitchFamily="49" charset="-128"/>
            </a:rPr>
            <a:t>7.11</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31.63</a:t>
          </a:r>
          <a:r>
            <a:rPr kumimoji="1" lang="ja-JP" altLang="en-US" sz="1400">
              <a:latin typeface="ＭＳ ゴシック" pitchFamily="49" charset="-128"/>
              <a:ea typeface="ＭＳ ゴシック" pitchFamily="49" charset="-128"/>
            </a:rPr>
            <a:t>％となりました。</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実質収支額比率については、決算剰余金（実質収支）の減により減少しました。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実質単年度収支比率については、対前年度</a:t>
          </a:r>
          <a:r>
            <a:rPr kumimoji="1" lang="en-US" altLang="ja-JP" sz="1400">
              <a:solidFill>
                <a:sysClr val="windowText" lastClr="000000"/>
              </a:solidFill>
              <a:latin typeface="ＭＳ ゴシック" pitchFamily="49" charset="-128"/>
              <a:ea typeface="ＭＳ ゴシック" pitchFamily="49" charset="-128"/>
            </a:rPr>
            <a:t>12.1</a:t>
          </a:r>
          <a:r>
            <a:rPr kumimoji="1" lang="ja-JP" altLang="en-US" sz="1400">
              <a:solidFill>
                <a:sysClr val="windowText" lastClr="000000"/>
              </a:solidFill>
              <a:latin typeface="ＭＳ ゴシック" pitchFamily="49" charset="-128"/>
              <a:ea typeface="ＭＳ ゴシック" pitchFamily="49" charset="-128"/>
            </a:rPr>
            <a:t>ポイント減のマイナス</a:t>
          </a:r>
          <a:r>
            <a:rPr kumimoji="1" lang="en-US" altLang="ja-JP" sz="1400">
              <a:solidFill>
                <a:sysClr val="windowText" lastClr="000000"/>
              </a:solidFill>
              <a:latin typeface="ＭＳ ゴシック" pitchFamily="49" charset="-128"/>
              <a:ea typeface="ＭＳ ゴシック" pitchFamily="49" charset="-128"/>
            </a:rPr>
            <a:t>7.64</a:t>
          </a:r>
          <a:r>
            <a:rPr kumimoji="1" lang="ja-JP" altLang="en-US" sz="1400">
              <a:solidFill>
                <a:sysClr val="windowText" lastClr="000000"/>
              </a:solidFill>
              <a:latin typeface="ＭＳ ゴシック" pitchFamily="49" charset="-128"/>
              <a:ea typeface="ＭＳ ゴシック" pitchFamily="49" charset="-128"/>
            </a:rPr>
            <a:t>％となりましたが、前年度からの実質収支額の減少によるものです。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連結実質赤字比率は、すべての会計を合わせたときの実質赤字の比率を示すもので、一般会計及び５つの特別会計においては、すべて黒字となっているため、連結赤字比率はありませんでした。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0" zoomScale="55" zoomScaleNormal="55" workbookViewId="0">
      <selection activeCell="AP78" sqref="AP78:AT78"/>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9085150</v>
      </c>
      <c r="BO4" s="449"/>
      <c r="BP4" s="449"/>
      <c r="BQ4" s="449"/>
      <c r="BR4" s="449"/>
      <c r="BS4" s="449"/>
      <c r="BT4" s="449"/>
      <c r="BU4" s="450"/>
      <c r="BV4" s="448">
        <v>9489392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4.4000000000000004</v>
      </c>
      <c r="CU4" s="589"/>
      <c r="CV4" s="589"/>
      <c r="CW4" s="589"/>
      <c r="CX4" s="589"/>
      <c r="CY4" s="589"/>
      <c r="CZ4" s="589"/>
      <c r="DA4" s="590"/>
      <c r="DB4" s="588">
        <v>11.6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8814909</v>
      </c>
      <c r="BO5" s="420"/>
      <c r="BP5" s="420"/>
      <c r="BQ5" s="420"/>
      <c r="BR5" s="420"/>
      <c r="BS5" s="420"/>
      <c r="BT5" s="420"/>
      <c r="BU5" s="421"/>
      <c r="BV5" s="419">
        <v>8820323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86.9</v>
      </c>
      <c r="CU5" s="417"/>
      <c r="CV5" s="417"/>
      <c r="CW5" s="417"/>
      <c r="CX5" s="417"/>
      <c r="CY5" s="417"/>
      <c r="CZ5" s="417"/>
      <c r="DA5" s="418"/>
      <c r="DB5" s="416">
        <v>85.3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270241</v>
      </c>
      <c r="BO6" s="420"/>
      <c r="BP6" s="420"/>
      <c r="BQ6" s="420"/>
      <c r="BR6" s="420"/>
      <c r="BS6" s="420"/>
      <c r="BT6" s="420"/>
      <c r="BU6" s="421"/>
      <c r="BV6" s="419">
        <v>669069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88.4</v>
      </c>
      <c r="CU6" s="563"/>
      <c r="CV6" s="563"/>
      <c r="CW6" s="563"/>
      <c r="CX6" s="563"/>
      <c r="CY6" s="563"/>
      <c r="CZ6" s="563"/>
      <c r="DA6" s="564"/>
      <c r="DB6" s="562">
        <v>87.8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31464</v>
      </c>
      <c r="BO7" s="420"/>
      <c r="BP7" s="420"/>
      <c r="BQ7" s="420"/>
      <c r="BR7" s="420"/>
      <c r="BS7" s="420"/>
      <c r="BT7" s="420"/>
      <c r="BU7" s="421"/>
      <c r="BV7" s="419">
        <v>15986</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5421149</v>
      </c>
      <c r="CU7" s="420"/>
      <c r="CV7" s="420"/>
      <c r="CW7" s="420"/>
      <c r="CX7" s="420"/>
      <c r="CY7" s="420"/>
      <c r="CZ7" s="420"/>
      <c r="DA7" s="421"/>
      <c r="DB7" s="419">
        <v>5647894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238777</v>
      </c>
      <c r="BO8" s="420"/>
      <c r="BP8" s="420"/>
      <c r="BQ8" s="420"/>
      <c r="BR8" s="420"/>
      <c r="BS8" s="420"/>
      <c r="BT8" s="420"/>
      <c r="BU8" s="421"/>
      <c r="BV8" s="419">
        <v>653083</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0.55000000000000004</v>
      </c>
      <c r="CU8" s="523"/>
      <c r="CV8" s="523"/>
      <c r="CW8" s="523"/>
      <c r="CX8" s="523"/>
      <c r="CY8" s="523"/>
      <c r="CZ8" s="523"/>
      <c r="DA8" s="524"/>
      <c r="DB8" s="522">
        <v>0.55000000000000004</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21898</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96</v>
      </c>
      <c r="AV9" s="478"/>
      <c r="AW9" s="478"/>
      <c r="AX9" s="478"/>
      <c r="AY9" s="433" t="s">
        <v>116</v>
      </c>
      <c r="AZ9" s="434"/>
      <c r="BA9" s="434"/>
      <c r="BB9" s="434"/>
      <c r="BC9" s="434"/>
      <c r="BD9" s="434"/>
      <c r="BE9" s="434"/>
      <c r="BF9" s="434"/>
      <c r="BG9" s="434"/>
      <c r="BH9" s="434"/>
      <c r="BI9" s="434"/>
      <c r="BJ9" s="434"/>
      <c r="BK9" s="434"/>
      <c r="BL9" s="434"/>
      <c r="BM9" s="435"/>
      <c r="BN9" s="419">
        <v>-414306</v>
      </c>
      <c r="BO9" s="420"/>
      <c r="BP9" s="420"/>
      <c r="BQ9" s="420"/>
      <c r="BR9" s="420"/>
      <c r="BS9" s="420"/>
      <c r="BT9" s="420"/>
      <c r="BU9" s="421"/>
      <c r="BV9" s="419">
        <v>162033</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10.8</v>
      </c>
      <c r="CU9" s="417"/>
      <c r="CV9" s="417"/>
      <c r="CW9" s="417"/>
      <c r="CX9" s="417"/>
      <c r="CY9" s="417"/>
      <c r="CZ9" s="417"/>
      <c r="DA9" s="418"/>
      <c r="DB9" s="416">
        <v>10.7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118</v>
      </c>
      <c r="M10" s="376"/>
      <c r="N10" s="376"/>
      <c r="O10" s="376"/>
      <c r="P10" s="376"/>
      <c r="Q10" s="377"/>
      <c r="R10" s="372">
        <v>23281</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96</v>
      </c>
      <c r="AV10" s="478"/>
      <c r="AW10" s="478"/>
      <c r="AX10" s="478"/>
      <c r="AY10" s="433" t="s">
        <v>120</v>
      </c>
      <c r="AZ10" s="434"/>
      <c r="BA10" s="434"/>
      <c r="BB10" s="434"/>
      <c r="BC10" s="434"/>
      <c r="BD10" s="434"/>
      <c r="BE10" s="434"/>
      <c r="BF10" s="434"/>
      <c r="BG10" s="434"/>
      <c r="BH10" s="434"/>
      <c r="BI10" s="434"/>
      <c r="BJ10" s="434"/>
      <c r="BK10" s="434"/>
      <c r="BL10" s="434"/>
      <c r="BM10" s="435"/>
      <c r="BN10" s="419">
        <v>22</v>
      </c>
      <c r="BO10" s="420"/>
      <c r="BP10" s="420"/>
      <c r="BQ10" s="420"/>
      <c r="BR10" s="420"/>
      <c r="BS10" s="420"/>
      <c r="BT10" s="420"/>
      <c r="BU10" s="421"/>
      <c r="BV10" s="419">
        <v>90038</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96</v>
      </c>
      <c r="AV11" s="478"/>
      <c r="AW11" s="478"/>
      <c r="AX11" s="478"/>
      <c r="AY11" s="433" t="s">
        <v>125</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126</v>
      </c>
      <c r="CE11" s="379"/>
      <c r="CF11" s="379"/>
      <c r="CG11" s="379"/>
      <c r="CH11" s="379"/>
      <c r="CI11" s="379"/>
      <c r="CJ11" s="379"/>
      <c r="CK11" s="379"/>
      <c r="CL11" s="379"/>
      <c r="CM11" s="379"/>
      <c r="CN11" s="379"/>
      <c r="CO11" s="379"/>
      <c r="CP11" s="379"/>
      <c r="CQ11" s="379"/>
      <c r="CR11" s="379"/>
      <c r="CS11" s="460"/>
      <c r="CT11" s="522" t="s">
        <v>127</v>
      </c>
      <c r="CU11" s="523"/>
      <c r="CV11" s="523"/>
      <c r="CW11" s="523"/>
      <c r="CX11" s="523"/>
      <c r="CY11" s="523"/>
      <c r="CZ11" s="523"/>
      <c r="DA11" s="524"/>
      <c r="DB11" s="522" t="s">
        <v>128</v>
      </c>
      <c r="DC11" s="523"/>
      <c r="DD11" s="523"/>
      <c r="DE11" s="523"/>
      <c r="DF11" s="523"/>
      <c r="DG11" s="523"/>
      <c r="DH11" s="523"/>
      <c r="DI11" s="524"/>
    </row>
    <row r="12" spans="1:119" ht="18.75" customHeight="1" x14ac:dyDescent="0.2">
      <c r="A12" s="181"/>
      <c r="B12" s="525" t="s">
        <v>129</v>
      </c>
      <c r="C12" s="526"/>
      <c r="D12" s="526"/>
      <c r="E12" s="526"/>
      <c r="F12" s="526"/>
      <c r="G12" s="526"/>
      <c r="H12" s="526"/>
      <c r="I12" s="526"/>
      <c r="J12" s="526"/>
      <c r="K12" s="527"/>
      <c r="L12" s="534" t="s">
        <v>130</v>
      </c>
      <c r="M12" s="535"/>
      <c r="N12" s="535"/>
      <c r="O12" s="535"/>
      <c r="P12" s="535"/>
      <c r="Q12" s="536"/>
      <c r="R12" s="537">
        <v>21876</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96</v>
      </c>
      <c r="AV12" s="478"/>
      <c r="AW12" s="478"/>
      <c r="AX12" s="478"/>
      <c r="AY12" s="433" t="s">
        <v>134</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136</v>
      </c>
      <c r="CU12" s="523"/>
      <c r="CV12" s="523"/>
      <c r="CW12" s="523"/>
      <c r="CX12" s="523"/>
      <c r="CY12" s="523"/>
      <c r="CZ12" s="523"/>
      <c r="DA12" s="524"/>
      <c r="DB12" s="522" t="s">
        <v>128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137</v>
      </c>
      <c r="N13" s="504"/>
      <c r="O13" s="504"/>
      <c r="P13" s="504"/>
      <c r="Q13" s="505"/>
      <c r="R13" s="506">
        <v>21608</v>
      </c>
      <c r="S13" s="507"/>
      <c r="T13" s="507"/>
      <c r="U13" s="507"/>
      <c r="V13" s="508"/>
      <c r="W13" s="509" t="s">
        <v>138</v>
      </c>
      <c r="X13" s="405"/>
      <c r="Y13" s="405"/>
      <c r="Z13" s="405"/>
      <c r="AA13" s="405"/>
      <c r="AB13" s="406"/>
      <c r="AC13" s="372">
        <v>779</v>
      </c>
      <c r="AD13" s="373"/>
      <c r="AE13" s="373"/>
      <c r="AF13" s="373"/>
      <c r="AG13" s="374"/>
      <c r="AH13" s="372">
        <v>876</v>
      </c>
      <c r="AI13" s="373"/>
      <c r="AJ13" s="373"/>
      <c r="AK13" s="373"/>
      <c r="AL13" s="432"/>
      <c r="AM13" s="476" t="s">
        <v>139</v>
      </c>
      <c r="AN13" s="376"/>
      <c r="AO13" s="376"/>
      <c r="AP13" s="376"/>
      <c r="AQ13" s="376"/>
      <c r="AR13" s="376"/>
      <c r="AS13" s="376"/>
      <c r="AT13" s="377"/>
      <c r="AU13" s="477" t="s">
        <v>140</v>
      </c>
      <c r="AV13" s="478"/>
      <c r="AW13" s="478"/>
      <c r="AX13" s="478"/>
      <c r="AY13" s="433" t="s">
        <v>141</v>
      </c>
      <c r="AZ13" s="434"/>
      <c r="BA13" s="434"/>
      <c r="BB13" s="434"/>
      <c r="BC13" s="434"/>
      <c r="BD13" s="434"/>
      <c r="BE13" s="434"/>
      <c r="BF13" s="434"/>
      <c r="BG13" s="434"/>
      <c r="BH13" s="434"/>
      <c r="BI13" s="434"/>
      <c r="BJ13" s="434"/>
      <c r="BK13" s="434"/>
      <c r="BL13" s="434"/>
      <c r="BM13" s="435"/>
      <c r="BN13" s="419">
        <v>-414284</v>
      </c>
      <c r="BO13" s="420"/>
      <c r="BP13" s="420"/>
      <c r="BQ13" s="420"/>
      <c r="BR13" s="420"/>
      <c r="BS13" s="420"/>
      <c r="BT13" s="420"/>
      <c r="BU13" s="421"/>
      <c r="BV13" s="419">
        <v>252071</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7</v>
      </c>
      <c r="CU13" s="417"/>
      <c r="CV13" s="417"/>
      <c r="CW13" s="417"/>
      <c r="CX13" s="417"/>
      <c r="CY13" s="417"/>
      <c r="CZ13" s="417"/>
      <c r="DA13" s="418"/>
      <c r="DB13" s="416">
        <v>6.7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143</v>
      </c>
      <c r="M14" s="546"/>
      <c r="N14" s="546"/>
      <c r="O14" s="546"/>
      <c r="P14" s="546"/>
      <c r="Q14" s="547"/>
      <c r="R14" s="506">
        <v>22196</v>
      </c>
      <c r="S14" s="507"/>
      <c r="T14" s="507"/>
      <c r="U14" s="507"/>
      <c r="V14" s="508"/>
      <c r="W14" s="510"/>
      <c r="X14" s="408"/>
      <c r="Y14" s="408"/>
      <c r="Z14" s="408"/>
      <c r="AA14" s="408"/>
      <c r="AB14" s="409"/>
      <c r="AC14" s="499">
        <v>7.2</v>
      </c>
      <c r="AD14" s="500"/>
      <c r="AE14" s="500"/>
      <c r="AF14" s="500"/>
      <c r="AG14" s="501"/>
      <c r="AH14" s="499">
        <v>7.4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v>5</v>
      </c>
      <c r="CU14" s="517"/>
      <c r="CV14" s="517"/>
      <c r="CW14" s="517"/>
      <c r="CX14" s="517"/>
      <c r="CY14" s="517"/>
      <c r="CZ14" s="517"/>
      <c r="DA14" s="518"/>
      <c r="DB14" s="516">
        <v>21.1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137</v>
      </c>
      <c r="N15" s="504"/>
      <c r="O15" s="504"/>
      <c r="P15" s="504"/>
      <c r="Q15" s="505"/>
      <c r="R15" s="506">
        <v>21970</v>
      </c>
      <c r="S15" s="507"/>
      <c r="T15" s="507"/>
      <c r="U15" s="507"/>
      <c r="V15" s="508"/>
      <c r="W15" s="509" t="s">
        <v>145</v>
      </c>
      <c r="X15" s="405"/>
      <c r="Y15" s="405"/>
      <c r="Z15" s="405"/>
      <c r="AA15" s="405"/>
      <c r="AB15" s="406"/>
      <c r="AC15" s="372">
        <v>3935</v>
      </c>
      <c r="AD15" s="373"/>
      <c r="AE15" s="373"/>
      <c r="AF15" s="373"/>
      <c r="AG15" s="374"/>
      <c r="AH15" s="372">
        <v>4607</v>
      </c>
      <c r="AI15" s="373"/>
      <c r="AJ15" s="373"/>
      <c r="AK15" s="373"/>
      <c r="AL15" s="432"/>
      <c r="AM15" s="476"/>
      <c r="AN15" s="376"/>
      <c r="AO15" s="376"/>
      <c r="AP15" s="376"/>
      <c r="AQ15" s="376"/>
      <c r="AR15" s="376"/>
      <c r="AS15" s="376"/>
      <c r="AT15" s="377"/>
      <c r="AU15" s="477"/>
      <c r="AV15" s="478"/>
      <c r="AW15" s="478"/>
      <c r="AX15" s="478"/>
      <c r="AY15" s="445" t="s">
        <v>146</v>
      </c>
      <c r="AZ15" s="446"/>
      <c r="BA15" s="446"/>
      <c r="BB15" s="446"/>
      <c r="BC15" s="446"/>
      <c r="BD15" s="446"/>
      <c r="BE15" s="446"/>
      <c r="BF15" s="446"/>
      <c r="BG15" s="446"/>
      <c r="BH15" s="446"/>
      <c r="BI15" s="446"/>
      <c r="BJ15" s="446"/>
      <c r="BK15" s="446"/>
      <c r="BL15" s="446"/>
      <c r="BM15" s="447"/>
      <c r="BN15" s="448">
        <v>2536802</v>
      </c>
      <c r="BO15" s="449"/>
      <c r="BP15" s="449"/>
      <c r="BQ15" s="449"/>
      <c r="BR15" s="449"/>
      <c r="BS15" s="449"/>
      <c r="BT15" s="449"/>
      <c r="BU15" s="450"/>
      <c r="BV15" s="448">
        <v>2460033</v>
      </c>
      <c r="BW15" s="449"/>
      <c r="BX15" s="449"/>
      <c r="BY15" s="449"/>
      <c r="BZ15" s="449"/>
      <c r="CA15" s="449"/>
      <c r="CB15" s="449"/>
      <c r="CC15" s="450"/>
      <c r="CD15" s="519" t="s">
        <v>147</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148</v>
      </c>
      <c r="M16" s="494"/>
      <c r="N16" s="494"/>
      <c r="O16" s="494"/>
      <c r="P16" s="494"/>
      <c r="Q16" s="495"/>
      <c r="R16" s="496" t="s">
        <v>149</v>
      </c>
      <c r="S16" s="497"/>
      <c r="T16" s="497"/>
      <c r="U16" s="497"/>
      <c r="V16" s="498"/>
      <c r="W16" s="510"/>
      <c r="X16" s="408"/>
      <c r="Y16" s="408"/>
      <c r="Z16" s="408"/>
      <c r="AA16" s="408"/>
      <c r="AB16" s="409"/>
      <c r="AC16" s="499">
        <v>36.299999999999997</v>
      </c>
      <c r="AD16" s="500"/>
      <c r="AE16" s="500"/>
      <c r="AF16" s="500"/>
      <c r="AG16" s="501"/>
      <c r="AH16" s="499">
        <v>39</v>
      </c>
      <c r="AI16" s="500"/>
      <c r="AJ16" s="500"/>
      <c r="AK16" s="500"/>
      <c r="AL16" s="502"/>
      <c r="AM16" s="476"/>
      <c r="AN16" s="376"/>
      <c r="AO16" s="376"/>
      <c r="AP16" s="376"/>
      <c r="AQ16" s="376"/>
      <c r="AR16" s="376"/>
      <c r="AS16" s="376"/>
      <c r="AT16" s="377"/>
      <c r="AU16" s="477"/>
      <c r="AV16" s="478"/>
      <c r="AW16" s="478"/>
      <c r="AX16" s="478"/>
      <c r="AY16" s="433" t="s">
        <v>150</v>
      </c>
      <c r="AZ16" s="434"/>
      <c r="BA16" s="434"/>
      <c r="BB16" s="434"/>
      <c r="BC16" s="434"/>
      <c r="BD16" s="434"/>
      <c r="BE16" s="434"/>
      <c r="BF16" s="434"/>
      <c r="BG16" s="434"/>
      <c r="BH16" s="434"/>
      <c r="BI16" s="434"/>
      <c r="BJ16" s="434"/>
      <c r="BK16" s="434"/>
      <c r="BL16" s="434"/>
      <c r="BM16" s="435"/>
      <c r="BN16" s="419">
        <v>4693636</v>
      </c>
      <c r="BO16" s="420"/>
      <c r="BP16" s="420"/>
      <c r="BQ16" s="420"/>
      <c r="BR16" s="420"/>
      <c r="BS16" s="420"/>
      <c r="BT16" s="420"/>
      <c r="BU16" s="421"/>
      <c r="BV16" s="419">
        <v>4692478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151</v>
      </c>
      <c r="N17" s="513"/>
      <c r="O17" s="513"/>
      <c r="P17" s="513"/>
      <c r="Q17" s="514"/>
      <c r="R17" s="496" t="s">
        <v>152</v>
      </c>
      <c r="S17" s="497"/>
      <c r="T17" s="497"/>
      <c r="U17" s="497"/>
      <c r="V17" s="498"/>
      <c r="W17" s="509" t="s">
        <v>153</v>
      </c>
      <c r="X17" s="405"/>
      <c r="Y17" s="405"/>
      <c r="Z17" s="405"/>
      <c r="AA17" s="405"/>
      <c r="AB17" s="406"/>
      <c r="AC17" s="372">
        <v>6120</v>
      </c>
      <c r="AD17" s="373"/>
      <c r="AE17" s="373"/>
      <c r="AF17" s="373"/>
      <c r="AG17" s="374"/>
      <c r="AH17" s="372">
        <v>6316</v>
      </c>
      <c r="AI17" s="373"/>
      <c r="AJ17" s="373"/>
      <c r="AK17" s="373"/>
      <c r="AL17" s="432"/>
      <c r="AM17" s="476"/>
      <c r="AN17" s="376"/>
      <c r="AO17" s="376"/>
      <c r="AP17" s="376"/>
      <c r="AQ17" s="376"/>
      <c r="AR17" s="376"/>
      <c r="AS17" s="376"/>
      <c r="AT17" s="377"/>
      <c r="AU17" s="477"/>
      <c r="AV17" s="478"/>
      <c r="AW17" s="478"/>
      <c r="AX17" s="478"/>
      <c r="AY17" s="433" t="s">
        <v>154</v>
      </c>
      <c r="AZ17" s="434"/>
      <c r="BA17" s="434"/>
      <c r="BB17" s="434"/>
      <c r="BC17" s="434"/>
      <c r="BD17" s="434"/>
      <c r="BE17" s="434"/>
      <c r="BF17" s="434"/>
      <c r="BG17" s="434"/>
      <c r="BH17" s="434"/>
      <c r="BI17" s="434"/>
      <c r="BJ17" s="434"/>
      <c r="BK17" s="434"/>
      <c r="BL17" s="434"/>
      <c r="BM17" s="435"/>
      <c r="BN17" s="419">
        <v>3171501</v>
      </c>
      <c r="BO17" s="420"/>
      <c r="BP17" s="420"/>
      <c r="BQ17" s="420"/>
      <c r="BR17" s="420"/>
      <c r="BS17" s="420"/>
      <c r="BT17" s="420"/>
      <c r="BU17" s="421"/>
      <c r="BV17" s="419">
        <v>3069755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155</v>
      </c>
      <c r="C18" s="470"/>
      <c r="D18" s="470"/>
      <c r="E18" s="471"/>
      <c r="F18" s="471"/>
      <c r="G18" s="471"/>
      <c r="H18" s="471"/>
      <c r="I18" s="471"/>
      <c r="J18" s="471"/>
      <c r="K18" s="471"/>
      <c r="L18" s="472">
        <v>89.4</v>
      </c>
      <c r="M18" s="472"/>
      <c r="N18" s="472"/>
      <c r="O18" s="472"/>
      <c r="P18" s="472"/>
      <c r="Q18" s="472"/>
      <c r="R18" s="473"/>
      <c r="S18" s="473"/>
      <c r="T18" s="473"/>
      <c r="U18" s="473"/>
      <c r="V18" s="474"/>
      <c r="W18" s="490"/>
      <c r="X18" s="491"/>
      <c r="Y18" s="491"/>
      <c r="Z18" s="491"/>
      <c r="AA18" s="491"/>
      <c r="AB18" s="515"/>
      <c r="AC18" s="389">
        <v>56.5</v>
      </c>
      <c r="AD18" s="390"/>
      <c r="AE18" s="390"/>
      <c r="AF18" s="390"/>
      <c r="AG18" s="475"/>
      <c r="AH18" s="389">
        <v>53.5</v>
      </c>
      <c r="AI18" s="390"/>
      <c r="AJ18" s="390"/>
      <c r="AK18" s="390"/>
      <c r="AL18" s="391"/>
      <c r="AM18" s="476"/>
      <c r="AN18" s="376"/>
      <c r="AO18" s="376"/>
      <c r="AP18" s="376"/>
      <c r="AQ18" s="376"/>
      <c r="AR18" s="376"/>
      <c r="AS18" s="376"/>
      <c r="AT18" s="377"/>
      <c r="AU18" s="477"/>
      <c r="AV18" s="478"/>
      <c r="AW18" s="478"/>
      <c r="AX18" s="478"/>
      <c r="AY18" s="433" t="s">
        <v>156</v>
      </c>
      <c r="AZ18" s="434"/>
      <c r="BA18" s="434"/>
      <c r="BB18" s="434"/>
      <c r="BC18" s="434"/>
      <c r="BD18" s="434"/>
      <c r="BE18" s="434"/>
      <c r="BF18" s="434"/>
      <c r="BG18" s="434"/>
      <c r="BH18" s="434"/>
      <c r="BI18" s="434"/>
      <c r="BJ18" s="434"/>
      <c r="BK18" s="434"/>
      <c r="BL18" s="434"/>
      <c r="BM18" s="435"/>
      <c r="BN18" s="419">
        <v>4811696</v>
      </c>
      <c r="BO18" s="420"/>
      <c r="BP18" s="420"/>
      <c r="BQ18" s="420"/>
      <c r="BR18" s="420"/>
      <c r="BS18" s="420"/>
      <c r="BT18" s="420"/>
      <c r="BU18" s="421"/>
      <c r="BV18" s="419">
        <v>4810505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157</v>
      </c>
      <c r="C19" s="470"/>
      <c r="D19" s="470"/>
      <c r="E19" s="471"/>
      <c r="F19" s="471"/>
      <c r="G19" s="471"/>
      <c r="H19" s="471"/>
      <c r="I19" s="471"/>
      <c r="J19" s="471"/>
      <c r="K19" s="471"/>
      <c r="L19" s="479">
        <v>245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158</v>
      </c>
      <c r="AZ19" s="434"/>
      <c r="BA19" s="434"/>
      <c r="BB19" s="434"/>
      <c r="BC19" s="434"/>
      <c r="BD19" s="434"/>
      <c r="BE19" s="434"/>
      <c r="BF19" s="434"/>
      <c r="BG19" s="434"/>
      <c r="BH19" s="434"/>
      <c r="BI19" s="434"/>
      <c r="BJ19" s="434"/>
      <c r="BK19" s="434"/>
      <c r="BL19" s="434"/>
      <c r="BM19" s="435"/>
      <c r="BN19" s="419">
        <v>6601241</v>
      </c>
      <c r="BO19" s="420"/>
      <c r="BP19" s="420"/>
      <c r="BQ19" s="420"/>
      <c r="BR19" s="420"/>
      <c r="BS19" s="420"/>
      <c r="BT19" s="420"/>
      <c r="BU19" s="421"/>
      <c r="BV19" s="419">
        <v>6582210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159</v>
      </c>
      <c r="C20" s="470"/>
      <c r="D20" s="470"/>
      <c r="E20" s="471"/>
      <c r="F20" s="471"/>
      <c r="G20" s="471"/>
      <c r="H20" s="471"/>
      <c r="I20" s="471"/>
      <c r="J20" s="471"/>
      <c r="K20" s="471"/>
      <c r="L20" s="479">
        <v>7813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161</v>
      </c>
      <c r="C22" s="396"/>
      <c r="D22" s="397"/>
      <c r="E22" s="404" t="s">
        <v>1</v>
      </c>
      <c r="F22" s="405"/>
      <c r="G22" s="405"/>
      <c r="H22" s="405"/>
      <c r="I22" s="405"/>
      <c r="J22" s="405"/>
      <c r="K22" s="406"/>
      <c r="L22" s="404" t="s">
        <v>162</v>
      </c>
      <c r="M22" s="405"/>
      <c r="N22" s="405"/>
      <c r="O22" s="405"/>
      <c r="P22" s="406"/>
      <c r="Q22" s="410" t="s">
        <v>163</v>
      </c>
      <c r="R22" s="411"/>
      <c r="S22" s="411"/>
      <c r="T22" s="411"/>
      <c r="U22" s="411"/>
      <c r="V22" s="412"/>
      <c r="W22" s="461" t="s">
        <v>164</v>
      </c>
      <c r="X22" s="396"/>
      <c r="Y22" s="397"/>
      <c r="Z22" s="404" t="s">
        <v>1</v>
      </c>
      <c r="AA22" s="405"/>
      <c r="AB22" s="405"/>
      <c r="AC22" s="405"/>
      <c r="AD22" s="405"/>
      <c r="AE22" s="405"/>
      <c r="AF22" s="405"/>
      <c r="AG22" s="406"/>
      <c r="AH22" s="422" t="s">
        <v>165</v>
      </c>
      <c r="AI22" s="405"/>
      <c r="AJ22" s="405"/>
      <c r="AK22" s="405"/>
      <c r="AL22" s="406"/>
      <c r="AM22" s="422" t="s">
        <v>166</v>
      </c>
      <c r="AN22" s="423"/>
      <c r="AO22" s="423"/>
      <c r="AP22" s="423"/>
      <c r="AQ22" s="423"/>
      <c r="AR22" s="424"/>
      <c r="AS22" s="410" t="s">
        <v>163</v>
      </c>
      <c r="AT22" s="411"/>
      <c r="AU22" s="411"/>
      <c r="AV22" s="411"/>
      <c r="AW22" s="411"/>
      <c r="AX22" s="428"/>
      <c r="AY22" s="445" t="s">
        <v>167</v>
      </c>
      <c r="AZ22" s="446"/>
      <c r="BA22" s="446"/>
      <c r="BB22" s="446"/>
      <c r="BC22" s="446"/>
      <c r="BD22" s="446"/>
      <c r="BE22" s="446"/>
      <c r="BF22" s="446"/>
      <c r="BG22" s="446"/>
      <c r="BH22" s="446"/>
      <c r="BI22" s="446"/>
      <c r="BJ22" s="446"/>
      <c r="BK22" s="446"/>
      <c r="BL22" s="446"/>
      <c r="BM22" s="447"/>
      <c r="BN22" s="448">
        <v>5404116</v>
      </c>
      <c r="BO22" s="449"/>
      <c r="BP22" s="449"/>
      <c r="BQ22" s="449"/>
      <c r="BR22" s="449"/>
      <c r="BS22" s="449"/>
      <c r="BT22" s="449"/>
      <c r="BU22" s="450"/>
      <c r="BV22" s="448">
        <v>5934028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168</v>
      </c>
      <c r="AZ23" s="434"/>
      <c r="BA23" s="434"/>
      <c r="BB23" s="434"/>
      <c r="BC23" s="434"/>
      <c r="BD23" s="434"/>
      <c r="BE23" s="434"/>
      <c r="BF23" s="434"/>
      <c r="BG23" s="434"/>
      <c r="BH23" s="434"/>
      <c r="BI23" s="434"/>
      <c r="BJ23" s="434"/>
      <c r="BK23" s="434"/>
      <c r="BL23" s="434"/>
      <c r="BM23" s="435"/>
      <c r="BN23" s="419">
        <v>3824729</v>
      </c>
      <c r="BO23" s="420"/>
      <c r="BP23" s="420"/>
      <c r="BQ23" s="420"/>
      <c r="BR23" s="420"/>
      <c r="BS23" s="420"/>
      <c r="BT23" s="420"/>
      <c r="BU23" s="421"/>
      <c r="BV23" s="419">
        <v>4212317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169</v>
      </c>
      <c r="F24" s="376"/>
      <c r="G24" s="376"/>
      <c r="H24" s="376"/>
      <c r="I24" s="376"/>
      <c r="J24" s="376"/>
      <c r="K24" s="377"/>
      <c r="L24" s="372">
        <v>1</v>
      </c>
      <c r="M24" s="373"/>
      <c r="N24" s="373"/>
      <c r="O24" s="373"/>
      <c r="P24" s="374"/>
      <c r="Q24" s="372">
        <v>7500</v>
      </c>
      <c r="R24" s="373"/>
      <c r="S24" s="373"/>
      <c r="T24" s="373"/>
      <c r="U24" s="373"/>
      <c r="V24" s="374"/>
      <c r="W24" s="462"/>
      <c r="X24" s="399"/>
      <c r="Y24" s="400"/>
      <c r="Z24" s="375" t="s">
        <v>170</v>
      </c>
      <c r="AA24" s="376"/>
      <c r="AB24" s="376"/>
      <c r="AC24" s="376"/>
      <c r="AD24" s="376"/>
      <c r="AE24" s="376"/>
      <c r="AF24" s="376"/>
      <c r="AG24" s="377"/>
      <c r="AH24" s="372">
        <v>138</v>
      </c>
      <c r="AI24" s="373"/>
      <c r="AJ24" s="373"/>
      <c r="AK24" s="373"/>
      <c r="AL24" s="374"/>
      <c r="AM24" s="372">
        <v>418278</v>
      </c>
      <c r="AN24" s="373"/>
      <c r="AO24" s="373"/>
      <c r="AP24" s="373"/>
      <c r="AQ24" s="373"/>
      <c r="AR24" s="374"/>
      <c r="AS24" s="372">
        <v>3031</v>
      </c>
      <c r="AT24" s="373"/>
      <c r="AU24" s="373"/>
      <c r="AV24" s="373"/>
      <c r="AW24" s="373"/>
      <c r="AX24" s="432"/>
      <c r="AY24" s="392" t="s">
        <v>171</v>
      </c>
      <c r="AZ24" s="393"/>
      <c r="BA24" s="393"/>
      <c r="BB24" s="393"/>
      <c r="BC24" s="393"/>
      <c r="BD24" s="393"/>
      <c r="BE24" s="393"/>
      <c r="BF24" s="393"/>
      <c r="BG24" s="393"/>
      <c r="BH24" s="393"/>
      <c r="BI24" s="393"/>
      <c r="BJ24" s="393"/>
      <c r="BK24" s="393"/>
      <c r="BL24" s="393"/>
      <c r="BM24" s="394"/>
      <c r="BN24" s="419">
        <v>1823122</v>
      </c>
      <c r="BO24" s="420"/>
      <c r="BP24" s="420"/>
      <c r="BQ24" s="420"/>
      <c r="BR24" s="420"/>
      <c r="BS24" s="420"/>
      <c r="BT24" s="420"/>
      <c r="BU24" s="421"/>
      <c r="BV24" s="419">
        <v>2080217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172</v>
      </c>
      <c r="F25" s="376"/>
      <c r="G25" s="376"/>
      <c r="H25" s="376"/>
      <c r="I25" s="376"/>
      <c r="J25" s="376"/>
      <c r="K25" s="377"/>
      <c r="L25" s="372">
        <v>1</v>
      </c>
      <c r="M25" s="373"/>
      <c r="N25" s="373"/>
      <c r="O25" s="373"/>
      <c r="P25" s="374"/>
      <c r="Q25" s="372">
        <v>6100</v>
      </c>
      <c r="R25" s="373"/>
      <c r="S25" s="373"/>
      <c r="T25" s="373"/>
      <c r="U25" s="373"/>
      <c r="V25" s="374"/>
      <c r="W25" s="462"/>
      <c r="X25" s="399"/>
      <c r="Y25" s="400"/>
      <c r="Z25" s="375" t="s">
        <v>173</v>
      </c>
      <c r="AA25" s="376"/>
      <c r="AB25" s="376"/>
      <c r="AC25" s="376"/>
      <c r="AD25" s="376"/>
      <c r="AE25" s="376"/>
      <c r="AF25" s="376"/>
      <c r="AG25" s="377"/>
      <c r="AH25" s="372" t="s">
        <v>174</v>
      </c>
      <c r="AI25" s="373"/>
      <c r="AJ25" s="373"/>
      <c r="AK25" s="373"/>
      <c r="AL25" s="374"/>
      <c r="AM25" s="372" t="s">
        <v>174</v>
      </c>
      <c r="AN25" s="373"/>
      <c r="AO25" s="373"/>
      <c r="AP25" s="373"/>
      <c r="AQ25" s="373"/>
      <c r="AR25" s="374"/>
      <c r="AS25" s="372" t="s">
        <v>128</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192528</v>
      </c>
      <c r="BO25" s="449"/>
      <c r="BP25" s="449"/>
      <c r="BQ25" s="449"/>
      <c r="BR25" s="449"/>
      <c r="BS25" s="449"/>
      <c r="BT25" s="449"/>
      <c r="BU25" s="450"/>
      <c r="BV25" s="448">
        <v>330855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176</v>
      </c>
      <c r="F26" s="376"/>
      <c r="G26" s="376"/>
      <c r="H26" s="376"/>
      <c r="I26" s="376"/>
      <c r="J26" s="376"/>
      <c r="K26" s="377"/>
      <c r="L26" s="372">
        <v>1</v>
      </c>
      <c r="M26" s="373"/>
      <c r="N26" s="373"/>
      <c r="O26" s="373"/>
      <c r="P26" s="374"/>
      <c r="Q26" s="372">
        <v>5700</v>
      </c>
      <c r="R26" s="373"/>
      <c r="S26" s="373"/>
      <c r="T26" s="373"/>
      <c r="U26" s="373"/>
      <c r="V26" s="374"/>
      <c r="W26" s="462"/>
      <c r="X26" s="399"/>
      <c r="Y26" s="400"/>
      <c r="Z26" s="375" t="s">
        <v>177</v>
      </c>
      <c r="AA26" s="430"/>
      <c r="AB26" s="430"/>
      <c r="AC26" s="430"/>
      <c r="AD26" s="430"/>
      <c r="AE26" s="430"/>
      <c r="AF26" s="430"/>
      <c r="AG26" s="431"/>
      <c r="AH26" s="372">
        <v>5</v>
      </c>
      <c r="AI26" s="373"/>
      <c r="AJ26" s="373"/>
      <c r="AK26" s="373"/>
      <c r="AL26" s="374"/>
      <c r="AM26" s="372">
        <v>12020</v>
      </c>
      <c r="AN26" s="373"/>
      <c r="AO26" s="373"/>
      <c r="AP26" s="373"/>
      <c r="AQ26" s="373"/>
      <c r="AR26" s="374"/>
      <c r="AS26" s="372">
        <v>2404</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128</v>
      </c>
      <c r="BO26" s="420"/>
      <c r="BP26" s="420"/>
      <c r="BQ26" s="420"/>
      <c r="BR26" s="420"/>
      <c r="BS26" s="420"/>
      <c r="BT26" s="420"/>
      <c r="BU26" s="421"/>
      <c r="BV26" s="419" t="s">
        <v>174</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179</v>
      </c>
      <c r="F27" s="376"/>
      <c r="G27" s="376"/>
      <c r="H27" s="376"/>
      <c r="I27" s="376"/>
      <c r="J27" s="376"/>
      <c r="K27" s="377"/>
      <c r="L27" s="372">
        <v>1</v>
      </c>
      <c r="M27" s="373"/>
      <c r="N27" s="373"/>
      <c r="O27" s="373"/>
      <c r="P27" s="374"/>
      <c r="Q27" s="372">
        <v>3500</v>
      </c>
      <c r="R27" s="373"/>
      <c r="S27" s="373"/>
      <c r="T27" s="373"/>
      <c r="U27" s="373"/>
      <c r="V27" s="374"/>
      <c r="W27" s="462"/>
      <c r="X27" s="399"/>
      <c r="Y27" s="400"/>
      <c r="Z27" s="375" t="s">
        <v>180</v>
      </c>
      <c r="AA27" s="376"/>
      <c r="AB27" s="376"/>
      <c r="AC27" s="376"/>
      <c r="AD27" s="376"/>
      <c r="AE27" s="376"/>
      <c r="AF27" s="376"/>
      <c r="AG27" s="377"/>
      <c r="AH27" s="372">
        <v>2</v>
      </c>
      <c r="AI27" s="373"/>
      <c r="AJ27" s="373"/>
      <c r="AK27" s="373"/>
      <c r="AL27" s="374"/>
      <c r="AM27" s="372" t="s">
        <v>181</v>
      </c>
      <c r="AN27" s="373"/>
      <c r="AO27" s="373"/>
      <c r="AP27" s="373"/>
      <c r="AQ27" s="373"/>
      <c r="AR27" s="374"/>
      <c r="AS27" s="372" t="s">
        <v>181</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212733</v>
      </c>
      <c r="BO27" s="454"/>
      <c r="BP27" s="454"/>
      <c r="BQ27" s="454"/>
      <c r="BR27" s="454"/>
      <c r="BS27" s="454"/>
      <c r="BT27" s="454"/>
      <c r="BU27" s="455"/>
      <c r="BV27" s="453">
        <v>212726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183</v>
      </c>
      <c r="F28" s="376"/>
      <c r="G28" s="376"/>
      <c r="H28" s="376"/>
      <c r="I28" s="376"/>
      <c r="J28" s="376"/>
      <c r="K28" s="377"/>
      <c r="L28" s="372">
        <v>1</v>
      </c>
      <c r="M28" s="373"/>
      <c r="N28" s="373"/>
      <c r="O28" s="373"/>
      <c r="P28" s="374"/>
      <c r="Q28" s="372">
        <v>2900</v>
      </c>
      <c r="R28" s="373"/>
      <c r="S28" s="373"/>
      <c r="T28" s="373"/>
      <c r="U28" s="373"/>
      <c r="V28" s="374"/>
      <c r="W28" s="462"/>
      <c r="X28" s="399"/>
      <c r="Y28" s="400"/>
      <c r="Z28" s="375" t="s">
        <v>184</v>
      </c>
      <c r="AA28" s="376"/>
      <c r="AB28" s="376"/>
      <c r="AC28" s="376"/>
      <c r="AD28" s="376"/>
      <c r="AE28" s="376"/>
      <c r="AF28" s="376"/>
      <c r="AG28" s="377"/>
      <c r="AH28" s="372" t="s">
        <v>128</v>
      </c>
      <c r="AI28" s="373"/>
      <c r="AJ28" s="373"/>
      <c r="AK28" s="373"/>
      <c r="AL28" s="374"/>
      <c r="AM28" s="372" t="s">
        <v>128</v>
      </c>
      <c r="AN28" s="373"/>
      <c r="AO28" s="373"/>
      <c r="AP28" s="373"/>
      <c r="AQ28" s="373"/>
      <c r="AR28" s="374"/>
      <c r="AS28" s="372" t="s">
        <v>174</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1714887</v>
      </c>
      <c r="BO28" s="449"/>
      <c r="BP28" s="449"/>
      <c r="BQ28" s="449"/>
      <c r="BR28" s="449"/>
      <c r="BS28" s="449"/>
      <c r="BT28" s="449"/>
      <c r="BU28" s="450"/>
      <c r="BV28" s="448">
        <v>1384865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186</v>
      </c>
      <c r="F29" s="376"/>
      <c r="G29" s="376"/>
      <c r="H29" s="376"/>
      <c r="I29" s="376"/>
      <c r="J29" s="376"/>
      <c r="K29" s="377"/>
      <c r="L29" s="372">
        <v>14</v>
      </c>
      <c r="M29" s="373"/>
      <c r="N29" s="373"/>
      <c r="O29" s="373"/>
      <c r="P29" s="374"/>
      <c r="Q29" s="372">
        <v>2550</v>
      </c>
      <c r="R29" s="373"/>
      <c r="S29" s="373"/>
      <c r="T29" s="373"/>
      <c r="U29" s="373"/>
      <c r="V29" s="374"/>
      <c r="W29" s="463"/>
      <c r="X29" s="464"/>
      <c r="Y29" s="465"/>
      <c r="Z29" s="375" t="s">
        <v>187</v>
      </c>
      <c r="AA29" s="376"/>
      <c r="AB29" s="376"/>
      <c r="AC29" s="376"/>
      <c r="AD29" s="376"/>
      <c r="AE29" s="376"/>
      <c r="AF29" s="376"/>
      <c r="AG29" s="377"/>
      <c r="AH29" s="372">
        <v>140</v>
      </c>
      <c r="AI29" s="373"/>
      <c r="AJ29" s="373"/>
      <c r="AK29" s="373"/>
      <c r="AL29" s="374"/>
      <c r="AM29" s="372">
        <v>426138</v>
      </c>
      <c r="AN29" s="373"/>
      <c r="AO29" s="373"/>
      <c r="AP29" s="373"/>
      <c r="AQ29" s="373"/>
      <c r="AR29" s="374"/>
      <c r="AS29" s="372">
        <v>3044</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16451</v>
      </c>
      <c r="BO29" s="420"/>
      <c r="BP29" s="420"/>
      <c r="BQ29" s="420"/>
      <c r="BR29" s="420"/>
      <c r="BS29" s="420"/>
      <c r="BT29" s="420"/>
      <c r="BU29" s="421"/>
      <c r="BV29" s="419">
        <v>16450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95.7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518558</v>
      </c>
      <c r="BO30" s="454"/>
      <c r="BP30" s="454"/>
      <c r="BQ30" s="454"/>
      <c r="BR30" s="454"/>
      <c r="BS30" s="454"/>
      <c r="BT30" s="454"/>
      <c r="BU30" s="455"/>
      <c r="BV30" s="453">
        <v>220735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196</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芳賀郡中部環境衛生事務組合（一般会計）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ましこカンパニー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芳賀中部上水道企業団（水道事業特別会計）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栃木県市町村総合事務組合(一般会計)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栃木県市町村総合事務組合(特別会計)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栃木県後期高齢者医療広域連合(一般会計)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栃木県後期高齢者医療広域連合(後期高齢者医療特別会計)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芳賀地区広域行政事務組合(一般会計)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芳賀地区広域行政事務組合(ごみ処理施設特別会計)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芳賀地区広域行政事務組合(ふるさと市町村圏基金特別会計)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芳賀地区広域行政事務組合(卸売市場特別会計)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yWFSdSuesRhDlw7AL84vljP4KSBqm1aBj6jh8w2cbFEQr1zc2KB3Ilf6+E6jdhx66+d/5vn97C621Ac+bwnZ6Q==" saltValue="vYiPUH3nFtlgPbLV6ygNw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40" zoomScaleNormal="40" zoomScaleSheetLayoutView="100" workbookViewId="0">
      <selection activeCell="AP78" sqref="AP78:AT78"/>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1" t="s">
        <v>569</v>
      </c>
      <c r="D34" s="1151"/>
      <c r="E34" s="1152"/>
      <c r="F34" s="32">
        <v>7.76</v>
      </c>
      <c r="G34" s="33">
        <v>6.14</v>
      </c>
      <c r="H34" s="33">
        <v>9.17</v>
      </c>
      <c r="I34" s="33">
        <v>11.56</v>
      </c>
      <c r="J34" s="34">
        <v>4.4000000000000004</v>
      </c>
      <c r="K34" s="22"/>
      <c r="L34" s="22"/>
      <c r="M34" s="22"/>
      <c r="N34" s="22"/>
      <c r="O34" s="22"/>
      <c r="P34" s="22"/>
    </row>
    <row r="35" spans="1:16" ht="39" customHeight="1" x14ac:dyDescent="0.2">
      <c r="A35" s="22"/>
      <c r="B35" s="35"/>
      <c r="C35" s="1145" t="s">
        <v>570</v>
      </c>
      <c r="D35" s="1146"/>
      <c r="E35" s="1147"/>
      <c r="F35" s="36">
        <v>0.77</v>
      </c>
      <c r="G35" s="37">
        <v>0.82</v>
      </c>
      <c r="H35" s="37">
        <v>0.21</v>
      </c>
      <c r="I35" s="37">
        <v>1.7</v>
      </c>
      <c r="J35" s="38">
        <v>2.94</v>
      </c>
      <c r="K35" s="22"/>
      <c r="L35" s="22"/>
      <c r="M35" s="22"/>
      <c r="N35" s="22"/>
      <c r="O35" s="22"/>
      <c r="P35" s="22"/>
    </row>
    <row r="36" spans="1:16" ht="39" customHeight="1" x14ac:dyDescent="0.2">
      <c r="A36" s="22"/>
      <c r="B36" s="35"/>
      <c r="C36" s="1145" t="s">
        <v>571</v>
      </c>
      <c r="D36" s="1146"/>
      <c r="E36" s="1147"/>
      <c r="F36" s="36">
        <v>1.0900000000000001</v>
      </c>
      <c r="G36" s="37">
        <v>0.96</v>
      </c>
      <c r="H36" s="37">
        <v>0.82</v>
      </c>
      <c r="I36" s="37">
        <v>0.86</v>
      </c>
      <c r="J36" s="38">
        <v>0.94</v>
      </c>
      <c r="K36" s="22"/>
      <c r="L36" s="22"/>
      <c r="M36" s="22"/>
      <c r="N36" s="22"/>
      <c r="O36" s="22"/>
      <c r="P36" s="22"/>
    </row>
    <row r="37" spans="1:16" ht="39" customHeight="1" x14ac:dyDescent="0.2">
      <c r="A37" s="22"/>
      <c r="B37" s="35"/>
      <c r="C37" s="1145" t="s">
        <v>572</v>
      </c>
      <c r="D37" s="1146"/>
      <c r="E37" s="1147"/>
      <c r="F37" s="36">
        <v>0.25</v>
      </c>
      <c r="G37" s="37">
        <v>7.0000000000000007E-2</v>
      </c>
      <c r="H37" s="37">
        <v>0.25</v>
      </c>
      <c r="I37" s="37">
        <v>0.33</v>
      </c>
      <c r="J37" s="38">
        <v>0.11</v>
      </c>
      <c r="K37" s="22"/>
      <c r="L37" s="22"/>
      <c r="M37" s="22"/>
      <c r="N37" s="22"/>
      <c r="O37" s="22"/>
      <c r="P37" s="22"/>
    </row>
    <row r="38" spans="1:16" ht="39" customHeight="1" x14ac:dyDescent="0.2">
      <c r="A38" s="22"/>
      <c r="B38" s="35"/>
      <c r="C38" s="1145" t="s">
        <v>573</v>
      </c>
      <c r="D38" s="1146"/>
      <c r="E38" s="1147"/>
      <c r="F38" s="36">
        <v>0.02</v>
      </c>
      <c r="G38" s="37">
        <v>0.06</v>
      </c>
      <c r="H38" s="37">
        <v>0.08</v>
      </c>
      <c r="I38" s="37">
        <v>0.08</v>
      </c>
      <c r="J38" s="38">
        <v>0.03</v>
      </c>
      <c r="K38" s="22"/>
      <c r="L38" s="22"/>
      <c r="M38" s="22"/>
      <c r="N38" s="22"/>
      <c r="O38" s="22"/>
      <c r="P38" s="22"/>
    </row>
    <row r="39" spans="1:16" ht="39" customHeight="1" x14ac:dyDescent="0.2">
      <c r="A39" s="22"/>
      <c r="B39" s="35"/>
      <c r="C39" s="1145" t="s">
        <v>574</v>
      </c>
      <c r="D39" s="1146"/>
      <c r="E39" s="1147"/>
      <c r="F39" s="36">
        <v>0.02</v>
      </c>
      <c r="G39" s="37">
        <v>0.01</v>
      </c>
      <c r="H39" s="37">
        <v>0</v>
      </c>
      <c r="I39" s="37">
        <v>0.01</v>
      </c>
      <c r="J39" s="38">
        <v>0.01</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575</v>
      </c>
      <c r="D42" s="1146"/>
      <c r="E42" s="1147"/>
      <c r="F42" s="36" t="s">
        <v>519</v>
      </c>
      <c r="G42" s="37" t="s">
        <v>519</v>
      </c>
      <c r="H42" s="37" t="s">
        <v>519</v>
      </c>
      <c r="I42" s="37" t="s">
        <v>519</v>
      </c>
      <c r="J42" s="38" t="s">
        <v>519</v>
      </c>
      <c r="K42" s="22"/>
      <c r="L42" s="22"/>
      <c r="M42" s="22"/>
      <c r="N42" s="22"/>
      <c r="O42" s="22"/>
      <c r="P42" s="22"/>
    </row>
    <row r="43" spans="1:16" ht="39" customHeight="1" thickBot="1" x14ac:dyDescent="0.25">
      <c r="A43" s="22"/>
      <c r="B43" s="40"/>
      <c r="C43" s="1148" t="s">
        <v>576</v>
      </c>
      <c r="D43" s="1149"/>
      <c r="E43" s="1150"/>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d3+A7dR9vhJMzomJvYbxvhxKq2wP8AlO3gTjvZR64FhHNOaXSBB1+1zHkdkRzkUpmM4tDnBcCEYeRl0yHDNreQ==" saltValue="RHe0TIYoFvkHq8VuaP4M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8" zoomScale="55" zoomScaleNormal="55" zoomScaleSheetLayoutView="55" workbookViewId="0">
      <selection activeCell="AP78" sqref="AP78:AT78"/>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701</v>
      </c>
      <c r="L45" s="60">
        <v>719</v>
      </c>
      <c r="M45" s="60">
        <v>715</v>
      </c>
      <c r="N45" s="60">
        <v>714</v>
      </c>
      <c r="O45" s="61">
        <v>719</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2">
      <c r="A48" s="48"/>
      <c r="B48" s="1178"/>
      <c r="C48" s="1179"/>
      <c r="D48" s="62"/>
      <c r="E48" s="1155" t="s">
        <v>15</v>
      </c>
      <c r="F48" s="1155"/>
      <c r="G48" s="1155"/>
      <c r="H48" s="1155"/>
      <c r="I48" s="1155"/>
      <c r="J48" s="1156"/>
      <c r="K48" s="63">
        <v>196</v>
      </c>
      <c r="L48" s="64">
        <v>187</v>
      </c>
      <c r="M48" s="64">
        <v>182</v>
      </c>
      <c r="N48" s="64">
        <v>180</v>
      </c>
      <c r="O48" s="65">
        <v>184</v>
      </c>
      <c r="P48" s="48"/>
      <c r="Q48" s="48"/>
      <c r="R48" s="48"/>
      <c r="S48" s="48"/>
      <c r="T48" s="48"/>
      <c r="U48" s="48"/>
    </row>
    <row r="49" spans="1:21" ht="30.75" customHeight="1" x14ac:dyDescent="0.2">
      <c r="A49" s="48"/>
      <c r="B49" s="1178"/>
      <c r="C49" s="1179"/>
      <c r="D49" s="62"/>
      <c r="E49" s="1155" t="s">
        <v>16</v>
      </c>
      <c r="F49" s="1155"/>
      <c r="G49" s="1155"/>
      <c r="H49" s="1155"/>
      <c r="I49" s="1155"/>
      <c r="J49" s="1156"/>
      <c r="K49" s="63">
        <v>46</v>
      </c>
      <c r="L49" s="64">
        <v>55</v>
      </c>
      <c r="M49" s="64">
        <v>61</v>
      </c>
      <c r="N49" s="64">
        <v>90</v>
      </c>
      <c r="O49" s="65">
        <v>101</v>
      </c>
      <c r="P49" s="48"/>
      <c r="Q49" s="48"/>
      <c r="R49" s="48"/>
      <c r="S49" s="48"/>
      <c r="T49" s="48"/>
      <c r="U49" s="48"/>
    </row>
    <row r="50" spans="1:21" ht="30.75" customHeight="1" x14ac:dyDescent="0.2">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519</v>
      </c>
      <c r="L51" s="64" t="s">
        <v>519</v>
      </c>
      <c r="M51" s="64" t="s">
        <v>519</v>
      </c>
      <c r="N51" s="64" t="s">
        <v>519</v>
      </c>
      <c r="O51" s="65" t="s">
        <v>519</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666</v>
      </c>
      <c r="L52" s="64">
        <v>656</v>
      </c>
      <c r="M52" s="64">
        <v>648</v>
      </c>
      <c r="N52" s="64">
        <v>650</v>
      </c>
      <c r="O52" s="65">
        <v>625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277</v>
      </c>
      <c r="L53" s="69">
        <v>305</v>
      </c>
      <c r="M53" s="69">
        <v>310</v>
      </c>
      <c r="N53" s="69">
        <v>334</v>
      </c>
      <c r="O53" s="70">
        <v>379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3">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Bnq27SoGH8Qh3sZ47jDL58Zp7ZMVFeAQ+1QHYyHjZ5ORm32QCtokGYXYHf37qP4hHX1vGM8FXQRNW3XOMKDog==" saltValue="r6xvEEMTz/ptlzsnGr+HD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election activeCell="AP78" sqref="AP78:AT78"/>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196" t="s">
        <v>32</v>
      </c>
      <c r="C41" s="1197"/>
      <c r="D41" s="105"/>
      <c r="E41" s="1198" t="s">
        <v>33</v>
      </c>
      <c r="F41" s="1198"/>
      <c r="G41" s="1198"/>
      <c r="H41" s="1199"/>
      <c r="I41" s="355">
        <v>6742</v>
      </c>
      <c r="J41" s="356">
        <v>6674</v>
      </c>
      <c r="K41" s="356">
        <v>6395</v>
      </c>
      <c r="L41" s="356">
        <v>5934</v>
      </c>
      <c r="M41" s="357">
        <v>5404</v>
      </c>
    </row>
    <row r="42" spans="2:13" ht="27.75" customHeight="1" x14ac:dyDescent="0.2">
      <c r="B42" s="1186"/>
      <c r="C42" s="1187"/>
      <c r="D42" s="106"/>
      <c r="E42" s="1190" t="s">
        <v>34</v>
      </c>
      <c r="F42" s="1190"/>
      <c r="G42" s="1190"/>
      <c r="H42" s="1191"/>
      <c r="I42" s="358" t="s">
        <v>519</v>
      </c>
      <c r="J42" s="359" t="s">
        <v>519</v>
      </c>
      <c r="K42" s="359" t="s">
        <v>519</v>
      </c>
      <c r="L42" s="359" t="s">
        <v>519</v>
      </c>
      <c r="M42" s="360" t="s">
        <v>519</v>
      </c>
    </row>
    <row r="43" spans="2:13" ht="27.75" customHeight="1" x14ac:dyDescent="0.2">
      <c r="B43" s="1186"/>
      <c r="C43" s="1187"/>
      <c r="D43" s="106"/>
      <c r="E43" s="1190" t="s">
        <v>35</v>
      </c>
      <c r="F43" s="1190"/>
      <c r="G43" s="1190"/>
      <c r="H43" s="1191"/>
      <c r="I43" s="358">
        <v>2394</v>
      </c>
      <c r="J43" s="359">
        <v>2347</v>
      </c>
      <c r="K43" s="359">
        <v>2267</v>
      </c>
      <c r="L43" s="359">
        <v>2248</v>
      </c>
      <c r="M43" s="360">
        <v>2369</v>
      </c>
    </row>
    <row r="44" spans="2:13" ht="27.75" customHeight="1" x14ac:dyDescent="0.2">
      <c r="B44" s="1186"/>
      <c r="C44" s="1187"/>
      <c r="D44" s="106"/>
      <c r="E44" s="1190" t="s">
        <v>36</v>
      </c>
      <c r="F44" s="1190"/>
      <c r="G44" s="1190"/>
      <c r="H44" s="1191"/>
      <c r="I44" s="358">
        <v>655</v>
      </c>
      <c r="J44" s="359">
        <v>654</v>
      </c>
      <c r="K44" s="359">
        <v>610</v>
      </c>
      <c r="L44" s="359">
        <v>537</v>
      </c>
      <c r="M44" s="360">
        <v>460</v>
      </c>
    </row>
    <row r="45" spans="2:13" ht="27.75" customHeight="1" x14ac:dyDescent="0.2">
      <c r="B45" s="1186"/>
      <c r="C45" s="1187"/>
      <c r="D45" s="106"/>
      <c r="E45" s="1190" t="s">
        <v>37</v>
      </c>
      <c r="F45" s="1190"/>
      <c r="G45" s="1190"/>
      <c r="H45" s="1191"/>
      <c r="I45" s="358">
        <v>1106</v>
      </c>
      <c r="J45" s="359">
        <v>1046</v>
      </c>
      <c r="K45" s="359">
        <v>1026</v>
      </c>
      <c r="L45" s="359">
        <v>1052</v>
      </c>
      <c r="M45" s="360">
        <v>1022</v>
      </c>
    </row>
    <row r="46" spans="2:13" ht="27.75" customHeight="1" x14ac:dyDescent="0.2">
      <c r="B46" s="1186"/>
      <c r="C46" s="1187"/>
      <c r="D46" s="107"/>
      <c r="E46" s="1190" t="s">
        <v>38</v>
      </c>
      <c r="F46" s="1190"/>
      <c r="G46" s="1190"/>
      <c r="H46" s="1191"/>
      <c r="I46" s="358" t="s">
        <v>519</v>
      </c>
      <c r="J46" s="359" t="s">
        <v>519</v>
      </c>
      <c r="K46" s="359" t="s">
        <v>519</v>
      </c>
      <c r="L46" s="359" t="s">
        <v>519</v>
      </c>
      <c r="M46" s="360" t="s">
        <v>519</v>
      </c>
    </row>
    <row r="47" spans="2:13" ht="27.75" customHeight="1" x14ac:dyDescent="0.2">
      <c r="B47" s="1186"/>
      <c r="C47" s="1187"/>
      <c r="D47" s="108"/>
      <c r="E47" s="1200" t="s">
        <v>39</v>
      </c>
      <c r="F47" s="1201"/>
      <c r="G47" s="1201"/>
      <c r="H47" s="1202"/>
      <c r="I47" s="358" t="s">
        <v>519</v>
      </c>
      <c r="J47" s="359" t="s">
        <v>519</v>
      </c>
      <c r="K47" s="359" t="s">
        <v>519</v>
      </c>
      <c r="L47" s="359" t="s">
        <v>519</v>
      </c>
      <c r="M47" s="360" t="s">
        <v>519</v>
      </c>
    </row>
    <row r="48" spans="2:13" ht="27.75" customHeight="1" x14ac:dyDescent="0.2">
      <c r="B48" s="1186"/>
      <c r="C48" s="1187"/>
      <c r="D48" s="106"/>
      <c r="E48" s="1190" t="s">
        <v>40</v>
      </c>
      <c r="F48" s="1190"/>
      <c r="G48" s="1190"/>
      <c r="H48" s="1191"/>
      <c r="I48" s="358" t="s">
        <v>519</v>
      </c>
      <c r="J48" s="359" t="s">
        <v>519</v>
      </c>
      <c r="K48" s="359" t="s">
        <v>519</v>
      </c>
      <c r="L48" s="359" t="s">
        <v>519</v>
      </c>
      <c r="M48" s="360" t="s">
        <v>519</v>
      </c>
    </row>
    <row r="49" spans="2:13" ht="27.75" customHeight="1" x14ac:dyDescent="0.2">
      <c r="B49" s="1188"/>
      <c r="C49" s="1189"/>
      <c r="D49" s="106"/>
      <c r="E49" s="1190" t="s">
        <v>41</v>
      </c>
      <c r="F49" s="1190"/>
      <c r="G49" s="1190"/>
      <c r="H49" s="1191"/>
      <c r="I49" s="358" t="s">
        <v>519</v>
      </c>
      <c r="J49" s="359" t="s">
        <v>519</v>
      </c>
      <c r="K49" s="359" t="s">
        <v>519</v>
      </c>
      <c r="L49" s="359" t="s">
        <v>519</v>
      </c>
      <c r="M49" s="360" t="s">
        <v>519</v>
      </c>
    </row>
    <row r="50" spans="2:13" ht="27.75" customHeight="1" x14ac:dyDescent="0.2">
      <c r="B50" s="1184" t="s">
        <v>42</v>
      </c>
      <c r="C50" s="1185"/>
      <c r="D50" s="109"/>
      <c r="E50" s="1190" t="s">
        <v>43</v>
      </c>
      <c r="F50" s="1190"/>
      <c r="G50" s="1190"/>
      <c r="H50" s="1191"/>
      <c r="I50" s="358">
        <v>1695</v>
      </c>
      <c r="J50" s="359">
        <v>1620</v>
      </c>
      <c r="K50" s="359">
        <v>1786</v>
      </c>
      <c r="L50" s="359">
        <v>2292</v>
      </c>
      <c r="M50" s="360">
        <v>2956</v>
      </c>
    </row>
    <row r="51" spans="2:13" ht="27.75" customHeight="1" x14ac:dyDescent="0.2">
      <c r="B51" s="1186"/>
      <c r="C51" s="1187"/>
      <c r="D51" s="106"/>
      <c r="E51" s="1190" t="s">
        <v>44</v>
      </c>
      <c r="F51" s="1190"/>
      <c r="G51" s="1190"/>
      <c r="H51" s="1191"/>
      <c r="I51" s="358">
        <v>128</v>
      </c>
      <c r="J51" s="359">
        <v>127</v>
      </c>
      <c r="K51" s="359">
        <v>109</v>
      </c>
      <c r="L51" s="359">
        <v>89</v>
      </c>
      <c r="M51" s="360">
        <v>76</v>
      </c>
    </row>
    <row r="52" spans="2:13" ht="27.75" customHeight="1" x14ac:dyDescent="0.2">
      <c r="B52" s="1188"/>
      <c r="C52" s="1189"/>
      <c r="D52" s="106"/>
      <c r="E52" s="1190" t="s">
        <v>45</v>
      </c>
      <c r="F52" s="1190"/>
      <c r="G52" s="1190"/>
      <c r="H52" s="1191"/>
      <c r="I52" s="358">
        <v>6981</v>
      </c>
      <c r="J52" s="359">
        <v>6760</v>
      </c>
      <c r="K52" s="359">
        <v>6566</v>
      </c>
      <c r="L52" s="359">
        <v>6332</v>
      </c>
      <c r="M52" s="360">
        <v>5982</v>
      </c>
    </row>
    <row r="53" spans="2:13" ht="27.75" customHeight="1" thickBot="1" x14ac:dyDescent="0.25">
      <c r="B53" s="1192" t="s">
        <v>46</v>
      </c>
      <c r="C53" s="1193"/>
      <c r="D53" s="110"/>
      <c r="E53" s="1194" t="s">
        <v>47</v>
      </c>
      <c r="F53" s="1194"/>
      <c r="G53" s="1194"/>
      <c r="H53" s="1195"/>
      <c r="I53" s="361">
        <v>2093</v>
      </c>
      <c r="J53" s="362">
        <v>2215</v>
      </c>
      <c r="K53" s="362">
        <v>1837</v>
      </c>
      <c r="L53" s="362">
        <v>1059</v>
      </c>
      <c r="M53" s="363">
        <v>240</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wx5EqO8WUHqn7wCiWffa4qE5O7NfojPc/NzHCuYE6jatPhwqXSLkAPFConT+f0Dp6nBOvhRzKzRqDDyIYHGOsg==" saltValue="DtzyQmE9Af27Bx/yB+/d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49" zoomScale="40" zoomScaleNormal="40" zoomScaleSheetLayoutView="100" workbookViewId="0">
      <selection activeCell="AP78" sqref="AP78:AT78"/>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563</v>
      </c>
      <c r="G54" s="119" t="s">
        <v>564</v>
      </c>
      <c r="H54" s="120" t="s">
        <v>565</v>
      </c>
    </row>
    <row r="55" spans="2:8" ht="52.5" customHeight="1" x14ac:dyDescent="0.2">
      <c r="B55" s="121"/>
      <c r="C55" s="1211" t="s">
        <v>50</v>
      </c>
      <c r="D55" s="1211"/>
      <c r="E55" s="1212"/>
      <c r="F55" s="122">
        <v>1045</v>
      </c>
      <c r="G55" s="122">
        <v>1385</v>
      </c>
      <c r="H55" s="123">
        <v>1715</v>
      </c>
    </row>
    <row r="56" spans="2:8" ht="52.5" customHeight="1" x14ac:dyDescent="0.2">
      <c r="B56" s="124"/>
      <c r="C56" s="1213" t="s">
        <v>51</v>
      </c>
      <c r="D56" s="1213"/>
      <c r="E56" s="1214"/>
      <c r="F56" s="125">
        <v>16</v>
      </c>
      <c r="G56" s="125">
        <v>16</v>
      </c>
      <c r="H56" s="126">
        <v>16</v>
      </c>
    </row>
    <row r="57" spans="2:8" ht="53.25" customHeight="1" x14ac:dyDescent="0.2">
      <c r="B57" s="124"/>
      <c r="C57" s="1215" t="s">
        <v>52</v>
      </c>
      <c r="D57" s="1215"/>
      <c r="E57" s="1216"/>
      <c r="F57" s="127">
        <v>122</v>
      </c>
      <c r="G57" s="127">
        <v>221</v>
      </c>
      <c r="H57" s="128">
        <v>519</v>
      </c>
    </row>
    <row r="58" spans="2:8" ht="45.75" customHeight="1" x14ac:dyDescent="0.2">
      <c r="B58" s="129"/>
      <c r="C58" s="1203" t="s">
        <v>596</v>
      </c>
      <c r="D58" s="1204"/>
      <c r="E58" s="1205"/>
      <c r="F58" s="130" t="s">
        <v>583</v>
      </c>
      <c r="G58" s="130">
        <v>90</v>
      </c>
      <c r="H58" s="131">
        <v>390</v>
      </c>
    </row>
    <row r="59" spans="2:8" ht="45.75" customHeight="1" x14ac:dyDescent="0.2">
      <c r="B59" s="129"/>
      <c r="C59" s="1203" t="s">
        <v>597</v>
      </c>
      <c r="D59" s="1204"/>
      <c r="E59" s="1205"/>
      <c r="F59" s="130">
        <v>84</v>
      </c>
      <c r="G59" s="130">
        <v>84</v>
      </c>
      <c r="H59" s="131">
        <v>84</v>
      </c>
    </row>
    <row r="60" spans="2:8" ht="45.75" customHeight="1" x14ac:dyDescent="0.2">
      <c r="B60" s="129"/>
      <c r="C60" s="1203" t="s">
        <v>598</v>
      </c>
      <c r="D60" s="1204"/>
      <c r="E60" s="1205"/>
      <c r="F60" s="130">
        <v>24</v>
      </c>
      <c r="G60" s="130">
        <v>29</v>
      </c>
      <c r="H60" s="131">
        <v>25</v>
      </c>
    </row>
    <row r="61" spans="2:8" ht="45.75" customHeight="1" x14ac:dyDescent="0.2">
      <c r="B61" s="129"/>
      <c r="C61" s="1203" t="s">
        <v>599</v>
      </c>
      <c r="D61" s="1204"/>
      <c r="E61" s="1205"/>
      <c r="F61" s="130">
        <v>7</v>
      </c>
      <c r="G61" s="130">
        <v>10</v>
      </c>
      <c r="H61" s="131">
        <v>14</v>
      </c>
    </row>
    <row r="62" spans="2:8" ht="45.75" customHeight="1" thickBot="1" x14ac:dyDescent="0.25">
      <c r="B62" s="132"/>
      <c r="C62" s="1206" t="s">
        <v>600</v>
      </c>
      <c r="D62" s="1207"/>
      <c r="E62" s="1208"/>
      <c r="F62" s="133">
        <v>3</v>
      </c>
      <c r="G62" s="133">
        <v>3</v>
      </c>
      <c r="H62" s="134">
        <v>3</v>
      </c>
    </row>
    <row r="63" spans="2:8" ht="52.5" customHeight="1" thickBot="1" x14ac:dyDescent="0.25">
      <c r="B63" s="135"/>
      <c r="C63" s="1209" t="s">
        <v>53</v>
      </c>
      <c r="D63" s="1209"/>
      <c r="E63" s="1210"/>
      <c r="F63" s="136">
        <v>1183</v>
      </c>
      <c r="G63" s="136">
        <v>1622</v>
      </c>
      <c r="H63" s="137">
        <v>2250</v>
      </c>
    </row>
    <row r="64" spans="2:8" ht="13" x14ac:dyDescent="0.2"/>
  </sheetData>
  <sheetProtection algorithmName="SHA-512" hashValue="uYXgvpisY5oZM8p2B4Bc3yq/ofjR0X0YPEh60801BjT3GWNORgeG75ZkHf1M2Yot5Fa6trvfY+owBAzNP10Uyg==" saltValue="RGiOnYTQlUoBOTBGREU6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558</v>
      </c>
      <c r="G2" s="151"/>
      <c r="H2" s="152"/>
    </row>
    <row r="3" spans="1:8" x14ac:dyDescent="0.2">
      <c r="A3" s="148" t="s">
        <v>551</v>
      </c>
      <c r="B3" s="153"/>
      <c r="C3" s="154"/>
      <c r="D3" s="155">
        <v>43824</v>
      </c>
      <c r="E3" s="156"/>
      <c r="F3" s="157">
        <v>53869</v>
      </c>
      <c r="G3" s="158"/>
      <c r="H3" s="159"/>
    </row>
    <row r="4" spans="1:8" x14ac:dyDescent="0.2">
      <c r="A4" s="160"/>
      <c r="B4" s="161"/>
      <c r="C4" s="162"/>
      <c r="D4" s="163">
        <v>19269</v>
      </c>
      <c r="E4" s="164"/>
      <c r="F4" s="165">
        <v>35046</v>
      </c>
      <c r="G4" s="166"/>
      <c r="H4" s="167"/>
    </row>
    <row r="5" spans="1:8" x14ac:dyDescent="0.2">
      <c r="A5" s="148" t="s">
        <v>553</v>
      </c>
      <c r="B5" s="153"/>
      <c r="C5" s="154"/>
      <c r="D5" s="155">
        <v>63618</v>
      </c>
      <c r="E5" s="156"/>
      <c r="F5" s="157">
        <v>59119</v>
      </c>
      <c r="G5" s="158"/>
      <c r="H5" s="159"/>
    </row>
    <row r="6" spans="1:8" x14ac:dyDescent="0.2">
      <c r="A6" s="160"/>
      <c r="B6" s="161"/>
      <c r="C6" s="162"/>
      <c r="D6" s="163">
        <v>19157</v>
      </c>
      <c r="E6" s="164"/>
      <c r="F6" s="165">
        <v>29900</v>
      </c>
      <c r="G6" s="166"/>
      <c r="H6" s="167"/>
    </row>
    <row r="7" spans="1:8" x14ac:dyDescent="0.2">
      <c r="A7" s="148" t="s">
        <v>554</v>
      </c>
      <c r="B7" s="153"/>
      <c r="C7" s="154"/>
      <c r="D7" s="155">
        <v>30075</v>
      </c>
      <c r="E7" s="156"/>
      <c r="F7" s="157">
        <v>53895</v>
      </c>
      <c r="G7" s="158"/>
      <c r="H7" s="159"/>
    </row>
    <row r="8" spans="1:8" x14ac:dyDescent="0.2">
      <c r="A8" s="160"/>
      <c r="B8" s="161"/>
      <c r="C8" s="162"/>
      <c r="D8" s="163">
        <v>10996</v>
      </c>
      <c r="E8" s="164"/>
      <c r="F8" s="165">
        <v>31224</v>
      </c>
      <c r="G8" s="166"/>
      <c r="H8" s="167"/>
    </row>
    <row r="9" spans="1:8" x14ac:dyDescent="0.2">
      <c r="A9" s="148" t="s">
        <v>555</v>
      </c>
      <c r="B9" s="153"/>
      <c r="C9" s="154"/>
      <c r="D9" s="155">
        <v>26964</v>
      </c>
      <c r="E9" s="156"/>
      <c r="F9" s="157">
        <v>56181</v>
      </c>
      <c r="G9" s="158"/>
      <c r="H9" s="159"/>
    </row>
    <row r="10" spans="1:8" x14ac:dyDescent="0.2">
      <c r="A10" s="160"/>
      <c r="B10" s="161"/>
      <c r="C10" s="162"/>
      <c r="D10" s="163">
        <v>14554</v>
      </c>
      <c r="E10" s="164"/>
      <c r="F10" s="165">
        <v>32039</v>
      </c>
      <c r="G10" s="166"/>
      <c r="H10" s="167"/>
    </row>
    <row r="11" spans="1:8" x14ac:dyDescent="0.2">
      <c r="A11" s="148" t="s">
        <v>556</v>
      </c>
      <c r="B11" s="153"/>
      <c r="C11" s="154"/>
      <c r="D11" s="155">
        <v>30245</v>
      </c>
      <c r="E11" s="156"/>
      <c r="F11" s="157">
        <v>47730</v>
      </c>
      <c r="G11" s="158"/>
      <c r="H11" s="159"/>
    </row>
    <row r="12" spans="1:8" x14ac:dyDescent="0.2">
      <c r="A12" s="160"/>
      <c r="B12" s="161"/>
      <c r="C12" s="168"/>
      <c r="D12" s="163">
        <v>19841</v>
      </c>
      <c r="E12" s="164"/>
      <c r="F12" s="165">
        <v>26378</v>
      </c>
      <c r="G12" s="166"/>
      <c r="H12" s="167"/>
    </row>
    <row r="13" spans="1:8" x14ac:dyDescent="0.2">
      <c r="A13" s="148"/>
      <c r="B13" s="153"/>
      <c r="C13" s="169"/>
      <c r="D13" s="170">
        <v>38945</v>
      </c>
      <c r="E13" s="171"/>
      <c r="F13" s="172">
        <v>54159</v>
      </c>
      <c r="G13" s="173"/>
      <c r="H13" s="159"/>
    </row>
    <row r="14" spans="1:8" x14ac:dyDescent="0.2">
      <c r="A14" s="160"/>
      <c r="B14" s="161"/>
      <c r="C14" s="162"/>
      <c r="D14" s="163">
        <v>16763</v>
      </c>
      <c r="E14" s="164"/>
      <c r="F14" s="165">
        <v>30917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7.76</v>
      </c>
      <c r="C19" s="174">
        <f>ROUND(VALUE(SUBSTITUTE(実質収支比率等に係る経年分析!G$48,"▲","-")),2)</f>
        <v>6.14</v>
      </c>
      <c r="D19" s="174">
        <f>ROUND(VALUE(SUBSTITUTE(実質収支比率等に係る経年分析!H$48,"▲","-")),2)</f>
        <v>9.18</v>
      </c>
      <c r="E19" s="174">
        <f>ROUND(VALUE(SUBSTITUTE(実質収支比率等に係る経年分析!I$48,"▲","-")),2)</f>
        <v>11.56</v>
      </c>
      <c r="F19" s="174">
        <f>ROUND(VALUE(SUBSTITUTE(実質収支比率等に係る経年分析!J$48,"▲","-")),2)</f>
        <v>4.4000000000000004</v>
      </c>
    </row>
    <row r="20" spans="1:11" x14ac:dyDescent="0.2">
      <c r="A20" s="174" t="s">
        <v>57</v>
      </c>
      <c r="B20" s="174">
        <f>ROUND(VALUE(SUBSTITUTE(実質収支比率等に係る経年分析!F$47,"▲","-")),2)</f>
        <v>18.25</v>
      </c>
      <c r="C20" s="174">
        <f>ROUND(VALUE(SUBSTITUTE(実質収支比率等に係る経年分析!G$47,"▲","-")),2)</f>
        <v>17.420000000000002</v>
      </c>
      <c r="D20" s="174">
        <f>ROUND(VALUE(SUBSTITUTE(実質収支比率等に係る経年分析!H$47,"▲","-")),2)</f>
        <v>19.53</v>
      </c>
      <c r="E20" s="174">
        <f>ROUND(VALUE(SUBSTITUTE(実質収支比率等に係る経年分析!I$47,"▲","-")),2)</f>
        <v>24.52</v>
      </c>
      <c r="F20" s="174">
        <f>ROUND(VALUE(SUBSTITUTE(実質収支比率等に係る経年分析!J$47,"▲","-")),2)</f>
        <v>31.63</v>
      </c>
    </row>
    <row r="21" spans="1:11" x14ac:dyDescent="0.2">
      <c r="A21" s="174" t="s">
        <v>58</v>
      </c>
      <c r="B21" s="174">
        <f>IF(ISNUMBER(VALUE(SUBSTITUTE(実質収支比率等に係る経年分析!F$49,"▲","-"))),ROUND(VALUE(SUBSTITUTE(実質収支比率等に係る経年分析!F$49,"▲","-")),2),NA())</f>
        <v>-6.77</v>
      </c>
      <c r="C21" s="174">
        <f>IF(ISNUMBER(VALUE(SUBSTITUTE(実質収支比率等に係る経年分析!G$49,"▲","-"))),ROUND(VALUE(SUBSTITUTE(実質収支比率等に係る経年分析!G$49,"▲","-")),2),NA())</f>
        <v>-6.6</v>
      </c>
      <c r="D21" s="174">
        <f>IF(ISNUMBER(VALUE(SUBSTITUTE(実質収支比率等に係る経年分析!H$49,"▲","-"))),ROUND(VALUE(SUBSTITUTE(実質収支比率等に係る経年分析!H$49,"▲","-")),2),NA())</f>
        <v>3.35</v>
      </c>
      <c r="E21" s="174">
        <f>IF(ISNUMBER(VALUE(SUBSTITUTE(実質収支比率等に係る経年分析!I$49,"▲","-"))),ROUND(VALUE(SUBSTITUTE(実質収支比率等に係る経年分析!I$49,"▲","-")),2),NA())</f>
        <v>4.46</v>
      </c>
      <c r="F21" s="174">
        <f>IF(ISNUMBER(VALUE(SUBSTITUTE(実質収支比率等に係る経年分析!J$49,"▲","-"))),ROUND(VALUE(SUBSTITUTE(実質収支比率等に係る経年分析!J$49,"▲","-")),2),NA())</f>
        <v>-7.64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2">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7.0000000000000007E-2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0.11</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1.0900000000000001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0.94</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2.94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9.17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4.4000000000000004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666</v>
      </c>
      <c r="E42" s="176"/>
      <c r="F42" s="176"/>
      <c r="G42" s="176">
        <f>'実質公債費比率（分子）の構造'!L$52</f>
        <v>656</v>
      </c>
      <c r="H42" s="176"/>
      <c r="I42" s="176"/>
      <c r="J42" s="176">
        <f>'実質公債費比率（分子）の構造'!M$52</f>
        <v>648</v>
      </c>
      <c r="K42" s="176"/>
      <c r="L42" s="176"/>
      <c r="M42" s="176">
        <f>'実質公債費比率（分子）の構造'!N$52</f>
        <v>650</v>
      </c>
      <c r="N42" s="176"/>
      <c r="O42" s="176"/>
      <c r="P42" s="176">
        <f>'実質公債費比率（分子）の構造'!O$52</f>
        <v>625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46</v>
      </c>
      <c r="C45" s="176"/>
      <c r="D45" s="176"/>
      <c r="E45" s="176">
        <f>'実質公債費比率（分子）の構造'!L$49</f>
        <v>55</v>
      </c>
      <c r="F45" s="176"/>
      <c r="G45" s="176"/>
      <c r="H45" s="176">
        <f>'実質公債費比率（分子）の構造'!M$49</f>
        <v>61</v>
      </c>
      <c r="I45" s="176"/>
      <c r="J45" s="176"/>
      <c r="K45" s="176">
        <f>'実質公債費比率（分子）の構造'!N$49</f>
        <v>90</v>
      </c>
      <c r="L45" s="176"/>
      <c r="M45" s="176"/>
      <c r="N45" s="176">
        <f>'実質公債費比率（分子）の構造'!O$49</f>
        <v>101</v>
      </c>
      <c r="O45" s="176"/>
      <c r="P45" s="176"/>
    </row>
    <row r="46" spans="1:16" x14ac:dyDescent="0.2">
      <c r="A46" s="176" t="s">
        <v>69</v>
      </c>
      <c r="B46" s="176">
        <f>'実質公債費比率（分子）の構造'!K$48</f>
        <v>196</v>
      </c>
      <c r="C46" s="176"/>
      <c r="D46" s="176"/>
      <c r="E46" s="176">
        <f>'実質公債費比率（分子）の構造'!L$48</f>
        <v>187</v>
      </c>
      <c r="F46" s="176"/>
      <c r="G46" s="176"/>
      <c r="H46" s="176">
        <f>'実質公債費比率（分子）の構造'!M$48</f>
        <v>182</v>
      </c>
      <c r="I46" s="176"/>
      <c r="J46" s="176"/>
      <c r="K46" s="176">
        <f>'実質公債費比率（分子）の構造'!N$48</f>
        <v>180</v>
      </c>
      <c r="L46" s="176"/>
      <c r="M46" s="176"/>
      <c r="N46" s="176">
        <f>'実質公債費比率（分子）の構造'!O$48</f>
        <v>184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701</v>
      </c>
      <c r="C49" s="176"/>
      <c r="D49" s="176"/>
      <c r="E49" s="176">
        <f>'実質公債費比率（分子）の構造'!L$45</f>
        <v>719</v>
      </c>
      <c r="F49" s="176"/>
      <c r="G49" s="176"/>
      <c r="H49" s="176">
        <f>'実質公債費比率（分子）の構造'!M$45</f>
        <v>715</v>
      </c>
      <c r="I49" s="176"/>
      <c r="J49" s="176"/>
      <c r="K49" s="176">
        <f>'実質公債費比率（分子）の構造'!N$45</f>
        <v>714</v>
      </c>
      <c r="L49" s="176"/>
      <c r="M49" s="176"/>
      <c r="N49" s="176">
        <f>'実質公債費比率（分子）の構造'!O$45</f>
        <v>719</v>
      </c>
      <c r="O49" s="176"/>
      <c r="P49" s="176"/>
    </row>
    <row r="50" spans="1:16" x14ac:dyDescent="0.2">
      <c r="A50" s="176" t="s">
        <v>73</v>
      </c>
      <c r="B50" s="176" t="e">
        <f>NA()</f>
        <v>#N/A</v>
      </c>
      <c r="C50" s="176">
        <f>IF(ISNUMBER('実質公債費比率（分子）の構造'!K$53),'実質公債費比率（分子）の構造'!K$53,NA())</f>
        <v>277</v>
      </c>
      <c r="D50" s="176" t="e">
        <f>NA()</f>
        <v>#N/A</v>
      </c>
      <c r="E50" s="176" t="e">
        <f>NA()</f>
        <v>#N/A</v>
      </c>
      <c r="F50" s="176">
        <f>IF(ISNUMBER('実質公債費比率（分子）の構造'!L$53),'実質公債費比率（分子）の構造'!L$53,NA())</f>
        <v>305</v>
      </c>
      <c r="G50" s="176" t="e">
        <f>NA()</f>
        <v>#N/A</v>
      </c>
      <c r="H50" s="176" t="e">
        <f>NA()</f>
        <v>#N/A</v>
      </c>
      <c r="I50" s="176">
        <f>IF(ISNUMBER('実質公債費比率（分子）の構造'!M$53),'実質公債費比率（分子）の構造'!M$53,NA())</f>
        <v>310</v>
      </c>
      <c r="J50" s="176" t="e">
        <f>NA()</f>
        <v>#N/A</v>
      </c>
      <c r="K50" s="176" t="e">
        <f>NA()</f>
        <v>#N/A</v>
      </c>
      <c r="L50" s="176">
        <f>IF(ISNUMBER('実質公債費比率（分子）の構造'!N$53),'実質公債費比率（分子）の構造'!N$53,NA())</f>
        <v>334</v>
      </c>
      <c r="M50" s="176" t="e">
        <f>NA()</f>
        <v>#N/A</v>
      </c>
      <c r="N50" s="176" t="e">
        <f>NA()</f>
        <v>#N/A</v>
      </c>
      <c r="O50" s="176">
        <f>IF(ISNUMBER('実質公債費比率（分子）の構造'!O$53),'実質公債費比率（分子）の構造'!O$53,NA())</f>
        <v>379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6981</v>
      </c>
      <c r="E56" s="175"/>
      <c r="F56" s="175"/>
      <c r="G56" s="175">
        <f>'将来負担比率（分子）の構造'!J$52</f>
        <v>6760</v>
      </c>
      <c r="H56" s="175"/>
      <c r="I56" s="175"/>
      <c r="J56" s="175">
        <f>'将来負担比率（分子）の構造'!K$52</f>
        <v>6566</v>
      </c>
      <c r="K56" s="175"/>
      <c r="L56" s="175"/>
      <c r="M56" s="175">
        <f>'将来負担比率（分子）の構造'!L$52</f>
        <v>6332</v>
      </c>
      <c r="N56" s="175"/>
      <c r="O56" s="175"/>
      <c r="P56" s="175">
        <f>'将来負担比率（分子）の構造'!M$52</f>
        <v>5982</v>
      </c>
    </row>
    <row r="57" spans="1:16" x14ac:dyDescent="0.2">
      <c r="A57" s="175" t="s">
        <v>44</v>
      </c>
      <c r="B57" s="175"/>
      <c r="C57" s="175"/>
      <c r="D57" s="175">
        <f>'将来負担比率（分子）の構造'!I$51</f>
        <v>128</v>
      </c>
      <c r="E57" s="175"/>
      <c r="F57" s="175"/>
      <c r="G57" s="175">
        <f>'将来負担比率（分子）の構造'!J$51</f>
        <v>127</v>
      </c>
      <c r="H57" s="175"/>
      <c r="I57" s="175"/>
      <c r="J57" s="175">
        <f>'将来負担比率（分子）の構造'!K$51</f>
        <v>109</v>
      </c>
      <c r="K57" s="175"/>
      <c r="L57" s="175"/>
      <c r="M57" s="175">
        <f>'将来負担比率（分子）の構造'!L$51</f>
        <v>89</v>
      </c>
      <c r="N57" s="175"/>
      <c r="O57" s="175"/>
      <c r="P57" s="175">
        <f>'将来負担比率（分子）の構造'!M$51</f>
        <v>76</v>
      </c>
    </row>
    <row r="58" spans="1:16" x14ac:dyDescent="0.2">
      <c r="A58" s="175" t="s">
        <v>43</v>
      </c>
      <c r="B58" s="175"/>
      <c r="C58" s="175"/>
      <c r="D58" s="175">
        <f>'将来負担比率（分子）の構造'!I$50</f>
        <v>1695</v>
      </c>
      <c r="E58" s="175"/>
      <c r="F58" s="175"/>
      <c r="G58" s="175">
        <f>'将来負担比率（分子）の構造'!J$50</f>
        <v>1620</v>
      </c>
      <c r="H58" s="175"/>
      <c r="I58" s="175"/>
      <c r="J58" s="175">
        <f>'将来負担比率（分子）の構造'!K$50</f>
        <v>1786</v>
      </c>
      <c r="K58" s="175"/>
      <c r="L58" s="175"/>
      <c r="M58" s="175">
        <f>'将来負担比率（分子）の構造'!L$50</f>
        <v>2292</v>
      </c>
      <c r="N58" s="175"/>
      <c r="O58" s="175"/>
      <c r="P58" s="175">
        <f>'将来負担比率（分子）の構造'!M$50</f>
        <v>2956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1106</v>
      </c>
      <c r="C62" s="175"/>
      <c r="D62" s="175"/>
      <c r="E62" s="175">
        <f>'将来負担比率（分子）の構造'!J$45</f>
        <v>1046</v>
      </c>
      <c r="F62" s="175"/>
      <c r="G62" s="175"/>
      <c r="H62" s="175">
        <f>'将来負担比率（分子）の構造'!K$45</f>
        <v>1026</v>
      </c>
      <c r="I62" s="175"/>
      <c r="J62" s="175"/>
      <c r="K62" s="175">
        <f>'将来負担比率（分子）の構造'!L$45</f>
        <v>1052</v>
      </c>
      <c r="L62" s="175"/>
      <c r="M62" s="175"/>
      <c r="N62" s="175">
        <f>'将来負担比率（分子）の構造'!M$45</f>
        <v>1022</v>
      </c>
      <c r="O62" s="175"/>
      <c r="P62" s="175"/>
    </row>
    <row r="63" spans="1:16" x14ac:dyDescent="0.2">
      <c r="A63" s="175" t="s">
        <v>36</v>
      </c>
      <c r="B63" s="175">
        <f>'将来負担比率（分子）の構造'!I$44</f>
        <v>655</v>
      </c>
      <c r="C63" s="175"/>
      <c r="D63" s="175"/>
      <c r="E63" s="175">
        <f>'将来負担比率（分子）の構造'!J$44</f>
        <v>654</v>
      </c>
      <c r="F63" s="175"/>
      <c r="G63" s="175"/>
      <c r="H63" s="175">
        <f>'将来負担比率（分子）の構造'!K$44</f>
        <v>610</v>
      </c>
      <c r="I63" s="175"/>
      <c r="J63" s="175"/>
      <c r="K63" s="175">
        <f>'将来負担比率（分子）の構造'!L$44</f>
        <v>537</v>
      </c>
      <c r="L63" s="175"/>
      <c r="M63" s="175"/>
      <c r="N63" s="175">
        <f>'将来負担比率（分子）の構造'!M$44</f>
        <v>460</v>
      </c>
      <c r="O63" s="175"/>
      <c r="P63" s="175"/>
    </row>
    <row r="64" spans="1:16" x14ac:dyDescent="0.2">
      <c r="A64" s="175" t="s">
        <v>35</v>
      </c>
      <c r="B64" s="175">
        <f>'将来負担比率（分子）の構造'!I$43</f>
        <v>2394</v>
      </c>
      <c r="C64" s="175"/>
      <c r="D64" s="175"/>
      <c r="E64" s="175">
        <f>'将来負担比率（分子）の構造'!J$43</f>
        <v>2347</v>
      </c>
      <c r="F64" s="175"/>
      <c r="G64" s="175"/>
      <c r="H64" s="175">
        <f>'将来負担比率（分子）の構造'!K$43</f>
        <v>2267</v>
      </c>
      <c r="I64" s="175"/>
      <c r="J64" s="175"/>
      <c r="K64" s="175">
        <f>'将来負担比率（分子）の構造'!L$43</f>
        <v>2248</v>
      </c>
      <c r="L64" s="175"/>
      <c r="M64" s="175"/>
      <c r="N64" s="175">
        <f>'将来負担比率（分子）の構造'!M$43</f>
        <v>2369</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6742</v>
      </c>
      <c r="C66" s="175"/>
      <c r="D66" s="175"/>
      <c r="E66" s="175">
        <f>'将来負担比率（分子）の構造'!J$41</f>
        <v>6674</v>
      </c>
      <c r="F66" s="175"/>
      <c r="G66" s="175"/>
      <c r="H66" s="175">
        <f>'将来負担比率（分子）の構造'!K$41</f>
        <v>6395</v>
      </c>
      <c r="I66" s="175"/>
      <c r="J66" s="175"/>
      <c r="K66" s="175">
        <f>'将来負担比率（分子）の構造'!L$41</f>
        <v>5934</v>
      </c>
      <c r="L66" s="175"/>
      <c r="M66" s="175"/>
      <c r="N66" s="175">
        <f>'将来負担比率（分子）の構造'!M$41</f>
        <v>5404</v>
      </c>
      <c r="O66" s="175"/>
      <c r="P66" s="175"/>
    </row>
    <row r="67" spans="1:16" x14ac:dyDescent="0.2">
      <c r="A67" s="175" t="s">
        <v>77</v>
      </c>
      <c r="B67" s="175" t="e">
        <f>NA()</f>
        <v>#N/A</v>
      </c>
      <c r="C67" s="175">
        <f>IF(ISNUMBER('将来負担比率（分子）の構造'!I$53), IF('将来負担比率（分子）の構造'!I$53 &lt; 0, 0, '将来負担比率（分子）の構造'!I$53), NA())</f>
        <v>2093</v>
      </c>
      <c r="D67" s="175" t="e">
        <f>NA()</f>
        <v>#N/A</v>
      </c>
      <c r="E67" s="175" t="e">
        <f>NA()</f>
        <v>#N/A</v>
      </c>
      <c r="F67" s="175">
        <f>IF(ISNUMBER('将来負担比率（分子）の構造'!J$53), IF('将来負担比率（分子）の構造'!J$53 &lt; 0, 0, '将来負担比率（分子）の構造'!J$53), NA())</f>
        <v>2215</v>
      </c>
      <c r="G67" s="175" t="e">
        <f>NA()</f>
        <v>#N/A</v>
      </c>
      <c r="H67" s="175" t="e">
        <f>NA()</f>
        <v>#N/A</v>
      </c>
      <c r="I67" s="175">
        <f>IF(ISNUMBER('将来負担比率（分子）の構造'!K$53), IF('将来負担比率（分子）の構造'!K$53 &lt; 0, 0, '将来負担比率（分子）の構造'!K$53), NA())</f>
        <v>1837</v>
      </c>
      <c r="J67" s="175" t="e">
        <f>NA()</f>
        <v>#N/A</v>
      </c>
      <c r="K67" s="175" t="e">
        <f>NA()</f>
        <v>#N/A</v>
      </c>
      <c r="L67" s="175">
        <f>IF(ISNUMBER('将来負担比率（分子）の構造'!L$53), IF('将来負担比率（分子）の構造'!L$53 &lt; 0, 0, '将来負担比率（分子）の構造'!L$53), NA())</f>
        <v>1059</v>
      </c>
      <c r="M67" s="175" t="e">
        <f>NA()</f>
        <v>#N/A</v>
      </c>
      <c r="N67" s="175" t="e">
        <f>NA()</f>
        <v>#N/A</v>
      </c>
      <c r="O67" s="175">
        <f>IF(ISNUMBER('将来負担比率（分子）の構造'!M$53), IF('将来負担比率（分子）の構造'!M$53 &lt; 0, 0, '将来負担比率（分子）の構造'!M$53), NA())</f>
        <v>240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1045</v>
      </c>
      <c r="C72" s="179">
        <f>基金残高に係る経年分析!G55</f>
        <v>1385</v>
      </c>
      <c r="D72" s="179">
        <f>基金残高に係る経年分析!H55</f>
        <v>1715</v>
      </c>
    </row>
    <row r="73" spans="1:16" x14ac:dyDescent="0.2">
      <c r="A73" s="178" t="s">
        <v>80</v>
      </c>
      <c r="B73" s="179">
        <f>基金残高に係る経年分析!F56</f>
        <v>16</v>
      </c>
      <c r="C73" s="179">
        <f>基金残高に係る経年分析!G56</f>
        <v>16</v>
      </c>
      <c r="D73" s="179">
        <f>基金残高に係る経年分析!H56</f>
        <v>16</v>
      </c>
    </row>
    <row r="74" spans="1:16" x14ac:dyDescent="0.2">
      <c r="A74" s="178" t="s">
        <v>81</v>
      </c>
      <c r="B74" s="179">
        <f>基金残高に係る経年分析!F57</f>
        <v>122</v>
      </c>
      <c r="C74" s="179">
        <f>基金残高に係る経年分析!G57</f>
        <v>221</v>
      </c>
      <c r="D74" s="179">
        <f>基金残高に係る経年分析!H57</f>
        <v>519</v>
      </c>
    </row>
  </sheetData>
  <sheetProtection algorithmName="SHA-512" hashValue="KIXFvcgt/pn5eXFCV33B9vdJmYpM2bTJEhy5lUzNiiIMwC95CLsRmT7OWjCEWOdtqCxyOX6jnOXeqrEtoX+IaQ==" saltValue="m2OS56qa7gJhoeRpcHM7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BW1" zoomScale="70" zoomScaleNormal="70" workbookViewId="0">
      <selection activeCell="AP78" sqref="AP78:AT78"/>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226</v>
      </c>
      <c r="C5" s="680"/>
      <c r="D5" s="680"/>
      <c r="E5" s="680"/>
      <c r="F5" s="680"/>
      <c r="G5" s="680"/>
      <c r="H5" s="680"/>
      <c r="I5" s="680"/>
      <c r="J5" s="680"/>
      <c r="K5" s="680"/>
      <c r="L5" s="680"/>
      <c r="M5" s="680"/>
      <c r="N5" s="680"/>
      <c r="O5" s="680"/>
      <c r="P5" s="680"/>
      <c r="Q5" s="681"/>
      <c r="R5" s="676">
        <v>2521759</v>
      </c>
      <c r="S5" s="677"/>
      <c r="T5" s="677"/>
      <c r="U5" s="677"/>
      <c r="V5" s="677"/>
      <c r="W5" s="677"/>
      <c r="X5" s="677"/>
      <c r="Y5" s="702"/>
      <c r="Z5" s="715">
        <v>27.8</v>
      </c>
      <c r="AA5" s="715"/>
      <c r="AB5" s="715"/>
      <c r="AC5" s="715"/>
      <c r="AD5" s="716">
        <v>2521759</v>
      </c>
      <c r="AE5" s="716"/>
      <c r="AF5" s="716"/>
      <c r="AG5" s="716"/>
      <c r="AH5" s="716"/>
      <c r="AI5" s="716"/>
      <c r="AJ5" s="716"/>
      <c r="AK5" s="716"/>
      <c r="AL5" s="703">
        <v>46.3</v>
      </c>
      <c r="AM5" s="685"/>
      <c r="AN5" s="685"/>
      <c r="AO5" s="704"/>
      <c r="AP5" s="679" t="s">
        <v>227</v>
      </c>
      <c r="AQ5" s="680"/>
      <c r="AR5" s="680"/>
      <c r="AS5" s="680"/>
      <c r="AT5" s="680"/>
      <c r="AU5" s="680"/>
      <c r="AV5" s="680"/>
      <c r="AW5" s="680"/>
      <c r="AX5" s="680"/>
      <c r="AY5" s="680"/>
      <c r="AZ5" s="680"/>
      <c r="BA5" s="680"/>
      <c r="BB5" s="680"/>
      <c r="BC5" s="680"/>
      <c r="BD5" s="680"/>
      <c r="BE5" s="680"/>
      <c r="BF5" s="681"/>
      <c r="BG5" s="621">
        <v>2514894</v>
      </c>
      <c r="BH5" s="622"/>
      <c r="BI5" s="622"/>
      <c r="BJ5" s="622"/>
      <c r="BK5" s="622"/>
      <c r="BL5" s="622"/>
      <c r="BM5" s="622"/>
      <c r="BN5" s="623"/>
      <c r="BO5" s="659">
        <v>99.7</v>
      </c>
      <c r="BP5" s="659"/>
      <c r="BQ5" s="659"/>
      <c r="BR5" s="659"/>
      <c r="BS5" s="660">
        <v>27791</v>
      </c>
      <c r="BT5" s="660"/>
      <c r="BU5" s="660"/>
      <c r="BV5" s="660"/>
      <c r="BW5" s="660"/>
      <c r="BX5" s="660"/>
      <c r="BY5" s="660"/>
      <c r="BZ5" s="660"/>
      <c r="CA5" s="660"/>
      <c r="CB5" s="695"/>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2">
      <c r="B6" s="618" t="s">
        <v>231</v>
      </c>
      <c r="C6" s="619"/>
      <c r="D6" s="619"/>
      <c r="E6" s="619"/>
      <c r="F6" s="619"/>
      <c r="G6" s="619"/>
      <c r="H6" s="619"/>
      <c r="I6" s="619"/>
      <c r="J6" s="619"/>
      <c r="K6" s="619"/>
      <c r="L6" s="619"/>
      <c r="M6" s="619"/>
      <c r="N6" s="619"/>
      <c r="O6" s="619"/>
      <c r="P6" s="619"/>
      <c r="Q6" s="620"/>
      <c r="R6" s="621">
        <v>94221</v>
      </c>
      <c r="S6" s="622"/>
      <c r="T6" s="622"/>
      <c r="U6" s="622"/>
      <c r="V6" s="622"/>
      <c r="W6" s="622"/>
      <c r="X6" s="622"/>
      <c r="Y6" s="623"/>
      <c r="Z6" s="659">
        <v>1</v>
      </c>
      <c r="AA6" s="659"/>
      <c r="AB6" s="659"/>
      <c r="AC6" s="659"/>
      <c r="AD6" s="660">
        <v>94221</v>
      </c>
      <c r="AE6" s="660"/>
      <c r="AF6" s="660"/>
      <c r="AG6" s="660"/>
      <c r="AH6" s="660"/>
      <c r="AI6" s="660"/>
      <c r="AJ6" s="660"/>
      <c r="AK6" s="660"/>
      <c r="AL6" s="624">
        <v>1.7</v>
      </c>
      <c r="AM6" s="625"/>
      <c r="AN6" s="625"/>
      <c r="AO6" s="661"/>
      <c r="AP6" s="618" t="s">
        <v>232</v>
      </c>
      <c r="AQ6" s="619"/>
      <c r="AR6" s="619"/>
      <c r="AS6" s="619"/>
      <c r="AT6" s="619"/>
      <c r="AU6" s="619"/>
      <c r="AV6" s="619"/>
      <c r="AW6" s="619"/>
      <c r="AX6" s="619"/>
      <c r="AY6" s="619"/>
      <c r="AZ6" s="619"/>
      <c r="BA6" s="619"/>
      <c r="BB6" s="619"/>
      <c r="BC6" s="619"/>
      <c r="BD6" s="619"/>
      <c r="BE6" s="619"/>
      <c r="BF6" s="620"/>
      <c r="BG6" s="621">
        <v>2514894</v>
      </c>
      <c r="BH6" s="622"/>
      <c r="BI6" s="622"/>
      <c r="BJ6" s="622"/>
      <c r="BK6" s="622"/>
      <c r="BL6" s="622"/>
      <c r="BM6" s="622"/>
      <c r="BN6" s="623"/>
      <c r="BO6" s="659">
        <v>99.7</v>
      </c>
      <c r="BP6" s="659"/>
      <c r="BQ6" s="659"/>
      <c r="BR6" s="659"/>
      <c r="BS6" s="660">
        <v>27791</v>
      </c>
      <c r="BT6" s="660"/>
      <c r="BU6" s="660"/>
      <c r="BV6" s="660"/>
      <c r="BW6" s="660"/>
      <c r="BX6" s="660"/>
      <c r="BY6" s="660"/>
      <c r="BZ6" s="660"/>
      <c r="CA6" s="660"/>
      <c r="CB6" s="695"/>
      <c r="CD6" s="679" t="s">
        <v>233</v>
      </c>
      <c r="CE6" s="680"/>
      <c r="CF6" s="680"/>
      <c r="CG6" s="680"/>
      <c r="CH6" s="680"/>
      <c r="CI6" s="680"/>
      <c r="CJ6" s="680"/>
      <c r="CK6" s="680"/>
      <c r="CL6" s="680"/>
      <c r="CM6" s="680"/>
      <c r="CN6" s="680"/>
      <c r="CO6" s="680"/>
      <c r="CP6" s="680"/>
      <c r="CQ6" s="681"/>
      <c r="CR6" s="621">
        <v>108312</v>
      </c>
      <c r="CS6" s="622"/>
      <c r="CT6" s="622"/>
      <c r="CU6" s="622"/>
      <c r="CV6" s="622"/>
      <c r="CW6" s="622"/>
      <c r="CX6" s="622"/>
      <c r="CY6" s="623"/>
      <c r="CZ6" s="703">
        <v>1.2</v>
      </c>
      <c r="DA6" s="685"/>
      <c r="DB6" s="685"/>
      <c r="DC6" s="705"/>
      <c r="DD6" s="627" t="s">
        <v>128</v>
      </c>
      <c r="DE6" s="622"/>
      <c r="DF6" s="622"/>
      <c r="DG6" s="622"/>
      <c r="DH6" s="622"/>
      <c r="DI6" s="622"/>
      <c r="DJ6" s="622"/>
      <c r="DK6" s="622"/>
      <c r="DL6" s="622"/>
      <c r="DM6" s="622"/>
      <c r="DN6" s="622"/>
      <c r="DO6" s="622"/>
      <c r="DP6" s="623"/>
      <c r="DQ6" s="627">
        <v>108312</v>
      </c>
      <c r="DR6" s="622"/>
      <c r="DS6" s="622"/>
      <c r="DT6" s="622"/>
      <c r="DU6" s="622"/>
      <c r="DV6" s="622"/>
      <c r="DW6" s="622"/>
      <c r="DX6" s="622"/>
      <c r="DY6" s="622"/>
      <c r="DZ6" s="622"/>
      <c r="EA6" s="622"/>
      <c r="EB6" s="622"/>
      <c r="EC6" s="658"/>
    </row>
    <row r="7" spans="2:143" ht="11.25" customHeight="1" x14ac:dyDescent="0.2">
      <c r="B7" s="618" t="s">
        <v>234</v>
      </c>
      <c r="C7" s="619"/>
      <c r="D7" s="619"/>
      <c r="E7" s="619"/>
      <c r="F7" s="619"/>
      <c r="G7" s="619"/>
      <c r="H7" s="619"/>
      <c r="I7" s="619"/>
      <c r="J7" s="619"/>
      <c r="K7" s="619"/>
      <c r="L7" s="619"/>
      <c r="M7" s="619"/>
      <c r="N7" s="619"/>
      <c r="O7" s="619"/>
      <c r="P7" s="619"/>
      <c r="Q7" s="620"/>
      <c r="R7" s="621">
        <v>708</v>
      </c>
      <c r="S7" s="622"/>
      <c r="T7" s="622"/>
      <c r="U7" s="622"/>
      <c r="V7" s="622"/>
      <c r="W7" s="622"/>
      <c r="X7" s="622"/>
      <c r="Y7" s="623"/>
      <c r="Z7" s="659">
        <v>0</v>
      </c>
      <c r="AA7" s="659"/>
      <c r="AB7" s="659"/>
      <c r="AC7" s="659"/>
      <c r="AD7" s="660">
        <v>708</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1127927</v>
      </c>
      <c r="BH7" s="622"/>
      <c r="BI7" s="622"/>
      <c r="BJ7" s="622"/>
      <c r="BK7" s="622"/>
      <c r="BL7" s="622"/>
      <c r="BM7" s="622"/>
      <c r="BN7" s="623"/>
      <c r="BO7" s="659">
        <v>44.7</v>
      </c>
      <c r="BP7" s="659"/>
      <c r="BQ7" s="659"/>
      <c r="BR7" s="659"/>
      <c r="BS7" s="660">
        <v>27791</v>
      </c>
      <c r="BT7" s="660"/>
      <c r="BU7" s="660"/>
      <c r="BV7" s="660"/>
      <c r="BW7" s="660"/>
      <c r="BX7" s="660"/>
      <c r="BY7" s="660"/>
      <c r="BZ7" s="660"/>
      <c r="CA7" s="660"/>
      <c r="CB7" s="695"/>
      <c r="CD7" s="618" t="s">
        <v>236</v>
      </c>
      <c r="CE7" s="619"/>
      <c r="CF7" s="619"/>
      <c r="CG7" s="619"/>
      <c r="CH7" s="619"/>
      <c r="CI7" s="619"/>
      <c r="CJ7" s="619"/>
      <c r="CK7" s="619"/>
      <c r="CL7" s="619"/>
      <c r="CM7" s="619"/>
      <c r="CN7" s="619"/>
      <c r="CO7" s="619"/>
      <c r="CP7" s="619"/>
      <c r="CQ7" s="620"/>
      <c r="CR7" s="621">
        <v>1410963</v>
      </c>
      <c r="CS7" s="622"/>
      <c r="CT7" s="622"/>
      <c r="CU7" s="622"/>
      <c r="CV7" s="622"/>
      <c r="CW7" s="622"/>
      <c r="CX7" s="622"/>
      <c r="CY7" s="623"/>
      <c r="CZ7" s="659">
        <v>16</v>
      </c>
      <c r="DA7" s="659"/>
      <c r="DB7" s="659"/>
      <c r="DC7" s="659"/>
      <c r="DD7" s="627">
        <v>63160</v>
      </c>
      <c r="DE7" s="622"/>
      <c r="DF7" s="622"/>
      <c r="DG7" s="622"/>
      <c r="DH7" s="622"/>
      <c r="DI7" s="622"/>
      <c r="DJ7" s="622"/>
      <c r="DK7" s="622"/>
      <c r="DL7" s="622"/>
      <c r="DM7" s="622"/>
      <c r="DN7" s="622"/>
      <c r="DO7" s="622"/>
      <c r="DP7" s="623"/>
      <c r="DQ7" s="627">
        <v>1257016</v>
      </c>
      <c r="DR7" s="622"/>
      <c r="DS7" s="622"/>
      <c r="DT7" s="622"/>
      <c r="DU7" s="622"/>
      <c r="DV7" s="622"/>
      <c r="DW7" s="622"/>
      <c r="DX7" s="622"/>
      <c r="DY7" s="622"/>
      <c r="DZ7" s="622"/>
      <c r="EA7" s="622"/>
      <c r="EB7" s="622"/>
      <c r="EC7" s="658"/>
    </row>
    <row r="8" spans="2:143" ht="11.25" customHeight="1" x14ac:dyDescent="0.2">
      <c r="B8" s="618" t="s">
        <v>237</v>
      </c>
      <c r="C8" s="619"/>
      <c r="D8" s="619"/>
      <c r="E8" s="619"/>
      <c r="F8" s="619"/>
      <c r="G8" s="619"/>
      <c r="H8" s="619"/>
      <c r="I8" s="619"/>
      <c r="J8" s="619"/>
      <c r="K8" s="619"/>
      <c r="L8" s="619"/>
      <c r="M8" s="619"/>
      <c r="N8" s="619"/>
      <c r="O8" s="619"/>
      <c r="P8" s="619"/>
      <c r="Q8" s="620"/>
      <c r="R8" s="621">
        <v>13690</v>
      </c>
      <c r="S8" s="622"/>
      <c r="T8" s="622"/>
      <c r="U8" s="622"/>
      <c r="V8" s="622"/>
      <c r="W8" s="622"/>
      <c r="X8" s="622"/>
      <c r="Y8" s="623"/>
      <c r="Z8" s="659">
        <v>0.2</v>
      </c>
      <c r="AA8" s="659"/>
      <c r="AB8" s="659"/>
      <c r="AC8" s="659"/>
      <c r="AD8" s="660">
        <v>13690</v>
      </c>
      <c r="AE8" s="660"/>
      <c r="AF8" s="660"/>
      <c r="AG8" s="660"/>
      <c r="AH8" s="660"/>
      <c r="AI8" s="660"/>
      <c r="AJ8" s="660"/>
      <c r="AK8" s="660"/>
      <c r="AL8" s="624">
        <v>0.3</v>
      </c>
      <c r="AM8" s="625"/>
      <c r="AN8" s="625"/>
      <c r="AO8" s="661"/>
      <c r="AP8" s="618" t="s">
        <v>238</v>
      </c>
      <c r="AQ8" s="619"/>
      <c r="AR8" s="619"/>
      <c r="AS8" s="619"/>
      <c r="AT8" s="619"/>
      <c r="AU8" s="619"/>
      <c r="AV8" s="619"/>
      <c r="AW8" s="619"/>
      <c r="AX8" s="619"/>
      <c r="AY8" s="619"/>
      <c r="AZ8" s="619"/>
      <c r="BA8" s="619"/>
      <c r="BB8" s="619"/>
      <c r="BC8" s="619"/>
      <c r="BD8" s="619"/>
      <c r="BE8" s="619"/>
      <c r="BF8" s="620"/>
      <c r="BG8" s="621">
        <v>39815</v>
      </c>
      <c r="BH8" s="622"/>
      <c r="BI8" s="622"/>
      <c r="BJ8" s="622"/>
      <c r="BK8" s="622"/>
      <c r="BL8" s="622"/>
      <c r="BM8" s="622"/>
      <c r="BN8" s="623"/>
      <c r="BO8" s="659">
        <v>1.6</v>
      </c>
      <c r="BP8" s="659"/>
      <c r="BQ8" s="659"/>
      <c r="BR8" s="659"/>
      <c r="BS8" s="660" t="s">
        <v>239</v>
      </c>
      <c r="BT8" s="660"/>
      <c r="BU8" s="660"/>
      <c r="BV8" s="660"/>
      <c r="BW8" s="660"/>
      <c r="BX8" s="660"/>
      <c r="BY8" s="660"/>
      <c r="BZ8" s="660"/>
      <c r="CA8" s="660"/>
      <c r="CB8" s="695"/>
      <c r="CD8" s="618" t="s">
        <v>240</v>
      </c>
      <c r="CE8" s="619"/>
      <c r="CF8" s="619"/>
      <c r="CG8" s="619"/>
      <c r="CH8" s="619"/>
      <c r="CI8" s="619"/>
      <c r="CJ8" s="619"/>
      <c r="CK8" s="619"/>
      <c r="CL8" s="619"/>
      <c r="CM8" s="619"/>
      <c r="CN8" s="619"/>
      <c r="CO8" s="619"/>
      <c r="CP8" s="619"/>
      <c r="CQ8" s="620"/>
      <c r="CR8" s="621">
        <v>3096727</v>
      </c>
      <c r="CS8" s="622"/>
      <c r="CT8" s="622"/>
      <c r="CU8" s="622"/>
      <c r="CV8" s="622"/>
      <c r="CW8" s="622"/>
      <c r="CX8" s="622"/>
      <c r="CY8" s="623"/>
      <c r="CZ8" s="659">
        <v>35.1</v>
      </c>
      <c r="DA8" s="659"/>
      <c r="DB8" s="659"/>
      <c r="DC8" s="659"/>
      <c r="DD8" s="627">
        <v>7975</v>
      </c>
      <c r="DE8" s="622"/>
      <c r="DF8" s="622"/>
      <c r="DG8" s="622"/>
      <c r="DH8" s="622"/>
      <c r="DI8" s="622"/>
      <c r="DJ8" s="622"/>
      <c r="DK8" s="622"/>
      <c r="DL8" s="622"/>
      <c r="DM8" s="622"/>
      <c r="DN8" s="622"/>
      <c r="DO8" s="622"/>
      <c r="DP8" s="623"/>
      <c r="DQ8" s="627">
        <v>1501371</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10154</v>
      </c>
      <c r="S9" s="622"/>
      <c r="T9" s="622"/>
      <c r="U9" s="622"/>
      <c r="V9" s="622"/>
      <c r="W9" s="622"/>
      <c r="X9" s="622"/>
      <c r="Y9" s="623"/>
      <c r="Z9" s="659">
        <v>0.1</v>
      </c>
      <c r="AA9" s="659"/>
      <c r="AB9" s="659"/>
      <c r="AC9" s="659"/>
      <c r="AD9" s="660">
        <v>10154</v>
      </c>
      <c r="AE9" s="660"/>
      <c r="AF9" s="660"/>
      <c r="AG9" s="660"/>
      <c r="AH9" s="660"/>
      <c r="AI9" s="660"/>
      <c r="AJ9" s="660"/>
      <c r="AK9" s="660"/>
      <c r="AL9" s="624">
        <v>0.2</v>
      </c>
      <c r="AM9" s="625"/>
      <c r="AN9" s="625"/>
      <c r="AO9" s="661"/>
      <c r="AP9" s="618" t="s">
        <v>242</v>
      </c>
      <c r="AQ9" s="619"/>
      <c r="AR9" s="619"/>
      <c r="AS9" s="619"/>
      <c r="AT9" s="619"/>
      <c r="AU9" s="619"/>
      <c r="AV9" s="619"/>
      <c r="AW9" s="619"/>
      <c r="AX9" s="619"/>
      <c r="AY9" s="619"/>
      <c r="AZ9" s="619"/>
      <c r="BA9" s="619"/>
      <c r="BB9" s="619"/>
      <c r="BC9" s="619"/>
      <c r="BD9" s="619"/>
      <c r="BE9" s="619"/>
      <c r="BF9" s="620"/>
      <c r="BG9" s="621">
        <v>970716</v>
      </c>
      <c r="BH9" s="622"/>
      <c r="BI9" s="622"/>
      <c r="BJ9" s="622"/>
      <c r="BK9" s="622"/>
      <c r="BL9" s="622"/>
      <c r="BM9" s="622"/>
      <c r="BN9" s="623"/>
      <c r="BO9" s="659">
        <v>38.5</v>
      </c>
      <c r="BP9" s="659"/>
      <c r="BQ9" s="659"/>
      <c r="BR9" s="659"/>
      <c r="BS9" s="660" t="s">
        <v>239</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658032</v>
      </c>
      <c r="CS9" s="622"/>
      <c r="CT9" s="622"/>
      <c r="CU9" s="622"/>
      <c r="CV9" s="622"/>
      <c r="CW9" s="622"/>
      <c r="CX9" s="622"/>
      <c r="CY9" s="623"/>
      <c r="CZ9" s="659">
        <v>7.5</v>
      </c>
      <c r="DA9" s="659"/>
      <c r="DB9" s="659"/>
      <c r="DC9" s="659"/>
      <c r="DD9" s="627">
        <v>17214</v>
      </c>
      <c r="DE9" s="622"/>
      <c r="DF9" s="622"/>
      <c r="DG9" s="622"/>
      <c r="DH9" s="622"/>
      <c r="DI9" s="622"/>
      <c r="DJ9" s="622"/>
      <c r="DK9" s="622"/>
      <c r="DL9" s="622"/>
      <c r="DM9" s="622"/>
      <c r="DN9" s="622"/>
      <c r="DO9" s="622"/>
      <c r="DP9" s="623"/>
      <c r="DQ9" s="627">
        <v>502311</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239</v>
      </c>
      <c r="AA10" s="659"/>
      <c r="AB10" s="659"/>
      <c r="AC10" s="659"/>
      <c r="AD10" s="660" t="s">
        <v>174</v>
      </c>
      <c r="AE10" s="660"/>
      <c r="AF10" s="660"/>
      <c r="AG10" s="660"/>
      <c r="AH10" s="660"/>
      <c r="AI10" s="660"/>
      <c r="AJ10" s="660"/>
      <c r="AK10" s="660"/>
      <c r="AL10" s="624" t="s">
        <v>239</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51983</v>
      </c>
      <c r="BH10" s="622"/>
      <c r="BI10" s="622"/>
      <c r="BJ10" s="622"/>
      <c r="BK10" s="622"/>
      <c r="BL10" s="622"/>
      <c r="BM10" s="622"/>
      <c r="BN10" s="623"/>
      <c r="BO10" s="659">
        <v>2.1</v>
      </c>
      <c r="BP10" s="659"/>
      <c r="BQ10" s="659"/>
      <c r="BR10" s="659"/>
      <c r="BS10" s="660">
        <v>9107</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v>7313</v>
      </c>
      <c r="CS10" s="622"/>
      <c r="CT10" s="622"/>
      <c r="CU10" s="622"/>
      <c r="CV10" s="622"/>
      <c r="CW10" s="622"/>
      <c r="CX10" s="622"/>
      <c r="CY10" s="623"/>
      <c r="CZ10" s="659">
        <v>0.1</v>
      </c>
      <c r="DA10" s="659"/>
      <c r="DB10" s="659"/>
      <c r="DC10" s="659"/>
      <c r="DD10" s="627" t="s">
        <v>128</v>
      </c>
      <c r="DE10" s="622"/>
      <c r="DF10" s="622"/>
      <c r="DG10" s="622"/>
      <c r="DH10" s="622"/>
      <c r="DI10" s="622"/>
      <c r="DJ10" s="622"/>
      <c r="DK10" s="622"/>
      <c r="DL10" s="622"/>
      <c r="DM10" s="622"/>
      <c r="DN10" s="622"/>
      <c r="DO10" s="622"/>
      <c r="DP10" s="623"/>
      <c r="DQ10" s="627">
        <v>7313</v>
      </c>
      <c r="DR10" s="622"/>
      <c r="DS10" s="622"/>
      <c r="DT10" s="622"/>
      <c r="DU10" s="622"/>
      <c r="DV10" s="622"/>
      <c r="DW10" s="622"/>
      <c r="DX10" s="622"/>
      <c r="DY10" s="622"/>
      <c r="DZ10" s="622"/>
      <c r="EA10" s="622"/>
      <c r="EB10" s="622"/>
      <c r="EC10" s="658"/>
    </row>
    <row r="11" spans="2:143" ht="11.25" customHeight="1" x14ac:dyDescent="0.2">
      <c r="B11" s="618" t="s">
        <v>247</v>
      </c>
      <c r="C11" s="619"/>
      <c r="D11" s="619"/>
      <c r="E11" s="619"/>
      <c r="F11" s="619"/>
      <c r="G11" s="619"/>
      <c r="H11" s="619"/>
      <c r="I11" s="619"/>
      <c r="J11" s="619"/>
      <c r="K11" s="619"/>
      <c r="L11" s="619"/>
      <c r="M11" s="619"/>
      <c r="N11" s="619"/>
      <c r="O11" s="619"/>
      <c r="P11" s="619"/>
      <c r="Q11" s="620"/>
      <c r="R11" s="621">
        <v>524711</v>
      </c>
      <c r="S11" s="622"/>
      <c r="T11" s="622"/>
      <c r="U11" s="622"/>
      <c r="V11" s="622"/>
      <c r="W11" s="622"/>
      <c r="X11" s="622"/>
      <c r="Y11" s="623"/>
      <c r="Z11" s="624">
        <v>5.8</v>
      </c>
      <c r="AA11" s="625"/>
      <c r="AB11" s="625"/>
      <c r="AC11" s="626"/>
      <c r="AD11" s="627">
        <v>524711</v>
      </c>
      <c r="AE11" s="622"/>
      <c r="AF11" s="622"/>
      <c r="AG11" s="622"/>
      <c r="AH11" s="622"/>
      <c r="AI11" s="622"/>
      <c r="AJ11" s="622"/>
      <c r="AK11" s="623"/>
      <c r="AL11" s="624">
        <v>9.6</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65413</v>
      </c>
      <c r="BH11" s="622"/>
      <c r="BI11" s="622"/>
      <c r="BJ11" s="622"/>
      <c r="BK11" s="622"/>
      <c r="BL11" s="622"/>
      <c r="BM11" s="622"/>
      <c r="BN11" s="623"/>
      <c r="BO11" s="659">
        <v>2.6</v>
      </c>
      <c r="BP11" s="659"/>
      <c r="BQ11" s="659"/>
      <c r="BR11" s="659"/>
      <c r="BS11" s="660">
        <v>18684</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461648</v>
      </c>
      <c r="CS11" s="622"/>
      <c r="CT11" s="622"/>
      <c r="CU11" s="622"/>
      <c r="CV11" s="622"/>
      <c r="CW11" s="622"/>
      <c r="CX11" s="622"/>
      <c r="CY11" s="623"/>
      <c r="CZ11" s="659">
        <v>5.2</v>
      </c>
      <c r="DA11" s="659"/>
      <c r="DB11" s="659"/>
      <c r="DC11" s="659"/>
      <c r="DD11" s="627">
        <v>140762</v>
      </c>
      <c r="DE11" s="622"/>
      <c r="DF11" s="622"/>
      <c r="DG11" s="622"/>
      <c r="DH11" s="622"/>
      <c r="DI11" s="622"/>
      <c r="DJ11" s="622"/>
      <c r="DK11" s="622"/>
      <c r="DL11" s="622"/>
      <c r="DM11" s="622"/>
      <c r="DN11" s="622"/>
      <c r="DO11" s="622"/>
      <c r="DP11" s="623"/>
      <c r="DQ11" s="627">
        <v>256400</v>
      </c>
      <c r="DR11" s="622"/>
      <c r="DS11" s="622"/>
      <c r="DT11" s="622"/>
      <c r="DU11" s="622"/>
      <c r="DV11" s="622"/>
      <c r="DW11" s="622"/>
      <c r="DX11" s="622"/>
      <c r="DY11" s="622"/>
      <c r="DZ11" s="622"/>
      <c r="EA11" s="622"/>
      <c r="EB11" s="622"/>
      <c r="EC11" s="658"/>
    </row>
    <row r="12" spans="2:143" ht="11.25" customHeight="1" x14ac:dyDescent="0.2">
      <c r="B12" s="618" t="s">
        <v>250</v>
      </c>
      <c r="C12" s="619"/>
      <c r="D12" s="619"/>
      <c r="E12" s="619"/>
      <c r="F12" s="619"/>
      <c r="G12" s="619"/>
      <c r="H12" s="619"/>
      <c r="I12" s="619"/>
      <c r="J12" s="619"/>
      <c r="K12" s="619"/>
      <c r="L12" s="619"/>
      <c r="M12" s="619"/>
      <c r="N12" s="619"/>
      <c r="O12" s="619"/>
      <c r="P12" s="619"/>
      <c r="Q12" s="620"/>
      <c r="R12" s="621">
        <v>54030</v>
      </c>
      <c r="S12" s="622"/>
      <c r="T12" s="622"/>
      <c r="U12" s="622"/>
      <c r="V12" s="622"/>
      <c r="W12" s="622"/>
      <c r="X12" s="622"/>
      <c r="Y12" s="623"/>
      <c r="Z12" s="659">
        <v>0.6</v>
      </c>
      <c r="AA12" s="659"/>
      <c r="AB12" s="659"/>
      <c r="AC12" s="659"/>
      <c r="AD12" s="660">
        <v>54030</v>
      </c>
      <c r="AE12" s="660"/>
      <c r="AF12" s="660"/>
      <c r="AG12" s="660"/>
      <c r="AH12" s="660"/>
      <c r="AI12" s="660"/>
      <c r="AJ12" s="660"/>
      <c r="AK12" s="660"/>
      <c r="AL12" s="624">
        <v>1</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1162299</v>
      </c>
      <c r="BH12" s="622"/>
      <c r="BI12" s="622"/>
      <c r="BJ12" s="622"/>
      <c r="BK12" s="622"/>
      <c r="BL12" s="622"/>
      <c r="BM12" s="622"/>
      <c r="BN12" s="623"/>
      <c r="BO12" s="659">
        <v>46.1</v>
      </c>
      <c r="BP12" s="659"/>
      <c r="BQ12" s="659"/>
      <c r="BR12" s="659"/>
      <c r="BS12" s="660" t="s">
        <v>128</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391552</v>
      </c>
      <c r="CS12" s="622"/>
      <c r="CT12" s="622"/>
      <c r="CU12" s="622"/>
      <c r="CV12" s="622"/>
      <c r="CW12" s="622"/>
      <c r="CX12" s="622"/>
      <c r="CY12" s="623"/>
      <c r="CZ12" s="659">
        <v>4.4000000000000004</v>
      </c>
      <c r="DA12" s="659"/>
      <c r="DB12" s="659"/>
      <c r="DC12" s="659"/>
      <c r="DD12" s="627">
        <v>28650</v>
      </c>
      <c r="DE12" s="622"/>
      <c r="DF12" s="622"/>
      <c r="DG12" s="622"/>
      <c r="DH12" s="622"/>
      <c r="DI12" s="622"/>
      <c r="DJ12" s="622"/>
      <c r="DK12" s="622"/>
      <c r="DL12" s="622"/>
      <c r="DM12" s="622"/>
      <c r="DN12" s="622"/>
      <c r="DO12" s="622"/>
      <c r="DP12" s="623"/>
      <c r="DQ12" s="627">
        <v>266722</v>
      </c>
      <c r="DR12" s="622"/>
      <c r="DS12" s="622"/>
      <c r="DT12" s="622"/>
      <c r="DU12" s="622"/>
      <c r="DV12" s="622"/>
      <c r="DW12" s="622"/>
      <c r="DX12" s="622"/>
      <c r="DY12" s="622"/>
      <c r="DZ12" s="622"/>
      <c r="EA12" s="622"/>
      <c r="EB12" s="622"/>
      <c r="EC12" s="658"/>
    </row>
    <row r="13" spans="2:143" ht="11.25" customHeight="1" x14ac:dyDescent="0.2">
      <c r="B13" s="618" t="s">
        <v>253</v>
      </c>
      <c r="C13" s="619"/>
      <c r="D13" s="619"/>
      <c r="E13" s="619"/>
      <c r="F13" s="619"/>
      <c r="G13" s="619"/>
      <c r="H13" s="619"/>
      <c r="I13" s="619"/>
      <c r="J13" s="619"/>
      <c r="K13" s="619"/>
      <c r="L13" s="619"/>
      <c r="M13" s="619"/>
      <c r="N13" s="619"/>
      <c r="O13" s="619"/>
      <c r="P13" s="619"/>
      <c r="Q13" s="620"/>
      <c r="R13" s="621" t="s">
        <v>128</v>
      </c>
      <c r="S13" s="622"/>
      <c r="T13" s="622"/>
      <c r="U13" s="622"/>
      <c r="V13" s="622"/>
      <c r="W13" s="622"/>
      <c r="X13" s="622"/>
      <c r="Y13" s="623"/>
      <c r="Z13" s="659" t="s">
        <v>239</v>
      </c>
      <c r="AA13" s="659"/>
      <c r="AB13" s="659"/>
      <c r="AC13" s="659"/>
      <c r="AD13" s="660" t="s">
        <v>128</v>
      </c>
      <c r="AE13" s="660"/>
      <c r="AF13" s="660"/>
      <c r="AG13" s="660"/>
      <c r="AH13" s="660"/>
      <c r="AI13" s="660"/>
      <c r="AJ13" s="660"/>
      <c r="AK13" s="660"/>
      <c r="AL13" s="624" t="s">
        <v>239</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1159929</v>
      </c>
      <c r="BH13" s="622"/>
      <c r="BI13" s="622"/>
      <c r="BJ13" s="622"/>
      <c r="BK13" s="622"/>
      <c r="BL13" s="622"/>
      <c r="BM13" s="622"/>
      <c r="BN13" s="623"/>
      <c r="BO13" s="659">
        <v>46</v>
      </c>
      <c r="BP13" s="659"/>
      <c r="BQ13" s="659"/>
      <c r="BR13" s="659"/>
      <c r="BS13" s="660" t="s">
        <v>239</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520174</v>
      </c>
      <c r="CS13" s="622"/>
      <c r="CT13" s="622"/>
      <c r="CU13" s="622"/>
      <c r="CV13" s="622"/>
      <c r="CW13" s="622"/>
      <c r="CX13" s="622"/>
      <c r="CY13" s="623"/>
      <c r="CZ13" s="659">
        <v>5.9</v>
      </c>
      <c r="DA13" s="659"/>
      <c r="DB13" s="659"/>
      <c r="DC13" s="659"/>
      <c r="DD13" s="627">
        <v>308029</v>
      </c>
      <c r="DE13" s="622"/>
      <c r="DF13" s="622"/>
      <c r="DG13" s="622"/>
      <c r="DH13" s="622"/>
      <c r="DI13" s="622"/>
      <c r="DJ13" s="622"/>
      <c r="DK13" s="622"/>
      <c r="DL13" s="622"/>
      <c r="DM13" s="622"/>
      <c r="DN13" s="622"/>
      <c r="DO13" s="622"/>
      <c r="DP13" s="623"/>
      <c r="DQ13" s="627">
        <v>423336</v>
      </c>
      <c r="DR13" s="622"/>
      <c r="DS13" s="622"/>
      <c r="DT13" s="622"/>
      <c r="DU13" s="622"/>
      <c r="DV13" s="622"/>
      <c r="DW13" s="622"/>
      <c r="DX13" s="622"/>
      <c r="DY13" s="622"/>
      <c r="DZ13" s="622"/>
      <c r="EA13" s="622"/>
      <c r="EB13" s="622"/>
      <c r="EC13" s="658"/>
    </row>
    <row r="14" spans="2:143" ht="11.25" customHeight="1" x14ac:dyDescent="0.2">
      <c r="B14" s="618" t="s">
        <v>256</v>
      </c>
      <c r="C14" s="619"/>
      <c r="D14" s="619"/>
      <c r="E14" s="619"/>
      <c r="F14" s="619"/>
      <c r="G14" s="619"/>
      <c r="H14" s="619"/>
      <c r="I14" s="619"/>
      <c r="J14" s="619"/>
      <c r="K14" s="619"/>
      <c r="L14" s="619"/>
      <c r="M14" s="619"/>
      <c r="N14" s="619"/>
      <c r="O14" s="619"/>
      <c r="P14" s="619"/>
      <c r="Q14" s="620"/>
      <c r="R14" s="621">
        <v>136</v>
      </c>
      <c r="S14" s="622"/>
      <c r="T14" s="622"/>
      <c r="U14" s="622"/>
      <c r="V14" s="622"/>
      <c r="W14" s="622"/>
      <c r="X14" s="622"/>
      <c r="Y14" s="623"/>
      <c r="Z14" s="659">
        <v>0</v>
      </c>
      <c r="AA14" s="659"/>
      <c r="AB14" s="659"/>
      <c r="AC14" s="659"/>
      <c r="AD14" s="660">
        <v>136</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85061</v>
      </c>
      <c r="BH14" s="622"/>
      <c r="BI14" s="622"/>
      <c r="BJ14" s="622"/>
      <c r="BK14" s="622"/>
      <c r="BL14" s="622"/>
      <c r="BM14" s="622"/>
      <c r="BN14" s="623"/>
      <c r="BO14" s="659">
        <v>3.4</v>
      </c>
      <c r="BP14" s="659"/>
      <c r="BQ14" s="659"/>
      <c r="BR14" s="659"/>
      <c r="BS14" s="660" t="s">
        <v>128</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369427</v>
      </c>
      <c r="CS14" s="622"/>
      <c r="CT14" s="622"/>
      <c r="CU14" s="622"/>
      <c r="CV14" s="622"/>
      <c r="CW14" s="622"/>
      <c r="CX14" s="622"/>
      <c r="CY14" s="623"/>
      <c r="CZ14" s="659">
        <v>4.2</v>
      </c>
      <c r="DA14" s="659"/>
      <c r="DB14" s="659"/>
      <c r="DC14" s="659"/>
      <c r="DD14" s="627" t="s">
        <v>128</v>
      </c>
      <c r="DE14" s="622"/>
      <c r="DF14" s="622"/>
      <c r="DG14" s="622"/>
      <c r="DH14" s="622"/>
      <c r="DI14" s="622"/>
      <c r="DJ14" s="622"/>
      <c r="DK14" s="622"/>
      <c r="DL14" s="622"/>
      <c r="DM14" s="622"/>
      <c r="DN14" s="622"/>
      <c r="DO14" s="622"/>
      <c r="DP14" s="623"/>
      <c r="DQ14" s="627">
        <v>367533</v>
      </c>
      <c r="DR14" s="622"/>
      <c r="DS14" s="622"/>
      <c r="DT14" s="622"/>
      <c r="DU14" s="622"/>
      <c r="DV14" s="622"/>
      <c r="DW14" s="622"/>
      <c r="DX14" s="622"/>
      <c r="DY14" s="622"/>
      <c r="DZ14" s="622"/>
      <c r="EA14" s="622"/>
      <c r="EB14" s="622"/>
      <c r="EC14" s="658"/>
    </row>
    <row r="15" spans="2:143" ht="11.25" customHeight="1" x14ac:dyDescent="0.2">
      <c r="B15" s="618" t="s">
        <v>259</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59" t="s">
        <v>239</v>
      </c>
      <c r="AA15" s="659"/>
      <c r="AB15" s="659"/>
      <c r="AC15" s="659"/>
      <c r="AD15" s="660" t="s">
        <v>128</v>
      </c>
      <c r="AE15" s="660"/>
      <c r="AF15" s="660"/>
      <c r="AG15" s="660"/>
      <c r="AH15" s="660"/>
      <c r="AI15" s="660"/>
      <c r="AJ15" s="660"/>
      <c r="AK15" s="660"/>
      <c r="AL15" s="624" t="s">
        <v>174</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139607</v>
      </c>
      <c r="BH15" s="622"/>
      <c r="BI15" s="622"/>
      <c r="BJ15" s="622"/>
      <c r="BK15" s="622"/>
      <c r="BL15" s="622"/>
      <c r="BM15" s="622"/>
      <c r="BN15" s="623"/>
      <c r="BO15" s="659">
        <v>5.5</v>
      </c>
      <c r="BP15" s="659"/>
      <c r="BQ15" s="659"/>
      <c r="BR15" s="659"/>
      <c r="BS15" s="660" t="s">
        <v>239</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1066025</v>
      </c>
      <c r="CS15" s="622"/>
      <c r="CT15" s="622"/>
      <c r="CU15" s="622"/>
      <c r="CV15" s="622"/>
      <c r="CW15" s="622"/>
      <c r="CX15" s="622"/>
      <c r="CY15" s="623"/>
      <c r="CZ15" s="659">
        <v>12.1</v>
      </c>
      <c r="DA15" s="659"/>
      <c r="DB15" s="659"/>
      <c r="DC15" s="659"/>
      <c r="DD15" s="627">
        <v>95848</v>
      </c>
      <c r="DE15" s="622"/>
      <c r="DF15" s="622"/>
      <c r="DG15" s="622"/>
      <c r="DH15" s="622"/>
      <c r="DI15" s="622"/>
      <c r="DJ15" s="622"/>
      <c r="DK15" s="622"/>
      <c r="DL15" s="622"/>
      <c r="DM15" s="622"/>
      <c r="DN15" s="622"/>
      <c r="DO15" s="622"/>
      <c r="DP15" s="623"/>
      <c r="DQ15" s="627">
        <v>924425</v>
      </c>
      <c r="DR15" s="622"/>
      <c r="DS15" s="622"/>
      <c r="DT15" s="622"/>
      <c r="DU15" s="622"/>
      <c r="DV15" s="622"/>
      <c r="DW15" s="622"/>
      <c r="DX15" s="622"/>
      <c r="DY15" s="622"/>
      <c r="DZ15" s="622"/>
      <c r="EA15" s="622"/>
      <c r="EB15" s="622"/>
      <c r="EC15" s="658"/>
    </row>
    <row r="16" spans="2:143" ht="11.25" customHeight="1" x14ac:dyDescent="0.2">
      <c r="B16" s="618" t="s">
        <v>262</v>
      </c>
      <c r="C16" s="619"/>
      <c r="D16" s="619"/>
      <c r="E16" s="619"/>
      <c r="F16" s="619"/>
      <c r="G16" s="619"/>
      <c r="H16" s="619"/>
      <c r="I16" s="619"/>
      <c r="J16" s="619"/>
      <c r="K16" s="619"/>
      <c r="L16" s="619"/>
      <c r="M16" s="619"/>
      <c r="N16" s="619"/>
      <c r="O16" s="619"/>
      <c r="P16" s="619"/>
      <c r="Q16" s="620"/>
      <c r="R16" s="621">
        <v>9367</v>
      </c>
      <c r="S16" s="622"/>
      <c r="T16" s="622"/>
      <c r="U16" s="622"/>
      <c r="V16" s="622"/>
      <c r="W16" s="622"/>
      <c r="X16" s="622"/>
      <c r="Y16" s="623"/>
      <c r="Z16" s="659">
        <v>0.1</v>
      </c>
      <c r="AA16" s="659"/>
      <c r="AB16" s="659"/>
      <c r="AC16" s="659"/>
      <c r="AD16" s="660">
        <v>9367</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128</v>
      </c>
      <c r="BP16" s="659"/>
      <c r="BQ16" s="659"/>
      <c r="BR16" s="659"/>
      <c r="BS16" s="660" t="s">
        <v>239</v>
      </c>
      <c r="BT16" s="660"/>
      <c r="BU16" s="660"/>
      <c r="BV16" s="660"/>
      <c r="BW16" s="660"/>
      <c r="BX16" s="660"/>
      <c r="BY16" s="660"/>
      <c r="BZ16" s="660"/>
      <c r="CA16" s="660"/>
      <c r="CB16" s="695"/>
      <c r="CD16" s="618" t="s">
        <v>264</v>
      </c>
      <c r="CE16" s="619"/>
      <c r="CF16" s="619"/>
      <c r="CG16" s="619"/>
      <c r="CH16" s="619"/>
      <c r="CI16" s="619"/>
      <c r="CJ16" s="619"/>
      <c r="CK16" s="619"/>
      <c r="CL16" s="619"/>
      <c r="CM16" s="619"/>
      <c r="CN16" s="619"/>
      <c r="CO16" s="619"/>
      <c r="CP16" s="619"/>
      <c r="CQ16" s="620"/>
      <c r="CR16" s="621">
        <v>5770</v>
      </c>
      <c r="CS16" s="622"/>
      <c r="CT16" s="622"/>
      <c r="CU16" s="622"/>
      <c r="CV16" s="622"/>
      <c r="CW16" s="622"/>
      <c r="CX16" s="622"/>
      <c r="CY16" s="623"/>
      <c r="CZ16" s="659">
        <v>0.1</v>
      </c>
      <c r="DA16" s="659"/>
      <c r="DB16" s="659"/>
      <c r="DC16" s="659"/>
      <c r="DD16" s="627" t="s">
        <v>128</v>
      </c>
      <c r="DE16" s="622"/>
      <c r="DF16" s="622"/>
      <c r="DG16" s="622"/>
      <c r="DH16" s="622"/>
      <c r="DI16" s="622"/>
      <c r="DJ16" s="622"/>
      <c r="DK16" s="622"/>
      <c r="DL16" s="622"/>
      <c r="DM16" s="622"/>
      <c r="DN16" s="622"/>
      <c r="DO16" s="622"/>
      <c r="DP16" s="623"/>
      <c r="DQ16" s="627">
        <v>5770</v>
      </c>
      <c r="DR16" s="622"/>
      <c r="DS16" s="622"/>
      <c r="DT16" s="622"/>
      <c r="DU16" s="622"/>
      <c r="DV16" s="622"/>
      <c r="DW16" s="622"/>
      <c r="DX16" s="622"/>
      <c r="DY16" s="622"/>
      <c r="DZ16" s="622"/>
      <c r="EA16" s="622"/>
      <c r="EB16" s="622"/>
      <c r="EC16" s="658"/>
    </row>
    <row r="17" spans="2:133" ht="11.25" customHeight="1" x14ac:dyDescent="0.2">
      <c r="B17" s="618" t="s">
        <v>265</v>
      </c>
      <c r="C17" s="619"/>
      <c r="D17" s="619"/>
      <c r="E17" s="619"/>
      <c r="F17" s="619"/>
      <c r="G17" s="619"/>
      <c r="H17" s="619"/>
      <c r="I17" s="619"/>
      <c r="J17" s="619"/>
      <c r="K17" s="619"/>
      <c r="L17" s="619"/>
      <c r="M17" s="619"/>
      <c r="N17" s="619"/>
      <c r="O17" s="619"/>
      <c r="P17" s="619"/>
      <c r="Q17" s="620"/>
      <c r="R17" s="621">
        <v>30083</v>
      </c>
      <c r="S17" s="622"/>
      <c r="T17" s="622"/>
      <c r="U17" s="622"/>
      <c r="V17" s="622"/>
      <c r="W17" s="622"/>
      <c r="X17" s="622"/>
      <c r="Y17" s="623"/>
      <c r="Z17" s="659">
        <v>0.3</v>
      </c>
      <c r="AA17" s="659"/>
      <c r="AB17" s="659"/>
      <c r="AC17" s="659"/>
      <c r="AD17" s="660">
        <v>30083</v>
      </c>
      <c r="AE17" s="660"/>
      <c r="AF17" s="660"/>
      <c r="AG17" s="660"/>
      <c r="AH17" s="660"/>
      <c r="AI17" s="660"/>
      <c r="AJ17" s="660"/>
      <c r="AK17" s="660"/>
      <c r="AL17" s="624">
        <v>0.6</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174</v>
      </c>
      <c r="BH17" s="622"/>
      <c r="BI17" s="622"/>
      <c r="BJ17" s="622"/>
      <c r="BK17" s="622"/>
      <c r="BL17" s="622"/>
      <c r="BM17" s="622"/>
      <c r="BN17" s="623"/>
      <c r="BO17" s="659" t="s">
        <v>128</v>
      </c>
      <c r="BP17" s="659"/>
      <c r="BQ17" s="659"/>
      <c r="BR17" s="659"/>
      <c r="BS17" s="660" t="s">
        <v>239</v>
      </c>
      <c r="BT17" s="660"/>
      <c r="BU17" s="660"/>
      <c r="BV17" s="660"/>
      <c r="BW17" s="660"/>
      <c r="BX17" s="660"/>
      <c r="BY17" s="660"/>
      <c r="BZ17" s="660"/>
      <c r="CA17" s="660"/>
      <c r="CB17" s="695"/>
      <c r="CD17" s="618" t="s">
        <v>267</v>
      </c>
      <c r="CE17" s="619"/>
      <c r="CF17" s="619"/>
      <c r="CG17" s="619"/>
      <c r="CH17" s="619"/>
      <c r="CI17" s="619"/>
      <c r="CJ17" s="619"/>
      <c r="CK17" s="619"/>
      <c r="CL17" s="619"/>
      <c r="CM17" s="619"/>
      <c r="CN17" s="619"/>
      <c r="CO17" s="619"/>
      <c r="CP17" s="619"/>
      <c r="CQ17" s="620"/>
      <c r="CR17" s="621">
        <v>718966</v>
      </c>
      <c r="CS17" s="622"/>
      <c r="CT17" s="622"/>
      <c r="CU17" s="622"/>
      <c r="CV17" s="622"/>
      <c r="CW17" s="622"/>
      <c r="CX17" s="622"/>
      <c r="CY17" s="623"/>
      <c r="CZ17" s="659">
        <v>8.1999999999999993</v>
      </c>
      <c r="DA17" s="659"/>
      <c r="DB17" s="659"/>
      <c r="DC17" s="659"/>
      <c r="DD17" s="627" t="s">
        <v>174</v>
      </c>
      <c r="DE17" s="622"/>
      <c r="DF17" s="622"/>
      <c r="DG17" s="622"/>
      <c r="DH17" s="622"/>
      <c r="DI17" s="622"/>
      <c r="DJ17" s="622"/>
      <c r="DK17" s="622"/>
      <c r="DL17" s="622"/>
      <c r="DM17" s="622"/>
      <c r="DN17" s="622"/>
      <c r="DO17" s="622"/>
      <c r="DP17" s="623"/>
      <c r="DQ17" s="627">
        <v>710491</v>
      </c>
      <c r="DR17" s="622"/>
      <c r="DS17" s="622"/>
      <c r="DT17" s="622"/>
      <c r="DU17" s="622"/>
      <c r="DV17" s="622"/>
      <c r="DW17" s="622"/>
      <c r="DX17" s="622"/>
      <c r="DY17" s="622"/>
      <c r="DZ17" s="622"/>
      <c r="EA17" s="622"/>
      <c r="EB17" s="622"/>
      <c r="EC17" s="658"/>
    </row>
    <row r="18" spans="2:133" ht="11.25" customHeight="1" x14ac:dyDescent="0.2">
      <c r="B18" s="618" t="s">
        <v>268</v>
      </c>
      <c r="C18" s="619"/>
      <c r="D18" s="619"/>
      <c r="E18" s="619"/>
      <c r="F18" s="619"/>
      <c r="G18" s="619"/>
      <c r="H18" s="619"/>
      <c r="I18" s="619"/>
      <c r="J18" s="619"/>
      <c r="K18" s="619"/>
      <c r="L18" s="619"/>
      <c r="M18" s="619"/>
      <c r="N18" s="619"/>
      <c r="O18" s="619"/>
      <c r="P18" s="619"/>
      <c r="Q18" s="620"/>
      <c r="R18" s="621">
        <v>19029</v>
      </c>
      <c r="S18" s="622"/>
      <c r="T18" s="622"/>
      <c r="U18" s="622"/>
      <c r="V18" s="622"/>
      <c r="W18" s="622"/>
      <c r="X18" s="622"/>
      <c r="Y18" s="623"/>
      <c r="Z18" s="659">
        <v>0.2</v>
      </c>
      <c r="AA18" s="659"/>
      <c r="AB18" s="659"/>
      <c r="AC18" s="659"/>
      <c r="AD18" s="660">
        <v>19029</v>
      </c>
      <c r="AE18" s="660"/>
      <c r="AF18" s="660"/>
      <c r="AG18" s="660"/>
      <c r="AH18" s="660"/>
      <c r="AI18" s="660"/>
      <c r="AJ18" s="660"/>
      <c r="AK18" s="660"/>
      <c r="AL18" s="624">
        <v>0.3</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239</v>
      </c>
      <c r="BP18" s="659"/>
      <c r="BQ18" s="659"/>
      <c r="BR18" s="659"/>
      <c r="BS18" s="660" t="s">
        <v>239</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239</v>
      </c>
      <c r="DA18" s="659"/>
      <c r="DB18" s="659"/>
      <c r="DC18" s="659"/>
      <c r="DD18" s="627" t="s">
        <v>128</v>
      </c>
      <c r="DE18" s="622"/>
      <c r="DF18" s="622"/>
      <c r="DG18" s="622"/>
      <c r="DH18" s="622"/>
      <c r="DI18" s="622"/>
      <c r="DJ18" s="622"/>
      <c r="DK18" s="622"/>
      <c r="DL18" s="622"/>
      <c r="DM18" s="622"/>
      <c r="DN18" s="622"/>
      <c r="DO18" s="622"/>
      <c r="DP18" s="623"/>
      <c r="DQ18" s="627" t="s">
        <v>128</v>
      </c>
      <c r="DR18" s="622"/>
      <c r="DS18" s="622"/>
      <c r="DT18" s="622"/>
      <c r="DU18" s="622"/>
      <c r="DV18" s="622"/>
      <c r="DW18" s="622"/>
      <c r="DX18" s="622"/>
      <c r="DY18" s="622"/>
      <c r="DZ18" s="622"/>
      <c r="EA18" s="622"/>
      <c r="EB18" s="622"/>
      <c r="EC18" s="658"/>
    </row>
    <row r="19" spans="2:133" ht="11.25" customHeight="1" x14ac:dyDescent="0.2">
      <c r="B19" s="618" t="s">
        <v>271</v>
      </c>
      <c r="C19" s="619"/>
      <c r="D19" s="619"/>
      <c r="E19" s="619"/>
      <c r="F19" s="619"/>
      <c r="G19" s="619"/>
      <c r="H19" s="619"/>
      <c r="I19" s="619"/>
      <c r="J19" s="619"/>
      <c r="K19" s="619"/>
      <c r="L19" s="619"/>
      <c r="M19" s="619"/>
      <c r="N19" s="619"/>
      <c r="O19" s="619"/>
      <c r="P19" s="619"/>
      <c r="Q19" s="620"/>
      <c r="R19" s="621">
        <v>18987</v>
      </c>
      <c r="S19" s="622"/>
      <c r="T19" s="622"/>
      <c r="U19" s="622"/>
      <c r="V19" s="622"/>
      <c r="W19" s="622"/>
      <c r="X19" s="622"/>
      <c r="Y19" s="623"/>
      <c r="Z19" s="659">
        <v>0.2</v>
      </c>
      <c r="AA19" s="659"/>
      <c r="AB19" s="659"/>
      <c r="AC19" s="659"/>
      <c r="AD19" s="660">
        <v>18987</v>
      </c>
      <c r="AE19" s="660"/>
      <c r="AF19" s="660"/>
      <c r="AG19" s="660"/>
      <c r="AH19" s="660"/>
      <c r="AI19" s="660"/>
      <c r="AJ19" s="660"/>
      <c r="AK19" s="660"/>
      <c r="AL19" s="624">
        <v>0.3</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6865</v>
      </c>
      <c r="BH19" s="622"/>
      <c r="BI19" s="622"/>
      <c r="BJ19" s="622"/>
      <c r="BK19" s="622"/>
      <c r="BL19" s="622"/>
      <c r="BM19" s="622"/>
      <c r="BN19" s="623"/>
      <c r="BO19" s="659">
        <v>0.3</v>
      </c>
      <c r="BP19" s="659"/>
      <c r="BQ19" s="659"/>
      <c r="BR19" s="659"/>
      <c r="BS19" s="660" t="s">
        <v>239</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239</v>
      </c>
      <c r="CS19" s="622"/>
      <c r="CT19" s="622"/>
      <c r="CU19" s="622"/>
      <c r="CV19" s="622"/>
      <c r="CW19" s="622"/>
      <c r="CX19" s="622"/>
      <c r="CY19" s="623"/>
      <c r="CZ19" s="659" t="s">
        <v>239</v>
      </c>
      <c r="DA19" s="659"/>
      <c r="DB19" s="659"/>
      <c r="DC19" s="659"/>
      <c r="DD19" s="627" t="s">
        <v>239</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58"/>
    </row>
    <row r="20" spans="2:133" ht="11.25" customHeight="1" x14ac:dyDescent="0.2">
      <c r="B20" s="696" t="s">
        <v>274</v>
      </c>
      <c r="C20" s="697"/>
      <c r="D20" s="697"/>
      <c r="E20" s="697"/>
      <c r="F20" s="697"/>
      <c r="G20" s="697"/>
      <c r="H20" s="697"/>
      <c r="I20" s="697"/>
      <c r="J20" s="697"/>
      <c r="K20" s="697"/>
      <c r="L20" s="697"/>
      <c r="M20" s="697"/>
      <c r="N20" s="697"/>
      <c r="O20" s="697"/>
      <c r="P20" s="697"/>
      <c r="Q20" s="698"/>
      <c r="R20" s="621">
        <v>42</v>
      </c>
      <c r="S20" s="622"/>
      <c r="T20" s="622"/>
      <c r="U20" s="622"/>
      <c r="V20" s="622"/>
      <c r="W20" s="622"/>
      <c r="X20" s="622"/>
      <c r="Y20" s="623"/>
      <c r="Z20" s="659">
        <v>0</v>
      </c>
      <c r="AA20" s="659"/>
      <c r="AB20" s="659"/>
      <c r="AC20" s="659"/>
      <c r="AD20" s="660">
        <v>42</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6865</v>
      </c>
      <c r="BH20" s="622"/>
      <c r="BI20" s="622"/>
      <c r="BJ20" s="622"/>
      <c r="BK20" s="622"/>
      <c r="BL20" s="622"/>
      <c r="BM20" s="622"/>
      <c r="BN20" s="623"/>
      <c r="BO20" s="659">
        <v>0.3</v>
      </c>
      <c r="BP20" s="659"/>
      <c r="BQ20" s="659"/>
      <c r="BR20" s="659"/>
      <c r="BS20" s="660" t="s">
        <v>239</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8814909</v>
      </c>
      <c r="CS20" s="622"/>
      <c r="CT20" s="622"/>
      <c r="CU20" s="622"/>
      <c r="CV20" s="622"/>
      <c r="CW20" s="622"/>
      <c r="CX20" s="622"/>
      <c r="CY20" s="623"/>
      <c r="CZ20" s="659">
        <v>100</v>
      </c>
      <c r="DA20" s="659"/>
      <c r="DB20" s="659"/>
      <c r="DC20" s="659"/>
      <c r="DD20" s="627">
        <v>661638</v>
      </c>
      <c r="DE20" s="622"/>
      <c r="DF20" s="622"/>
      <c r="DG20" s="622"/>
      <c r="DH20" s="622"/>
      <c r="DI20" s="622"/>
      <c r="DJ20" s="622"/>
      <c r="DK20" s="622"/>
      <c r="DL20" s="622"/>
      <c r="DM20" s="622"/>
      <c r="DN20" s="622"/>
      <c r="DO20" s="622"/>
      <c r="DP20" s="623"/>
      <c r="DQ20" s="627">
        <v>6331000</v>
      </c>
      <c r="DR20" s="622"/>
      <c r="DS20" s="622"/>
      <c r="DT20" s="622"/>
      <c r="DU20" s="622"/>
      <c r="DV20" s="622"/>
      <c r="DW20" s="622"/>
      <c r="DX20" s="622"/>
      <c r="DY20" s="622"/>
      <c r="DZ20" s="622"/>
      <c r="EA20" s="622"/>
      <c r="EB20" s="622"/>
      <c r="EC20" s="658"/>
    </row>
    <row r="21" spans="2:133" ht="11.25" customHeight="1" x14ac:dyDescent="0.2">
      <c r="B21" s="618" t="s">
        <v>277</v>
      </c>
      <c r="C21" s="619"/>
      <c r="D21" s="619"/>
      <c r="E21" s="619"/>
      <c r="F21" s="619"/>
      <c r="G21" s="619"/>
      <c r="H21" s="619"/>
      <c r="I21" s="619"/>
      <c r="J21" s="619"/>
      <c r="K21" s="619"/>
      <c r="L21" s="619"/>
      <c r="M21" s="619"/>
      <c r="N21" s="619"/>
      <c r="O21" s="619"/>
      <c r="P21" s="619"/>
      <c r="Q21" s="620"/>
      <c r="R21" s="621">
        <v>2475216</v>
      </c>
      <c r="S21" s="622"/>
      <c r="T21" s="622"/>
      <c r="U21" s="622"/>
      <c r="V21" s="622"/>
      <c r="W21" s="622"/>
      <c r="X21" s="622"/>
      <c r="Y21" s="623"/>
      <c r="Z21" s="659">
        <v>27.2</v>
      </c>
      <c r="AA21" s="659"/>
      <c r="AB21" s="659"/>
      <c r="AC21" s="659"/>
      <c r="AD21" s="660">
        <v>2156834</v>
      </c>
      <c r="AE21" s="660"/>
      <c r="AF21" s="660"/>
      <c r="AG21" s="660"/>
      <c r="AH21" s="660"/>
      <c r="AI21" s="660"/>
      <c r="AJ21" s="660"/>
      <c r="AK21" s="660"/>
      <c r="AL21" s="624">
        <v>39.6</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v>6865</v>
      </c>
      <c r="BH21" s="622"/>
      <c r="BI21" s="622"/>
      <c r="BJ21" s="622"/>
      <c r="BK21" s="622"/>
      <c r="BL21" s="622"/>
      <c r="BM21" s="622"/>
      <c r="BN21" s="623"/>
      <c r="BO21" s="659">
        <v>0.3</v>
      </c>
      <c r="BP21" s="659"/>
      <c r="BQ21" s="659"/>
      <c r="BR21" s="659"/>
      <c r="BS21" s="660" t="s">
        <v>239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279</v>
      </c>
      <c r="C22" s="619"/>
      <c r="D22" s="619"/>
      <c r="E22" s="619"/>
      <c r="F22" s="619"/>
      <c r="G22" s="619"/>
      <c r="H22" s="619"/>
      <c r="I22" s="619"/>
      <c r="J22" s="619"/>
      <c r="K22" s="619"/>
      <c r="L22" s="619"/>
      <c r="M22" s="619"/>
      <c r="N22" s="619"/>
      <c r="O22" s="619"/>
      <c r="P22" s="619"/>
      <c r="Q22" s="620"/>
      <c r="R22" s="621">
        <v>2156834</v>
      </c>
      <c r="S22" s="622"/>
      <c r="T22" s="622"/>
      <c r="U22" s="622"/>
      <c r="V22" s="622"/>
      <c r="W22" s="622"/>
      <c r="X22" s="622"/>
      <c r="Y22" s="623"/>
      <c r="Z22" s="659">
        <v>23.7</v>
      </c>
      <c r="AA22" s="659"/>
      <c r="AB22" s="659"/>
      <c r="AC22" s="659"/>
      <c r="AD22" s="660">
        <v>2156834</v>
      </c>
      <c r="AE22" s="660"/>
      <c r="AF22" s="660"/>
      <c r="AG22" s="660"/>
      <c r="AH22" s="660"/>
      <c r="AI22" s="660"/>
      <c r="AJ22" s="660"/>
      <c r="AK22" s="660"/>
      <c r="AL22" s="624">
        <v>39.6</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128</v>
      </c>
      <c r="BH22" s="622"/>
      <c r="BI22" s="622"/>
      <c r="BJ22" s="622"/>
      <c r="BK22" s="622"/>
      <c r="BL22" s="622"/>
      <c r="BM22" s="622"/>
      <c r="BN22" s="623"/>
      <c r="BO22" s="659" t="s">
        <v>174</v>
      </c>
      <c r="BP22" s="659"/>
      <c r="BQ22" s="659"/>
      <c r="BR22" s="659"/>
      <c r="BS22" s="660" t="s">
        <v>128</v>
      </c>
      <c r="BT22" s="660"/>
      <c r="BU22" s="660"/>
      <c r="BV22" s="660"/>
      <c r="BW22" s="660"/>
      <c r="BX22" s="660"/>
      <c r="BY22" s="660"/>
      <c r="BZ22" s="660"/>
      <c r="CA22" s="660"/>
      <c r="CB22" s="695"/>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282</v>
      </c>
      <c r="C23" s="619"/>
      <c r="D23" s="619"/>
      <c r="E23" s="619"/>
      <c r="F23" s="619"/>
      <c r="G23" s="619"/>
      <c r="H23" s="619"/>
      <c r="I23" s="619"/>
      <c r="J23" s="619"/>
      <c r="K23" s="619"/>
      <c r="L23" s="619"/>
      <c r="M23" s="619"/>
      <c r="N23" s="619"/>
      <c r="O23" s="619"/>
      <c r="P23" s="619"/>
      <c r="Q23" s="620"/>
      <c r="R23" s="621">
        <v>317589</v>
      </c>
      <c r="S23" s="622"/>
      <c r="T23" s="622"/>
      <c r="U23" s="622"/>
      <c r="V23" s="622"/>
      <c r="W23" s="622"/>
      <c r="X23" s="622"/>
      <c r="Y23" s="623"/>
      <c r="Z23" s="659">
        <v>3.5</v>
      </c>
      <c r="AA23" s="659"/>
      <c r="AB23" s="659"/>
      <c r="AC23" s="659"/>
      <c r="AD23" s="660" t="s">
        <v>128</v>
      </c>
      <c r="AE23" s="660"/>
      <c r="AF23" s="660"/>
      <c r="AG23" s="660"/>
      <c r="AH23" s="660"/>
      <c r="AI23" s="660"/>
      <c r="AJ23" s="660"/>
      <c r="AK23" s="660"/>
      <c r="AL23" s="624" t="s">
        <v>239</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t="s">
        <v>239</v>
      </c>
      <c r="BH23" s="622"/>
      <c r="BI23" s="622"/>
      <c r="BJ23" s="622"/>
      <c r="BK23" s="622"/>
      <c r="BL23" s="622"/>
      <c r="BM23" s="622"/>
      <c r="BN23" s="623"/>
      <c r="BO23" s="659" t="s">
        <v>239</v>
      </c>
      <c r="BP23" s="659"/>
      <c r="BQ23" s="659"/>
      <c r="BR23" s="659"/>
      <c r="BS23" s="660" t="s">
        <v>239</v>
      </c>
      <c r="BT23" s="660"/>
      <c r="BU23" s="660"/>
      <c r="BV23" s="660"/>
      <c r="BW23" s="660"/>
      <c r="BX23" s="660"/>
      <c r="BY23" s="660"/>
      <c r="BZ23" s="660"/>
      <c r="CA23" s="660"/>
      <c r="CB23" s="695"/>
      <c r="CD23" s="673" t="s">
        <v>222</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x14ac:dyDescent="0.2">
      <c r="B24" s="618" t="s">
        <v>289</v>
      </c>
      <c r="C24" s="619"/>
      <c r="D24" s="619"/>
      <c r="E24" s="619"/>
      <c r="F24" s="619"/>
      <c r="G24" s="619"/>
      <c r="H24" s="619"/>
      <c r="I24" s="619"/>
      <c r="J24" s="619"/>
      <c r="K24" s="619"/>
      <c r="L24" s="619"/>
      <c r="M24" s="619"/>
      <c r="N24" s="619"/>
      <c r="O24" s="619"/>
      <c r="P24" s="619"/>
      <c r="Q24" s="620"/>
      <c r="R24" s="621">
        <v>793</v>
      </c>
      <c r="S24" s="622"/>
      <c r="T24" s="622"/>
      <c r="U24" s="622"/>
      <c r="V24" s="622"/>
      <c r="W24" s="622"/>
      <c r="X24" s="622"/>
      <c r="Y24" s="623"/>
      <c r="Z24" s="659">
        <v>0</v>
      </c>
      <c r="AA24" s="659"/>
      <c r="AB24" s="659"/>
      <c r="AC24" s="659"/>
      <c r="AD24" s="660" t="s">
        <v>239</v>
      </c>
      <c r="AE24" s="660"/>
      <c r="AF24" s="660"/>
      <c r="AG24" s="660"/>
      <c r="AH24" s="660"/>
      <c r="AI24" s="660"/>
      <c r="AJ24" s="660"/>
      <c r="AK24" s="660"/>
      <c r="AL24" s="624" t="s">
        <v>239</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239</v>
      </c>
      <c r="BH24" s="622"/>
      <c r="BI24" s="622"/>
      <c r="BJ24" s="622"/>
      <c r="BK24" s="622"/>
      <c r="BL24" s="622"/>
      <c r="BM24" s="622"/>
      <c r="BN24" s="623"/>
      <c r="BO24" s="659" t="s">
        <v>128</v>
      </c>
      <c r="BP24" s="659"/>
      <c r="BQ24" s="659"/>
      <c r="BR24" s="659"/>
      <c r="BS24" s="660" t="s">
        <v>174</v>
      </c>
      <c r="BT24" s="660"/>
      <c r="BU24" s="660"/>
      <c r="BV24" s="660"/>
      <c r="BW24" s="660"/>
      <c r="BX24" s="660"/>
      <c r="BY24" s="660"/>
      <c r="BZ24" s="660"/>
      <c r="CA24" s="660"/>
      <c r="CB24" s="695"/>
      <c r="CD24" s="679" t="s">
        <v>291</v>
      </c>
      <c r="CE24" s="680"/>
      <c r="CF24" s="680"/>
      <c r="CG24" s="680"/>
      <c r="CH24" s="680"/>
      <c r="CI24" s="680"/>
      <c r="CJ24" s="680"/>
      <c r="CK24" s="680"/>
      <c r="CL24" s="680"/>
      <c r="CM24" s="680"/>
      <c r="CN24" s="680"/>
      <c r="CO24" s="680"/>
      <c r="CP24" s="680"/>
      <c r="CQ24" s="681"/>
      <c r="CR24" s="676">
        <v>4062480</v>
      </c>
      <c r="CS24" s="677"/>
      <c r="CT24" s="677"/>
      <c r="CU24" s="677"/>
      <c r="CV24" s="677"/>
      <c r="CW24" s="677"/>
      <c r="CX24" s="677"/>
      <c r="CY24" s="702"/>
      <c r="CZ24" s="703">
        <v>46.1</v>
      </c>
      <c r="DA24" s="685"/>
      <c r="DB24" s="685"/>
      <c r="DC24" s="705"/>
      <c r="DD24" s="701">
        <v>2528726</v>
      </c>
      <c r="DE24" s="677"/>
      <c r="DF24" s="677"/>
      <c r="DG24" s="677"/>
      <c r="DH24" s="677"/>
      <c r="DI24" s="677"/>
      <c r="DJ24" s="677"/>
      <c r="DK24" s="702"/>
      <c r="DL24" s="701">
        <v>2523452</v>
      </c>
      <c r="DM24" s="677"/>
      <c r="DN24" s="677"/>
      <c r="DO24" s="677"/>
      <c r="DP24" s="677"/>
      <c r="DQ24" s="677"/>
      <c r="DR24" s="677"/>
      <c r="DS24" s="677"/>
      <c r="DT24" s="677"/>
      <c r="DU24" s="677"/>
      <c r="DV24" s="702"/>
      <c r="DW24" s="703">
        <v>45.6</v>
      </c>
      <c r="DX24" s="685"/>
      <c r="DY24" s="685"/>
      <c r="DZ24" s="685"/>
      <c r="EA24" s="685"/>
      <c r="EB24" s="685"/>
      <c r="EC24" s="704"/>
    </row>
    <row r="25" spans="2:133" ht="11.25" customHeight="1" x14ac:dyDescent="0.2">
      <c r="B25" s="618" t="s">
        <v>292</v>
      </c>
      <c r="C25" s="619"/>
      <c r="D25" s="619"/>
      <c r="E25" s="619"/>
      <c r="F25" s="619"/>
      <c r="G25" s="619"/>
      <c r="H25" s="619"/>
      <c r="I25" s="619"/>
      <c r="J25" s="619"/>
      <c r="K25" s="619"/>
      <c r="L25" s="619"/>
      <c r="M25" s="619"/>
      <c r="N25" s="619"/>
      <c r="O25" s="619"/>
      <c r="P25" s="619"/>
      <c r="Q25" s="620"/>
      <c r="R25" s="621">
        <v>5753104</v>
      </c>
      <c r="S25" s="622"/>
      <c r="T25" s="622"/>
      <c r="U25" s="622"/>
      <c r="V25" s="622"/>
      <c r="W25" s="622"/>
      <c r="X25" s="622"/>
      <c r="Y25" s="623"/>
      <c r="Z25" s="659">
        <v>63.3</v>
      </c>
      <c r="AA25" s="659"/>
      <c r="AB25" s="659"/>
      <c r="AC25" s="659"/>
      <c r="AD25" s="660">
        <v>5434722</v>
      </c>
      <c r="AE25" s="660"/>
      <c r="AF25" s="660"/>
      <c r="AG25" s="660"/>
      <c r="AH25" s="660"/>
      <c r="AI25" s="660"/>
      <c r="AJ25" s="660"/>
      <c r="AK25" s="660"/>
      <c r="AL25" s="624">
        <v>99.8</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239</v>
      </c>
      <c r="BH25" s="622"/>
      <c r="BI25" s="622"/>
      <c r="BJ25" s="622"/>
      <c r="BK25" s="622"/>
      <c r="BL25" s="622"/>
      <c r="BM25" s="622"/>
      <c r="BN25" s="623"/>
      <c r="BO25" s="659" t="s">
        <v>239</v>
      </c>
      <c r="BP25" s="659"/>
      <c r="BQ25" s="659"/>
      <c r="BR25" s="659"/>
      <c r="BS25" s="660" t="s">
        <v>128</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1407113</v>
      </c>
      <c r="CS25" s="634"/>
      <c r="CT25" s="634"/>
      <c r="CU25" s="634"/>
      <c r="CV25" s="634"/>
      <c r="CW25" s="634"/>
      <c r="CX25" s="634"/>
      <c r="CY25" s="635"/>
      <c r="CZ25" s="624">
        <v>16</v>
      </c>
      <c r="DA25" s="636"/>
      <c r="DB25" s="636"/>
      <c r="DC25" s="637"/>
      <c r="DD25" s="627">
        <v>1276310</v>
      </c>
      <c r="DE25" s="634"/>
      <c r="DF25" s="634"/>
      <c r="DG25" s="634"/>
      <c r="DH25" s="634"/>
      <c r="DI25" s="634"/>
      <c r="DJ25" s="634"/>
      <c r="DK25" s="635"/>
      <c r="DL25" s="627">
        <v>1271036</v>
      </c>
      <c r="DM25" s="634"/>
      <c r="DN25" s="634"/>
      <c r="DO25" s="634"/>
      <c r="DP25" s="634"/>
      <c r="DQ25" s="634"/>
      <c r="DR25" s="634"/>
      <c r="DS25" s="634"/>
      <c r="DT25" s="634"/>
      <c r="DU25" s="634"/>
      <c r="DV25" s="635"/>
      <c r="DW25" s="624">
        <v>23</v>
      </c>
      <c r="DX25" s="636"/>
      <c r="DY25" s="636"/>
      <c r="DZ25" s="636"/>
      <c r="EA25" s="636"/>
      <c r="EB25" s="636"/>
      <c r="EC25" s="648"/>
    </row>
    <row r="26" spans="2:133" ht="11.25" customHeight="1" x14ac:dyDescent="0.2">
      <c r="B26" s="618" t="s">
        <v>295</v>
      </c>
      <c r="C26" s="619"/>
      <c r="D26" s="619"/>
      <c r="E26" s="619"/>
      <c r="F26" s="619"/>
      <c r="G26" s="619"/>
      <c r="H26" s="619"/>
      <c r="I26" s="619"/>
      <c r="J26" s="619"/>
      <c r="K26" s="619"/>
      <c r="L26" s="619"/>
      <c r="M26" s="619"/>
      <c r="N26" s="619"/>
      <c r="O26" s="619"/>
      <c r="P26" s="619"/>
      <c r="Q26" s="620"/>
      <c r="R26" s="621">
        <v>1464</v>
      </c>
      <c r="S26" s="622"/>
      <c r="T26" s="622"/>
      <c r="U26" s="622"/>
      <c r="V26" s="622"/>
      <c r="W26" s="622"/>
      <c r="X26" s="622"/>
      <c r="Y26" s="623"/>
      <c r="Z26" s="659">
        <v>0</v>
      </c>
      <c r="AA26" s="659"/>
      <c r="AB26" s="659"/>
      <c r="AC26" s="659"/>
      <c r="AD26" s="660">
        <v>1464</v>
      </c>
      <c r="AE26" s="660"/>
      <c r="AF26" s="660"/>
      <c r="AG26" s="660"/>
      <c r="AH26" s="660"/>
      <c r="AI26" s="660"/>
      <c r="AJ26" s="660"/>
      <c r="AK26" s="660"/>
      <c r="AL26" s="624">
        <v>0</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59" t="s">
        <v>239</v>
      </c>
      <c r="BP26" s="659"/>
      <c r="BQ26" s="659"/>
      <c r="BR26" s="659"/>
      <c r="BS26" s="660" t="s">
        <v>239</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849423</v>
      </c>
      <c r="CS26" s="622"/>
      <c r="CT26" s="622"/>
      <c r="CU26" s="622"/>
      <c r="CV26" s="622"/>
      <c r="CW26" s="622"/>
      <c r="CX26" s="622"/>
      <c r="CY26" s="623"/>
      <c r="CZ26" s="624">
        <v>9.6</v>
      </c>
      <c r="DA26" s="636"/>
      <c r="DB26" s="636"/>
      <c r="DC26" s="637"/>
      <c r="DD26" s="627">
        <v>752222</v>
      </c>
      <c r="DE26" s="622"/>
      <c r="DF26" s="622"/>
      <c r="DG26" s="622"/>
      <c r="DH26" s="622"/>
      <c r="DI26" s="622"/>
      <c r="DJ26" s="622"/>
      <c r="DK26" s="623"/>
      <c r="DL26" s="627" t="s">
        <v>128</v>
      </c>
      <c r="DM26" s="622"/>
      <c r="DN26" s="622"/>
      <c r="DO26" s="622"/>
      <c r="DP26" s="622"/>
      <c r="DQ26" s="622"/>
      <c r="DR26" s="622"/>
      <c r="DS26" s="622"/>
      <c r="DT26" s="622"/>
      <c r="DU26" s="622"/>
      <c r="DV26" s="623"/>
      <c r="DW26" s="624" t="s">
        <v>128</v>
      </c>
      <c r="DX26" s="636"/>
      <c r="DY26" s="636"/>
      <c r="DZ26" s="636"/>
      <c r="EA26" s="636"/>
      <c r="EB26" s="636"/>
      <c r="EC26" s="648"/>
    </row>
    <row r="27" spans="2:133" ht="11.25" customHeight="1" x14ac:dyDescent="0.2">
      <c r="B27" s="618" t="s">
        <v>298</v>
      </c>
      <c r="C27" s="619"/>
      <c r="D27" s="619"/>
      <c r="E27" s="619"/>
      <c r="F27" s="619"/>
      <c r="G27" s="619"/>
      <c r="H27" s="619"/>
      <c r="I27" s="619"/>
      <c r="J27" s="619"/>
      <c r="K27" s="619"/>
      <c r="L27" s="619"/>
      <c r="M27" s="619"/>
      <c r="N27" s="619"/>
      <c r="O27" s="619"/>
      <c r="P27" s="619"/>
      <c r="Q27" s="620"/>
      <c r="R27" s="621">
        <v>48004</v>
      </c>
      <c r="S27" s="622"/>
      <c r="T27" s="622"/>
      <c r="U27" s="622"/>
      <c r="V27" s="622"/>
      <c r="W27" s="622"/>
      <c r="X27" s="622"/>
      <c r="Y27" s="623"/>
      <c r="Z27" s="659">
        <v>0.5</v>
      </c>
      <c r="AA27" s="659"/>
      <c r="AB27" s="659"/>
      <c r="AC27" s="659"/>
      <c r="AD27" s="660" t="s">
        <v>239</v>
      </c>
      <c r="AE27" s="660"/>
      <c r="AF27" s="660"/>
      <c r="AG27" s="660"/>
      <c r="AH27" s="660"/>
      <c r="AI27" s="660"/>
      <c r="AJ27" s="660"/>
      <c r="AK27" s="660"/>
      <c r="AL27" s="624" t="s">
        <v>128</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2521759</v>
      </c>
      <c r="BH27" s="622"/>
      <c r="BI27" s="622"/>
      <c r="BJ27" s="622"/>
      <c r="BK27" s="622"/>
      <c r="BL27" s="622"/>
      <c r="BM27" s="622"/>
      <c r="BN27" s="623"/>
      <c r="BO27" s="659">
        <v>100</v>
      </c>
      <c r="BP27" s="659"/>
      <c r="BQ27" s="659"/>
      <c r="BR27" s="659"/>
      <c r="BS27" s="660">
        <v>27791</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1936401</v>
      </c>
      <c r="CS27" s="634"/>
      <c r="CT27" s="634"/>
      <c r="CU27" s="634"/>
      <c r="CV27" s="634"/>
      <c r="CW27" s="634"/>
      <c r="CX27" s="634"/>
      <c r="CY27" s="635"/>
      <c r="CZ27" s="624">
        <v>22</v>
      </c>
      <c r="DA27" s="636"/>
      <c r="DB27" s="636"/>
      <c r="DC27" s="637"/>
      <c r="DD27" s="627">
        <v>541925</v>
      </c>
      <c r="DE27" s="634"/>
      <c r="DF27" s="634"/>
      <c r="DG27" s="634"/>
      <c r="DH27" s="634"/>
      <c r="DI27" s="634"/>
      <c r="DJ27" s="634"/>
      <c r="DK27" s="635"/>
      <c r="DL27" s="627">
        <v>541925</v>
      </c>
      <c r="DM27" s="634"/>
      <c r="DN27" s="634"/>
      <c r="DO27" s="634"/>
      <c r="DP27" s="634"/>
      <c r="DQ27" s="634"/>
      <c r="DR27" s="634"/>
      <c r="DS27" s="634"/>
      <c r="DT27" s="634"/>
      <c r="DU27" s="634"/>
      <c r="DV27" s="635"/>
      <c r="DW27" s="624">
        <v>9.8000000000000007</v>
      </c>
      <c r="DX27" s="636"/>
      <c r="DY27" s="636"/>
      <c r="DZ27" s="636"/>
      <c r="EA27" s="636"/>
      <c r="EB27" s="636"/>
      <c r="EC27" s="648"/>
    </row>
    <row r="28" spans="2:133" ht="11.25" customHeight="1" x14ac:dyDescent="0.2">
      <c r="B28" s="618" t="s">
        <v>301</v>
      </c>
      <c r="C28" s="619"/>
      <c r="D28" s="619"/>
      <c r="E28" s="619"/>
      <c r="F28" s="619"/>
      <c r="G28" s="619"/>
      <c r="H28" s="619"/>
      <c r="I28" s="619"/>
      <c r="J28" s="619"/>
      <c r="K28" s="619"/>
      <c r="L28" s="619"/>
      <c r="M28" s="619"/>
      <c r="N28" s="619"/>
      <c r="O28" s="619"/>
      <c r="P28" s="619"/>
      <c r="Q28" s="620"/>
      <c r="R28" s="621">
        <v>37690</v>
      </c>
      <c r="S28" s="622"/>
      <c r="T28" s="622"/>
      <c r="U28" s="622"/>
      <c r="V28" s="622"/>
      <c r="W28" s="622"/>
      <c r="X28" s="622"/>
      <c r="Y28" s="623"/>
      <c r="Z28" s="659">
        <v>0.4</v>
      </c>
      <c r="AA28" s="659"/>
      <c r="AB28" s="659"/>
      <c r="AC28" s="659"/>
      <c r="AD28" s="660">
        <v>5447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718966</v>
      </c>
      <c r="CS28" s="622"/>
      <c r="CT28" s="622"/>
      <c r="CU28" s="622"/>
      <c r="CV28" s="622"/>
      <c r="CW28" s="622"/>
      <c r="CX28" s="622"/>
      <c r="CY28" s="623"/>
      <c r="CZ28" s="624">
        <v>8.1999999999999993</v>
      </c>
      <c r="DA28" s="636"/>
      <c r="DB28" s="636"/>
      <c r="DC28" s="637"/>
      <c r="DD28" s="627">
        <v>710491</v>
      </c>
      <c r="DE28" s="622"/>
      <c r="DF28" s="622"/>
      <c r="DG28" s="622"/>
      <c r="DH28" s="622"/>
      <c r="DI28" s="622"/>
      <c r="DJ28" s="622"/>
      <c r="DK28" s="623"/>
      <c r="DL28" s="627">
        <v>710491</v>
      </c>
      <c r="DM28" s="622"/>
      <c r="DN28" s="622"/>
      <c r="DO28" s="622"/>
      <c r="DP28" s="622"/>
      <c r="DQ28" s="622"/>
      <c r="DR28" s="622"/>
      <c r="DS28" s="622"/>
      <c r="DT28" s="622"/>
      <c r="DU28" s="622"/>
      <c r="DV28" s="623"/>
      <c r="DW28" s="624">
        <v>12.8</v>
      </c>
      <c r="DX28" s="636"/>
      <c r="DY28" s="636"/>
      <c r="DZ28" s="636"/>
      <c r="EA28" s="636"/>
      <c r="EB28" s="636"/>
      <c r="EC28" s="648"/>
    </row>
    <row r="29" spans="2:133" ht="11.25" customHeight="1" x14ac:dyDescent="0.2">
      <c r="B29" s="618" t="s">
        <v>303</v>
      </c>
      <c r="C29" s="619"/>
      <c r="D29" s="619"/>
      <c r="E29" s="619"/>
      <c r="F29" s="619"/>
      <c r="G29" s="619"/>
      <c r="H29" s="619"/>
      <c r="I29" s="619"/>
      <c r="J29" s="619"/>
      <c r="K29" s="619"/>
      <c r="L29" s="619"/>
      <c r="M29" s="619"/>
      <c r="N29" s="619"/>
      <c r="O29" s="619"/>
      <c r="P29" s="619"/>
      <c r="Q29" s="620"/>
      <c r="R29" s="621">
        <v>13475</v>
      </c>
      <c r="S29" s="622"/>
      <c r="T29" s="622"/>
      <c r="U29" s="622"/>
      <c r="V29" s="622"/>
      <c r="W29" s="622"/>
      <c r="X29" s="622"/>
      <c r="Y29" s="623"/>
      <c r="Z29" s="659">
        <v>0.1</v>
      </c>
      <c r="AA29" s="659"/>
      <c r="AB29" s="659"/>
      <c r="AC29" s="659"/>
      <c r="AD29" s="660" t="s">
        <v>128</v>
      </c>
      <c r="AE29" s="660"/>
      <c r="AF29" s="660"/>
      <c r="AG29" s="660"/>
      <c r="AH29" s="660"/>
      <c r="AI29" s="660"/>
      <c r="AJ29" s="660"/>
      <c r="AK29" s="660"/>
      <c r="AL29" s="624" t="s">
        <v>128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305</v>
      </c>
      <c r="CG29" s="619"/>
      <c r="CH29" s="619"/>
      <c r="CI29" s="619"/>
      <c r="CJ29" s="619"/>
      <c r="CK29" s="619"/>
      <c r="CL29" s="619"/>
      <c r="CM29" s="619"/>
      <c r="CN29" s="619"/>
      <c r="CO29" s="619"/>
      <c r="CP29" s="619"/>
      <c r="CQ29" s="620"/>
      <c r="CR29" s="621">
        <v>718966</v>
      </c>
      <c r="CS29" s="634"/>
      <c r="CT29" s="634"/>
      <c r="CU29" s="634"/>
      <c r="CV29" s="634"/>
      <c r="CW29" s="634"/>
      <c r="CX29" s="634"/>
      <c r="CY29" s="635"/>
      <c r="CZ29" s="624">
        <v>8.1999999999999993</v>
      </c>
      <c r="DA29" s="636"/>
      <c r="DB29" s="636"/>
      <c r="DC29" s="637"/>
      <c r="DD29" s="627">
        <v>710491</v>
      </c>
      <c r="DE29" s="634"/>
      <c r="DF29" s="634"/>
      <c r="DG29" s="634"/>
      <c r="DH29" s="634"/>
      <c r="DI29" s="634"/>
      <c r="DJ29" s="634"/>
      <c r="DK29" s="635"/>
      <c r="DL29" s="627">
        <v>710491</v>
      </c>
      <c r="DM29" s="634"/>
      <c r="DN29" s="634"/>
      <c r="DO29" s="634"/>
      <c r="DP29" s="634"/>
      <c r="DQ29" s="634"/>
      <c r="DR29" s="634"/>
      <c r="DS29" s="634"/>
      <c r="DT29" s="634"/>
      <c r="DU29" s="634"/>
      <c r="DV29" s="635"/>
      <c r="DW29" s="624">
        <v>12.8</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1563336</v>
      </c>
      <c r="S30" s="622"/>
      <c r="T30" s="622"/>
      <c r="U30" s="622"/>
      <c r="V30" s="622"/>
      <c r="W30" s="622"/>
      <c r="X30" s="622"/>
      <c r="Y30" s="623"/>
      <c r="Z30" s="659">
        <v>17.2</v>
      </c>
      <c r="AA30" s="659"/>
      <c r="AB30" s="659"/>
      <c r="AC30" s="659"/>
      <c r="AD30" s="660" t="s">
        <v>239</v>
      </c>
      <c r="AE30" s="660"/>
      <c r="AF30" s="660"/>
      <c r="AG30" s="660"/>
      <c r="AH30" s="660"/>
      <c r="AI30" s="660"/>
      <c r="AJ30" s="660"/>
      <c r="AK30" s="660"/>
      <c r="AL30" s="624" t="s">
        <v>239</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3"/>
      <c r="BI30" s="693"/>
      <c r="BJ30" s="693"/>
      <c r="BK30" s="693"/>
      <c r="BL30" s="693"/>
      <c r="BM30" s="693"/>
      <c r="BN30" s="693"/>
      <c r="BO30" s="693"/>
      <c r="BP30" s="693"/>
      <c r="BQ30" s="694"/>
      <c r="BR30" s="673"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703226</v>
      </c>
      <c r="CS30" s="622"/>
      <c r="CT30" s="622"/>
      <c r="CU30" s="622"/>
      <c r="CV30" s="622"/>
      <c r="CW30" s="622"/>
      <c r="CX30" s="622"/>
      <c r="CY30" s="623"/>
      <c r="CZ30" s="624">
        <v>8</v>
      </c>
      <c r="DA30" s="636"/>
      <c r="DB30" s="636"/>
      <c r="DC30" s="637"/>
      <c r="DD30" s="627">
        <v>694751</v>
      </c>
      <c r="DE30" s="622"/>
      <c r="DF30" s="622"/>
      <c r="DG30" s="622"/>
      <c r="DH30" s="622"/>
      <c r="DI30" s="622"/>
      <c r="DJ30" s="622"/>
      <c r="DK30" s="623"/>
      <c r="DL30" s="627">
        <v>694751</v>
      </c>
      <c r="DM30" s="622"/>
      <c r="DN30" s="622"/>
      <c r="DO30" s="622"/>
      <c r="DP30" s="622"/>
      <c r="DQ30" s="622"/>
      <c r="DR30" s="622"/>
      <c r="DS30" s="622"/>
      <c r="DT30" s="622"/>
      <c r="DU30" s="622"/>
      <c r="DV30" s="623"/>
      <c r="DW30" s="624">
        <v>12.5</v>
      </c>
      <c r="DX30" s="636"/>
      <c r="DY30" s="636"/>
      <c r="DZ30" s="636"/>
      <c r="EA30" s="636"/>
      <c r="EB30" s="636"/>
      <c r="EC30" s="648"/>
    </row>
    <row r="31" spans="2:133" ht="11.25" customHeight="1" x14ac:dyDescent="0.2">
      <c r="B31" s="696" t="s">
        <v>310</v>
      </c>
      <c r="C31" s="697"/>
      <c r="D31" s="697"/>
      <c r="E31" s="697"/>
      <c r="F31" s="697"/>
      <c r="G31" s="697"/>
      <c r="H31" s="697"/>
      <c r="I31" s="697"/>
      <c r="J31" s="697"/>
      <c r="K31" s="697"/>
      <c r="L31" s="697"/>
      <c r="M31" s="697"/>
      <c r="N31" s="697"/>
      <c r="O31" s="697"/>
      <c r="P31" s="697"/>
      <c r="Q31" s="698"/>
      <c r="R31" s="621" t="s">
        <v>239</v>
      </c>
      <c r="S31" s="622"/>
      <c r="T31" s="622"/>
      <c r="U31" s="622"/>
      <c r="V31" s="622"/>
      <c r="W31" s="622"/>
      <c r="X31" s="622"/>
      <c r="Y31" s="623"/>
      <c r="Z31" s="659" t="s">
        <v>239</v>
      </c>
      <c r="AA31" s="659"/>
      <c r="AB31" s="659"/>
      <c r="AC31" s="659"/>
      <c r="AD31" s="660" t="s">
        <v>128</v>
      </c>
      <c r="AE31" s="660"/>
      <c r="AF31" s="660"/>
      <c r="AG31" s="660"/>
      <c r="AH31" s="660"/>
      <c r="AI31" s="660"/>
      <c r="AJ31" s="660"/>
      <c r="AK31" s="660"/>
      <c r="AL31" s="624" t="s">
        <v>128</v>
      </c>
      <c r="AM31" s="625"/>
      <c r="AN31" s="625"/>
      <c r="AO31" s="661"/>
      <c r="AP31" s="687" t="s">
        <v>311</v>
      </c>
      <c r="AQ31" s="688"/>
      <c r="AR31" s="688"/>
      <c r="AS31" s="688"/>
      <c r="AT31" s="689" t="s">
        <v>312</v>
      </c>
      <c r="AU31" s="218"/>
      <c r="AV31" s="218"/>
      <c r="AW31" s="218"/>
      <c r="AX31" s="679" t="s">
        <v>187</v>
      </c>
      <c r="AY31" s="680"/>
      <c r="AZ31" s="680"/>
      <c r="BA31" s="680"/>
      <c r="BB31" s="680"/>
      <c r="BC31" s="680"/>
      <c r="BD31" s="680"/>
      <c r="BE31" s="680"/>
      <c r="BF31" s="681"/>
      <c r="BG31" s="683">
        <v>98.2</v>
      </c>
      <c r="BH31" s="684"/>
      <c r="BI31" s="684"/>
      <c r="BJ31" s="684"/>
      <c r="BK31" s="684"/>
      <c r="BL31" s="684"/>
      <c r="BM31" s="685">
        <v>93.6</v>
      </c>
      <c r="BN31" s="684"/>
      <c r="BO31" s="684"/>
      <c r="BP31" s="684"/>
      <c r="BQ31" s="686"/>
      <c r="BR31" s="683">
        <v>98.1</v>
      </c>
      <c r="BS31" s="684"/>
      <c r="BT31" s="684"/>
      <c r="BU31" s="684"/>
      <c r="BV31" s="684"/>
      <c r="BW31" s="684"/>
      <c r="BX31" s="685">
        <v>92.8</v>
      </c>
      <c r="BY31" s="684"/>
      <c r="BZ31" s="684"/>
      <c r="CA31" s="684"/>
      <c r="CB31" s="686"/>
      <c r="CD31" s="642"/>
      <c r="CE31" s="643"/>
      <c r="CF31" s="618" t="s">
        <v>313</v>
      </c>
      <c r="CG31" s="619"/>
      <c r="CH31" s="619"/>
      <c r="CI31" s="619"/>
      <c r="CJ31" s="619"/>
      <c r="CK31" s="619"/>
      <c r="CL31" s="619"/>
      <c r="CM31" s="619"/>
      <c r="CN31" s="619"/>
      <c r="CO31" s="619"/>
      <c r="CP31" s="619"/>
      <c r="CQ31" s="620"/>
      <c r="CR31" s="621">
        <v>15740</v>
      </c>
      <c r="CS31" s="634"/>
      <c r="CT31" s="634"/>
      <c r="CU31" s="634"/>
      <c r="CV31" s="634"/>
      <c r="CW31" s="634"/>
      <c r="CX31" s="634"/>
      <c r="CY31" s="635"/>
      <c r="CZ31" s="624">
        <v>0.2</v>
      </c>
      <c r="DA31" s="636"/>
      <c r="DB31" s="636"/>
      <c r="DC31" s="637"/>
      <c r="DD31" s="627">
        <v>15740</v>
      </c>
      <c r="DE31" s="634"/>
      <c r="DF31" s="634"/>
      <c r="DG31" s="634"/>
      <c r="DH31" s="634"/>
      <c r="DI31" s="634"/>
      <c r="DJ31" s="634"/>
      <c r="DK31" s="635"/>
      <c r="DL31" s="627">
        <v>15740</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868677</v>
      </c>
      <c r="S32" s="622"/>
      <c r="T32" s="622"/>
      <c r="U32" s="622"/>
      <c r="V32" s="622"/>
      <c r="W32" s="622"/>
      <c r="X32" s="622"/>
      <c r="Y32" s="623"/>
      <c r="Z32" s="659">
        <v>9.6</v>
      </c>
      <c r="AA32" s="659"/>
      <c r="AB32" s="659"/>
      <c r="AC32" s="659"/>
      <c r="AD32" s="660" t="s">
        <v>239</v>
      </c>
      <c r="AE32" s="660"/>
      <c r="AF32" s="660"/>
      <c r="AG32" s="660"/>
      <c r="AH32" s="660"/>
      <c r="AI32" s="660"/>
      <c r="AJ32" s="660"/>
      <c r="AK32" s="660"/>
      <c r="AL32" s="624" t="s">
        <v>128</v>
      </c>
      <c r="AM32" s="625"/>
      <c r="AN32" s="625"/>
      <c r="AO32" s="661"/>
      <c r="AP32" s="662"/>
      <c r="AQ32" s="663"/>
      <c r="AR32" s="663"/>
      <c r="AS32" s="663"/>
      <c r="AT32" s="690"/>
      <c r="AU32" s="214" t="s">
        <v>315</v>
      </c>
      <c r="AX32" s="618" t="s">
        <v>316</v>
      </c>
      <c r="AY32" s="619"/>
      <c r="AZ32" s="619"/>
      <c r="BA32" s="619"/>
      <c r="BB32" s="619"/>
      <c r="BC32" s="619"/>
      <c r="BD32" s="619"/>
      <c r="BE32" s="619"/>
      <c r="BF32" s="620"/>
      <c r="BG32" s="692">
        <v>98.8</v>
      </c>
      <c r="BH32" s="634"/>
      <c r="BI32" s="634"/>
      <c r="BJ32" s="634"/>
      <c r="BK32" s="634"/>
      <c r="BL32" s="634"/>
      <c r="BM32" s="625">
        <v>96.1</v>
      </c>
      <c r="BN32" s="634"/>
      <c r="BO32" s="634"/>
      <c r="BP32" s="634"/>
      <c r="BQ32" s="657"/>
      <c r="BR32" s="692">
        <v>98.7</v>
      </c>
      <c r="BS32" s="634"/>
      <c r="BT32" s="634"/>
      <c r="BU32" s="634"/>
      <c r="BV32" s="634"/>
      <c r="BW32" s="634"/>
      <c r="BX32" s="625">
        <v>95.7</v>
      </c>
      <c r="BY32" s="634"/>
      <c r="BZ32" s="634"/>
      <c r="CA32" s="634"/>
      <c r="CB32" s="657"/>
      <c r="CD32" s="644"/>
      <c r="CE32" s="645"/>
      <c r="CF32" s="618" t="s">
        <v>317</v>
      </c>
      <c r="CG32" s="619"/>
      <c r="CH32" s="619"/>
      <c r="CI32" s="619"/>
      <c r="CJ32" s="619"/>
      <c r="CK32" s="619"/>
      <c r="CL32" s="619"/>
      <c r="CM32" s="619"/>
      <c r="CN32" s="619"/>
      <c r="CO32" s="619"/>
      <c r="CP32" s="619"/>
      <c r="CQ32" s="620"/>
      <c r="CR32" s="621" t="s">
        <v>239</v>
      </c>
      <c r="CS32" s="622"/>
      <c r="CT32" s="622"/>
      <c r="CU32" s="622"/>
      <c r="CV32" s="622"/>
      <c r="CW32" s="622"/>
      <c r="CX32" s="622"/>
      <c r="CY32" s="623"/>
      <c r="CZ32" s="624" t="s">
        <v>128</v>
      </c>
      <c r="DA32" s="636"/>
      <c r="DB32" s="636"/>
      <c r="DC32" s="637"/>
      <c r="DD32" s="627" t="s">
        <v>174</v>
      </c>
      <c r="DE32" s="622"/>
      <c r="DF32" s="622"/>
      <c r="DG32" s="622"/>
      <c r="DH32" s="622"/>
      <c r="DI32" s="622"/>
      <c r="DJ32" s="622"/>
      <c r="DK32" s="623"/>
      <c r="DL32" s="627" t="s">
        <v>128</v>
      </c>
      <c r="DM32" s="622"/>
      <c r="DN32" s="622"/>
      <c r="DO32" s="622"/>
      <c r="DP32" s="622"/>
      <c r="DQ32" s="622"/>
      <c r="DR32" s="622"/>
      <c r="DS32" s="622"/>
      <c r="DT32" s="622"/>
      <c r="DU32" s="622"/>
      <c r="DV32" s="623"/>
      <c r="DW32" s="624" t="s">
        <v>239</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27604</v>
      </c>
      <c r="S33" s="622"/>
      <c r="T33" s="622"/>
      <c r="U33" s="622"/>
      <c r="V33" s="622"/>
      <c r="W33" s="622"/>
      <c r="X33" s="622"/>
      <c r="Y33" s="623"/>
      <c r="Z33" s="659">
        <v>0.3</v>
      </c>
      <c r="AA33" s="659"/>
      <c r="AB33" s="659"/>
      <c r="AC33" s="659"/>
      <c r="AD33" s="660">
        <v>1463</v>
      </c>
      <c r="AE33" s="660"/>
      <c r="AF33" s="660"/>
      <c r="AG33" s="660"/>
      <c r="AH33" s="660"/>
      <c r="AI33" s="660"/>
      <c r="AJ33" s="660"/>
      <c r="AK33" s="660"/>
      <c r="AL33" s="624">
        <v>0</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97.5</v>
      </c>
      <c r="BH33" s="606"/>
      <c r="BI33" s="606"/>
      <c r="BJ33" s="606"/>
      <c r="BK33" s="606"/>
      <c r="BL33" s="606"/>
      <c r="BM33" s="652">
        <v>90.8</v>
      </c>
      <c r="BN33" s="606"/>
      <c r="BO33" s="606"/>
      <c r="BP33" s="606"/>
      <c r="BQ33" s="669"/>
      <c r="BR33" s="682">
        <v>97.2</v>
      </c>
      <c r="BS33" s="606"/>
      <c r="BT33" s="606"/>
      <c r="BU33" s="606"/>
      <c r="BV33" s="606"/>
      <c r="BW33" s="606"/>
      <c r="BX33" s="652">
        <v>89.5</v>
      </c>
      <c r="BY33" s="606"/>
      <c r="BZ33" s="606"/>
      <c r="CA33" s="606"/>
      <c r="CB33" s="669"/>
      <c r="CD33" s="618" t="s">
        <v>320</v>
      </c>
      <c r="CE33" s="619"/>
      <c r="CF33" s="619"/>
      <c r="CG33" s="619"/>
      <c r="CH33" s="619"/>
      <c r="CI33" s="619"/>
      <c r="CJ33" s="619"/>
      <c r="CK33" s="619"/>
      <c r="CL33" s="619"/>
      <c r="CM33" s="619"/>
      <c r="CN33" s="619"/>
      <c r="CO33" s="619"/>
      <c r="CP33" s="619"/>
      <c r="CQ33" s="620"/>
      <c r="CR33" s="621">
        <v>4085021</v>
      </c>
      <c r="CS33" s="634"/>
      <c r="CT33" s="634"/>
      <c r="CU33" s="634"/>
      <c r="CV33" s="634"/>
      <c r="CW33" s="634"/>
      <c r="CX33" s="634"/>
      <c r="CY33" s="635"/>
      <c r="CZ33" s="624">
        <v>46.3</v>
      </c>
      <c r="DA33" s="636"/>
      <c r="DB33" s="636"/>
      <c r="DC33" s="637"/>
      <c r="DD33" s="627">
        <v>3356143</v>
      </c>
      <c r="DE33" s="634"/>
      <c r="DF33" s="634"/>
      <c r="DG33" s="634"/>
      <c r="DH33" s="634"/>
      <c r="DI33" s="634"/>
      <c r="DJ33" s="634"/>
      <c r="DK33" s="635"/>
      <c r="DL33" s="627">
        <v>2288244</v>
      </c>
      <c r="DM33" s="634"/>
      <c r="DN33" s="634"/>
      <c r="DO33" s="634"/>
      <c r="DP33" s="634"/>
      <c r="DQ33" s="634"/>
      <c r="DR33" s="634"/>
      <c r="DS33" s="634"/>
      <c r="DT33" s="634"/>
      <c r="DU33" s="634"/>
      <c r="DV33" s="635"/>
      <c r="DW33" s="624">
        <v>41.3</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56256</v>
      </c>
      <c r="S34" s="622"/>
      <c r="T34" s="622"/>
      <c r="U34" s="622"/>
      <c r="V34" s="622"/>
      <c r="W34" s="622"/>
      <c r="X34" s="622"/>
      <c r="Y34" s="623"/>
      <c r="Z34" s="659">
        <v>0.6</v>
      </c>
      <c r="AA34" s="659"/>
      <c r="AB34" s="659"/>
      <c r="AC34" s="659"/>
      <c r="AD34" s="660" t="s">
        <v>239</v>
      </c>
      <c r="AE34" s="660"/>
      <c r="AF34" s="660"/>
      <c r="AG34" s="660"/>
      <c r="AH34" s="660"/>
      <c r="AI34" s="660"/>
      <c r="AJ34" s="660"/>
      <c r="AK34" s="660"/>
      <c r="AL34" s="624" t="s">
        <v>128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1312553</v>
      </c>
      <c r="CS34" s="622"/>
      <c r="CT34" s="622"/>
      <c r="CU34" s="622"/>
      <c r="CV34" s="622"/>
      <c r="CW34" s="622"/>
      <c r="CX34" s="622"/>
      <c r="CY34" s="623"/>
      <c r="CZ34" s="624">
        <v>14.9</v>
      </c>
      <c r="DA34" s="636"/>
      <c r="DB34" s="636"/>
      <c r="DC34" s="637"/>
      <c r="DD34" s="627">
        <v>956747</v>
      </c>
      <c r="DE34" s="622"/>
      <c r="DF34" s="622"/>
      <c r="DG34" s="622"/>
      <c r="DH34" s="622"/>
      <c r="DI34" s="622"/>
      <c r="DJ34" s="622"/>
      <c r="DK34" s="623"/>
      <c r="DL34" s="627">
        <v>757553</v>
      </c>
      <c r="DM34" s="622"/>
      <c r="DN34" s="622"/>
      <c r="DO34" s="622"/>
      <c r="DP34" s="622"/>
      <c r="DQ34" s="622"/>
      <c r="DR34" s="622"/>
      <c r="DS34" s="622"/>
      <c r="DT34" s="622"/>
      <c r="DU34" s="622"/>
      <c r="DV34" s="623"/>
      <c r="DW34" s="624">
        <v>13.7</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85920</v>
      </c>
      <c r="S35" s="622"/>
      <c r="T35" s="622"/>
      <c r="U35" s="622"/>
      <c r="V35" s="622"/>
      <c r="W35" s="622"/>
      <c r="X35" s="622"/>
      <c r="Y35" s="623"/>
      <c r="Z35" s="659">
        <v>0.9</v>
      </c>
      <c r="AA35" s="659"/>
      <c r="AB35" s="659"/>
      <c r="AC35" s="659"/>
      <c r="AD35" s="660" t="s">
        <v>239</v>
      </c>
      <c r="AE35" s="660"/>
      <c r="AF35" s="660"/>
      <c r="AG35" s="660"/>
      <c r="AH35" s="660"/>
      <c r="AI35" s="660"/>
      <c r="AJ35" s="660"/>
      <c r="AK35" s="660"/>
      <c r="AL35" s="624" t="s">
        <v>128</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44203</v>
      </c>
      <c r="CS35" s="634"/>
      <c r="CT35" s="634"/>
      <c r="CU35" s="634"/>
      <c r="CV35" s="634"/>
      <c r="CW35" s="634"/>
      <c r="CX35" s="634"/>
      <c r="CY35" s="635"/>
      <c r="CZ35" s="624">
        <v>0.5</v>
      </c>
      <c r="DA35" s="636"/>
      <c r="DB35" s="636"/>
      <c r="DC35" s="637"/>
      <c r="DD35" s="627">
        <v>40806</v>
      </c>
      <c r="DE35" s="634"/>
      <c r="DF35" s="634"/>
      <c r="DG35" s="634"/>
      <c r="DH35" s="634"/>
      <c r="DI35" s="634"/>
      <c r="DJ35" s="634"/>
      <c r="DK35" s="635"/>
      <c r="DL35" s="627">
        <v>40806</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339069</v>
      </c>
      <c r="S36" s="622"/>
      <c r="T36" s="622"/>
      <c r="U36" s="622"/>
      <c r="V36" s="622"/>
      <c r="W36" s="622"/>
      <c r="X36" s="622"/>
      <c r="Y36" s="623"/>
      <c r="Z36" s="659">
        <v>3.7</v>
      </c>
      <c r="AA36" s="659"/>
      <c r="AB36" s="659"/>
      <c r="AC36" s="659"/>
      <c r="AD36" s="660" t="s">
        <v>128</v>
      </c>
      <c r="AE36" s="660"/>
      <c r="AF36" s="660"/>
      <c r="AG36" s="660"/>
      <c r="AH36" s="660"/>
      <c r="AI36" s="660"/>
      <c r="AJ36" s="660"/>
      <c r="AK36" s="660"/>
      <c r="AL36" s="624" t="s">
        <v>239</v>
      </c>
      <c r="AM36" s="625"/>
      <c r="AN36" s="625"/>
      <c r="AO36" s="661"/>
      <c r="AP36" s="222"/>
      <c r="AQ36" s="670" t="s">
        <v>328</v>
      </c>
      <c r="AR36" s="671"/>
      <c r="AS36" s="671"/>
      <c r="AT36" s="671"/>
      <c r="AU36" s="671"/>
      <c r="AV36" s="671"/>
      <c r="AW36" s="671"/>
      <c r="AX36" s="671"/>
      <c r="AY36" s="672"/>
      <c r="AZ36" s="676">
        <v>792790</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51459</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1584225</v>
      </c>
      <c r="CS36" s="622"/>
      <c r="CT36" s="622"/>
      <c r="CU36" s="622"/>
      <c r="CV36" s="622"/>
      <c r="CW36" s="622"/>
      <c r="CX36" s="622"/>
      <c r="CY36" s="623"/>
      <c r="CZ36" s="624">
        <v>18</v>
      </c>
      <c r="DA36" s="636"/>
      <c r="DB36" s="636"/>
      <c r="DC36" s="637"/>
      <c r="DD36" s="627">
        <v>1401629</v>
      </c>
      <c r="DE36" s="622"/>
      <c r="DF36" s="622"/>
      <c r="DG36" s="622"/>
      <c r="DH36" s="622"/>
      <c r="DI36" s="622"/>
      <c r="DJ36" s="622"/>
      <c r="DK36" s="623"/>
      <c r="DL36" s="627">
        <v>925992</v>
      </c>
      <c r="DM36" s="622"/>
      <c r="DN36" s="622"/>
      <c r="DO36" s="622"/>
      <c r="DP36" s="622"/>
      <c r="DQ36" s="622"/>
      <c r="DR36" s="622"/>
      <c r="DS36" s="622"/>
      <c r="DT36" s="622"/>
      <c r="DU36" s="622"/>
      <c r="DV36" s="623"/>
      <c r="DW36" s="624">
        <v>16.7</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117237</v>
      </c>
      <c r="S37" s="622"/>
      <c r="T37" s="622"/>
      <c r="U37" s="622"/>
      <c r="V37" s="622"/>
      <c r="W37" s="622"/>
      <c r="X37" s="622"/>
      <c r="Y37" s="623"/>
      <c r="Z37" s="659">
        <v>1.3</v>
      </c>
      <c r="AA37" s="659"/>
      <c r="AB37" s="659"/>
      <c r="AC37" s="659"/>
      <c r="AD37" s="660" t="s">
        <v>239</v>
      </c>
      <c r="AE37" s="660"/>
      <c r="AF37" s="660"/>
      <c r="AG37" s="660"/>
      <c r="AH37" s="660"/>
      <c r="AI37" s="660"/>
      <c r="AJ37" s="660"/>
      <c r="AK37" s="660"/>
      <c r="AL37" s="624" t="s">
        <v>128</v>
      </c>
      <c r="AM37" s="625"/>
      <c r="AN37" s="625"/>
      <c r="AO37" s="661"/>
      <c r="AQ37" s="654" t="s">
        <v>332</v>
      </c>
      <c r="AR37" s="655"/>
      <c r="AS37" s="655"/>
      <c r="AT37" s="655"/>
      <c r="AU37" s="655"/>
      <c r="AV37" s="655"/>
      <c r="AW37" s="655"/>
      <c r="AX37" s="655"/>
      <c r="AY37" s="656"/>
      <c r="AZ37" s="621">
        <v>214746</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51459</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722964</v>
      </c>
      <c r="CS37" s="634"/>
      <c r="CT37" s="634"/>
      <c r="CU37" s="634"/>
      <c r="CV37" s="634"/>
      <c r="CW37" s="634"/>
      <c r="CX37" s="634"/>
      <c r="CY37" s="635"/>
      <c r="CZ37" s="624">
        <v>8.1999999999999993</v>
      </c>
      <c r="DA37" s="636"/>
      <c r="DB37" s="636"/>
      <c r="DC37" s="637"/>
      <c r="DD37" s="627">
        <v>722500</v>
      </c>
      <c r="DE37" s="634"/>
      <c r="DF37" s="634"/>
      <c r="DG37" s="634"/>
      <c r="DH37" s="634"/>
      <c r="DI37" s="634"/>
      <c r="DJ37" s="634"/>
      <c r="DK37" s="635"/>
      <c r="DL37" s="627">
        <v>615905</v>
      </c>
      <c r="DM37" s="634"/>
      <c r="DN37" s="634"/>
      <c r="DO37" s="634"/>
      <c r="DP37" s="634"/>
      <c r="DQ37" s="634"/>
      <c r="DR37" s="634"/>
      <c r="DS37" s="634"/>
      <c r="DT37" s="634"/>
      <c r="DU37" s="634"/>
      <c r="DV37" s="635"/>
      <c r="DW37" s="624">
        <v>11.1</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173314</v>
      </c>
      <c r="S38" s="622"/>
      <c r="T38" s="622"/>
      <c r="U38" s="622"/>
      <c r="V38" s="622"/>
      <c r="W38" s="622"/>
      <c r="X38" s="622"/>
      <c r="Y38" s="623"/>
      <c r="Z38" s="659">
        <v>1.9</v>
      </c>
      <c r="AA38" s="659"/>
      <c r="AB38" s="659"/>
      <c r="AC38" s="659"/>
      <c r="AD38" s="660" t="s">
        <v>239</v>
      </c>
      <c r="AE38" s="660"/>
      <c r="AF38" s="660"/>
      <c r="AG38" s="660"/>
      <c r="AH38" s="660"/>
      <c r="AI38" s="660"/>
      <c r="AJ38" s="660"/>
      <c r="AK38" s="660"/>
      <c r="AL38" s="624" t="s">
        <v>239</v>
      </c>
      <c r="AM38" s="625"/>
      <c r="AN38" s="625"/>
      <c r="AO38" s="661"/>
      <c r="AQ38" s="654" t="s">
        <v>336</v>
      </c>
      <c r="AR38" s="655"/>
      <c r="AS38" s="655"/>
      <c r="AT38" s="655"/>
      <c r="AU38" s="655"/>
      <c r="AV38" s="655"/>
      <c r="AW38" s="655"/>
      <c r="AX38" s="655"/>
      <c r="AY38" s="656"/>
      <c r="AZ38" s="621">
        <v>39019</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3557</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753771</v>
      </c>
      <c r="CS38" s="622"/>
      <c r="CT38" s="622"/>
      <c r="CU38" s="622"/>
      <c r="CV38" s="622"/>
      <c r="CW38" s="622"/>
      <c r="CX38" s="622"/>
      <c r="CY38" s="623"/>
      <c r="CZ38" s="624">
        <v>8.6</v>
      </c>
      <c r="DA38" s="636"/>
      <c r="DB38" s="636"/>
      <c r="DC38" s="637"/>
      <c r="DD38" s="627">
        <v>596692</v>
      </c>
      <c r="DE38" s="622"/>
      <c r="DF38" s="622"/>
      <c r="DG38" s="622"/>
      <c r="DH38" s="622"/>
      <c r="DI38" s="622"/>
      <c r="DJ38" s="622"/>
      <c r="DK38" s="623"/>
      <c r="DL38" s="627">
        <v>563893</v>
      </c>
      <c r="DM38" s="622"/>
      <c r="DN38" s="622"/>
      <c r="DO38" s="622"/>
      <c r="DP38" s="622"/>
      <c r="DQ38" s="622"/>
      <c r="DR38" s="622"/>
      <c r="DS38" s="622"/>
      <c r="DT38" s="622"/>
      <c r="DU38" s="622"/>
      <c r="DV38" s="623"/>
      <c r="DW38" s="624">
        <v>10.199999999999999</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239</v>
      </c>
      <c r="AA39" s="659"/>
      <c r="AB39" s="659"/>
      <c r="AC39" s="659"/>
      <c r="AD39" s="660" t="s">
        <v>239</v>
      </c>
      <c r="AE39" s="660"/>
      <c r="AF39" s="660"/>
      <c r="AG39" s="660"/>
      <c r="AH39" s="660"/>
      <c r="AI39" s="660"/>
      <c r="AJ39" s="660"/>
      <c r="AK39" s="660"/>
      <c r="AL39" s="624" t="s">
        <v>239</v>
      </c>
      <c r="AM39" s="625"/>
      <c r="AN39" s="625"/>
      <c r="AO39" s="661"/>
      <c r="AQ39" s="654" t="s">
        <v>340</v>
      </c>
      <c r="AR39" s="655"/>
      <c r="AS39" s="655"/>
      <c r="AT39" s="655"/>
      <c r="AU39" s="655"/>
      <c r="AV39" s="655"/>
      <c r="AW39" s="655"/>
      <c r="AX39" s="655"/>
      <c r="AY39" s="656"/>
      <c r="AZ39" s="621">
        <v>596</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5852</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360269</v>
      </c>
      <c r="CS39" s="634"/>
      <c r="CT39" s="634"/>
      <c r="CU39" s="634"/>
      <c r="CV39" s="634"/>
      <c r="CW39" s="634"/>
      <c r="CX39" s="634"/>
      <c r="CY39" s="635"/>
      <c r="CZ39" s="624">
        <v>4.0999999999999996</v>
      </c>
      <c r="DA39" s="636"/>
      <c r="DB39" s="636"/>
      <c r="DC39" s="637"/>
      <c r="DD39" s="627">
        <v>360269</v>
      </c>
      <c r="DE39" s="634"/>
      <c r="DF39" s="634"/>
      <c r="DG39" s="634"/>
      <c r="DH39" s="634"/>
      <c r="DI39" s="634"/>
      <c r="DJ39" s="634"/>
      <c r="DK39" s="635"/>
      <c r="DL39" s="627" t="s">
        <v>174</v>
      </c>
      <c r="DM39" s="634"/>
      <c r="DN39" s="634"/>
      <c r="DO39" s="634"/>
      <c r="DP39" s="634"/>
      <c r="DQ39" s="634"/>
      <c r="DR39" s="634"/>
      <c r="DS39" s="634"/>
      <c r="DT39" s="634"/>
      <c r="DU39" s="634"/>
      <c r="DV39" s="635"/>
      <c r="DW39" s="624" t="s">
        <v>128</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92814</v>
      </c>
      <c r="S40" s="622"/>
      <c r="T40" s="622"/>
      <c r="U40" s="622"/>
      <c r="V40" s="622"/>
      <c r="W40" s="622"/>
      <c r="X40" s="622"/>
      <c r="Y40" s="623"/>
      <c r="Z40" s="659">
        <v>1</v>
      </c>
      <c r="AA40" s="659"/>
      <c r="AB40" s="659"/>
      <c r="AC40" s="659"/>
      <c r="AD40" s="660" t="s">
        <v>128</v>
      </c>
      <c r="AE40" s="660"/>
      <c r="AF40" s="660"/>
      <c r="AG40" s="660"/>
      <c r="AH40" s="660"/>
      <c r="AI40" s="660"/>
      <c r="AJ40" s="660"/>
      <c r="AK40" s="660"/>
      <c r="AL40" s="624" t="s">
        <v>239</v>
      </c>
      <c r="AM40" s="625"/>
      <c r="AN40" s="625"/>
      <c r="AO40" s="661"/>
      <c r="AQ40" s="654" t="s">
        <v>344</v>
      </c>
      <c r="AR40" s="655"/>
      <c r="AS40" s="655"/>
      <c r="AT40" s="655"/>
      <c r="AU40" s="655"/>
      <c r="AV40" s="655"/>
      <c r="AW40" s="655"/>
      <c r="AX40" s="655"/>
      <c r="AY40" s="656"/>
      <c r="AZ40" s="621" t="s">
        <v>239</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90</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30000</v>
      </c>
      <c r="CS40" s="622"/>
      <c r="CT40" s="622"/>
      <c r="CU40" s="622"/>
      <c r="CV40" s="622"/>
      <c r="CW40" s="622"/>
      <c r="CX40" s="622"/>
      <c r="CY40" s="623"/>
      <c r="CZ40" s="624">
        <v>0.3</v>
      </c>
      <c r="DA40" s="636"/>
      <c r="DB40" s="636"/>
      <c r="DC40" s="637"/>
      <c r="DD40" s="627" t="s">
        <v>239</v>
      </c>
      <c r="DE40" s="622"/>
      <c r="DF40" s="622"/>
      <c r="DG40" s="622"/>
      <c r="DH40" s="622"/>
      <c r="DI40" s="622"/>
      <c r="DJ40" s="622"/>
      <c r="DK40" s="623"/>
      <c r="DL40" s="627" t="s">
        <v>128</v>
      </c>
      <c r="DM40" s="622"/>
      <c r="DN40" s="622"/>
      <c r="DO40" s="622"/>
      <c r="DP40" s="622"/>
      <c r="DQ40" s="622"/>
      <c r="DR40" s="622"/>
      <c r="DS40" s="622"/>
      <c r="DT40" s="622"/>
      <c r="DU40" s="622"/>
      <c r="DV40" s="623"/>
      <c r="DW40" s="624" t="s">
        <v>239</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9085150</v>
      </c>
      <c r="S41" s="646"/>
      <c r="T41" s="646"/>
      <c r="U41" s="646"/>
      <c r="V41" s="646"/>
      <c r="W41" s="646"/>
      <c r="X41" s="646"/>
      <c r="Y41" s="649"/>
      <c r="Z41" s="650">
        <v>100</v>
      </c>
      <c r="AA41" s="650"/>
      <c r="AB41" s="650"/>
      <c r="AC41" s="650"/>
      <c r="AD41" s="651">
        <v>5443096</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191282</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128</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128</v>
      </c>
      <c r="DA41" s="636"/>
      <c r="DB41" s="636"/>
      <c r="DC41" s="637"/>
      <c r="DD41" s="627" t="s">
        <v>128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347147</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320</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667408</v>
      </c>
      <c r="CS42" s="634"/>
      <c r="CT42" s="634"/>
      <c r="CU42" s="634"/>
      <c r="CV42" s="634"/>
      <c r="CW42" s="634"/>
      <c r="CX42" s="634"/>
      <c r="CY42" s="635"/>
      <c r="CZ42" s="624">
        <v>7.6</v>
      </c>
      <c r="DA42" s="636"/>
      <c r="DB42" s="636"/>
      <c r="DC42" s="637"/>
      <c r="DD42" s="627">
        <v>446131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53593</v>
      </c>
      <c r="CS43" s="634"/>
      <c r="CT43" s="634"/>
      <c r="CU43" s="634"/>
      <c r="CV43" s="634"/>
      <c r="CW43" s="634"/>
      <c r="CX43" s="634"/>
      <c r="CY43" s="635"/>
      <c r="CZ43" s="624">
        <v>0.6</v>
      </c>
      <c r="DA43" s="636"/>
      <c r="DB43" s="636"/>
      <c r="DC43" s="637"/>
      <c r="DD43" s="627">
        <v>53593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661638</v>
      </c>
      <c r="CS44" s="622"/>
      <c r="CT44" s="622"/>
      <c r="CU44" s="622"/>
      <c r="CV44" s="622"/>
      <c r="CW44" s="622"/>
      <c r="CX44" s="622"/>
      <c r="CY44" s="623"/>
      <c r="CZ44" s="624">
        <v>7.5</v>
      </c>
      <c r="DA44" s="625"/>
      <c r="DB44" s="625"/>
      <c r="DC44" s="626"/>
      <c r="DD44" s="627">
        <v>440361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204794</v>
      </c>
      <c r="CS45" s="634"/>
      <c r="CT45" s="634"/>
      <c r="CU45" s="634"/>
      <c r="CV45" s="634"/>
      <c r="CW45" s="634"/>
      <c r="CX45" s="634"/>
      <c r="CY45" s="635"/>
      <c r="CZ45" s="624">
        <v>2.2999999999999998</v>
      </c>
      <c r="DA45" s="636"/>
      <c r="DB45" s="636"/>
      <c r="DC45" s="637"/>
      <c r="DD45" s="627">
        <v>31817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434043</v>
      </c>
      <c r="CS46" s="622"/>
      <c r="CT46" s="622"/>
      <c r="CU46" s="622"/>
      <c r="CV46" s="622"/>
      <c r="CW46" s="622"/>
      <c r="CX46" s="622"/>
      <c r="CY46" s="623"/>
      <c r="CZ46" s="624">
        <v>4.9000000000000004</v>
      </c>
      <c r="DA46" s="625"/>
      <c r="DB46" s="625"/>
      <c r="DC46" s="626"/>
      <c r="DD46" s="627">
        <v>401843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v>5770</v>
      </c>
      <c r="CS47" s="634"/>
      <c r="CT47" s="634"/>
      <c r="CU47" s="634"/>
      <c r="CV47" s="634"/>
      <c r="CW47" s="634"/>
      <c r="CX47" s="634"/>
      <c r="CY47" s="635"/>
      <c r="CZ47" s="624">
        <v>0.1</v>
      </c>
      <c r="DA47" s="636"/>
      <c r="DB47" s="636"/>
      <c r="DC47" s="637"/>
      <c r="DD47" s="627">
        <v>5770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363</v>
      </c>
      <c r="CG48" s="619"/>
      <c r="CH48" s="619"/>
      <c r="CI48" s="619"/>
      <c r="CJ48" s="619"/>
      <c r="CK48" s="619"/>
      <c r="CL48" s="619"/>
      <c r="CM48" s="619"/>
      <c r="CN48" s="619"/>
      <c r="CO48" s="619"/>
      <c r="CP48" s="619"/>
      <c r="CQ48" s="620"/>
      <c r="CR48" s="621" t="s">
        <v>128</v>
      </c>
      <c r="CS48" s="622"/>
      <c r="CT48" s="622"/>
      <c r="CU48" s="622"/>
      <c r="CV48" s="622"/>
      <c r="CW48" s="622"/>
      <c r="CX48" s="622"/>
      <c r="CY48" s="623"/>
      <c r="CZ48" s="624" t="s">
        <v>128</v>
      </c>
      <c r="DA48" s="625"/>
      <c r="DB48" s="625"/>
      <c r="DC48" s="626"/>
      <c r="DD48" s="627" t="s">
        <v>364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8814909</v>
      </c>
      <c r="CS49" s="606"/>
      <c r="CT49" s="606"/>
      <c r="CU49" s="606"/>
      <c r="CV49" s="606"/>
      <c r="CW49" s="606"/>
      <c r="CX49" s="606"/>
      <c r="CY49" s="607"/>
      <c r="CZ49" s="608">
        <v>100</v>
      </c>
      <c r="DA49" s="609"/>
      <c r="DB49" s="609"/>
      <c r="DC49" s="610"/>
      <c r="DD49" s="611">
        <v>6331000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qAUXYBxji6jBfKRsqI86nzdNrcwA5ySukVFF6DdvupJUWsPwy30cN+ymoLveWdLUi77dPcngrZfGoDWIE6tEg==" saltValue="MA0CYlUBCVoPxXsRTmtMi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V79" zoomScale="55" zoomScaleNormal="55" zoomScaleSheetLayoutView="70" workbookViewId="0">
      <selection activeCell="BQ104" sqref="BQ104:DZ104"/>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9085</v>
      </c>
      <c r="R7" s="1103"/>
      <c r="S7" s="1103"/>
      <c r="T7" s="1103"/>
      <c r="U7" s="1103"/>
      <c r="V7" s="1103">
        <v>8815</v>
      </c>
      <c r="W7" s="1103"/>
      <c r="X7" s="1103"/>
      <c r="Y7" s="1103"/>
      <c r="Z7" s="1103"/>
      <c r="AA7" s="1103">
        <v>270</v>
      </c>
      <c r="AB7" s="1103"/>
      <c r="AC7" s="1103"/>
      <c r="AD7" s="1103"/>
      <c r="AE7" s="1104"/>
      <c r="AF7" s="1105">
        <v>239</v>
      </c>
      <c r="AG7" s="1106"/>
      <c r="AH7" s="1106"/>
      <c r="AI7" s="1106"/>
      <c r="AJ7" s="1107"/>
      <c r="AK7" s="1108">
        <v>86</v>
      </c>
      <c r="AL7" s="1109"/>
      <c r="AM7" s="1109"/>
      <c r="AN7" s="1109"/>
      <c r="AO7" s="1109"/>
      <c r="AP7" s="1109">
        <v>5404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585</v>
      </c>
      <c r="BT7" s="1100"/>
      <c r="BU7" s="1100"/>
      <c r="BV7" s="1100"/>
      <c r="BW7" s="1100"/>
      <c r="BX7" s="1100"/>
      <c r="BY7" s="1100"/>
      <c r="BZ7" s="1100"/>
      <c r="CA7" s="1100"/>
      <c r="CB7" s="1100"/>
      <c r="CC7" s="1100"/>
      <c r="CD7" s="1100"/>
      <c r="CE7" s="1100"/>
      <c r="CF7" s="1100"/>
      <c r="CG7" s="1112"/>
      <c r="CH7" s="1096">
        <v>14</v>
      </c>
      <c r="CI7" s="1097"/>
      <c r="CJ7" s="1097"/>
      <c r="CK7" s="1097"/>
      <c r="CL7" s="1098"/>
      <c r="CM7" s="1096">
        <v>153</v>
      </c>
      <c r="CN7" s="1097"/>
      <c r="CO7" s="1097"/>
      <c r="CP7" s="1097"/>
      <c r="CQ7" s="1098"/>
      <c r="CR7" s="1096">
        <v>50</v>
      </c>
      <c r="CS7" s="1097"/>
      <c r="CT7" s="1097"/>
      <c r="CU7" s="1097"/>
      <c r="CV7" s="1098"/>
      <c r="CW7" s="1096">
        <v>17</v>
      </c>
      <c r="CX7" s="1097"/>
      <c r="CY7" s="1097"/>
      <c r="CZ7" s="1097"/>
      <c r="DA7" s="1098"/>
      <c r="DB7" s="1096" t="s">
        <v>519</v>
      </c>
      <c r="DC7" s="1097"/>
      <c r="DD7" s="1097"/>
      <c r="DE7" s="1097"/>
      <c r="DF7" s="1098"/>
      <c r="DG7" s="1096" t="s">
        <v>519</v>
      </c>
      <c r="DH7" s="1097"/>
      <c r="DI7" s="1097"/>
      <c r="DJ7" s="1097"/>
      <c r="DK7" s="1098"/>
      <c r="DL7" s="1096" t="s">
        <v>519</v>
      </c>
      <c r="DM7" s="1097"/>
      <c r="DN7" s="1097"/>
      <c r="DO7" s="1097"/>
      <c r="DP7" s="1098"/>
      <c r="DQ7" s="1096" t="s">
        <v>519</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390</v>
      </c>
      <c r="B23" s="937" t="s">
        <v>391</v>
      </c>
      <c r="C23" s="938"/>
      <c r="D23" s="938"/>
      <c r="E23" s="938"/>
      <c r="F23" s="938"/>
      <c r="G23" s="938"/>
      <c r="H23" s="938"/>
      <c r="I23" s="938"/>
      <c r="J23" s="938"/>
      <c r="K23" s="938"/>
      <c r="L23" s="938"/>
      <c r="M23" s="938"/>
      <c r="N23" s="938"/>
      <c r="O23" s="938"/>
      <c r="P23" s="948"/>
      <c r="Q23" s="1067">
        <v>9085</v>
      </c>
      <c r="R23" s="1061"/>
      <c r="S23" s="1061"/>
      <c r="T23" s="1061"/>
      <c r="U23" s="1061"/>
      <c r="V23" s="1061">
        <v>8815</v>
      </c>
      <c r="W23" s="1061"/>
      <c r="X23" s="1061"/>
      <c r="Y23" s="1061"/>
      <c r="Z23" s="1061"/>
      <c r="AA23" s="1061">
        <v>270</v>
      </c>
      <c r="AB23" s="1061"/>
      <c r="AC23" s="1061"/>
      <c r="AD23" s="1061"/>
      <c r="AE23" s="1068"/>
      <c r="AF23" s="1069">
        <v>239</v>
      </c>
      <c r="AG23" s="1061"/>
      <c r="AH23" s="1061"/>
      <c r="AI23" s="1061"/>
      <c r="AJ23" s="1070"/>
      <c r="AK23" s="1071"/>
      <c r="AL23" s="1072"/>
      <c r="AM23" s="1072"/>
      <c r="AN23" s="1072"/>
      <c r="AO23" s="1072"/>
      <c r="AP23" s="1061">
        <v>5404</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403</v>
      </c>
      <c r="C28" s="1048"/>
      <c r="D28" s="1048"/>
      <c r="E28" s="1048"/>
      <c r="F28" s="1048"/>
      <c r="G28" s="1048"/>
      <c r="H28" s="1048"/>
      <c r="I28" s="1048"/>
      <c r="J28" s="1048"/>
      <c r="K28" s="1048"/>
      <c r="L28" s="1048"/>
      <c r="M28" s="1048"/>
      <c r="N28" s="1048"/>
      <c r="O28" s="1048"/>
      <c r="P28" s="1049"/>
      <c r="Q28" s="1050">
        <v>2688</v>
      </c>
      <c r="R28" s="1051"/>
      <c r="S28" s="1051"/>
      <c r="T28" s="1051"/>
      <c r="U28" s="1051"/>
      <c r="V28" s="1051">
        <v>2636</v>
      </c>
      <c r="W28" s="1051"/>
      <c r="X28" s="1051"/>
      <c r="Y28" s="1051"/>
      <c r="Z28" s="1051"/>
      <c r="AA28" s="1051">
        <v>51</v>
      </c>
      <c r="AB28" s="1051"/>
      <c r="AC28" s="1051"/>
      <c r="AD28" s="1051"/>
      <c r="AE28" s="1052"/>
      <c r="AF28" s="1053">
        <v>51</v>
      </c>
      <c r="AG28" s="1051"/>
      <c r="AH28" s="1051"/>
      <c r="AI28" s="1051"/>
      <c r="AJ28" s="1054"/>
      <c r="AK28" s="1042">
        <v>183</v>
      </c>
      <c r="AL28" s="1043"/>
      <c r="AM28" s="1043"/>
      <c r="AN28" s="1043"/>
      <c r="AO28" s="1043"/>
      <c r="AP28" s="1043" t="s">
        <v>583</v>
      </c>
      <c r="AQ28" s="1043"/>
      <c r="AR28" s="1043"/>
      <c r="AS28" s="1043"/>
      <c r="AT28" s="1043"/>
      <c r="AU28" s="1043" t="s">
        <v>583</v>
      </c>
      <c r="AV28" s="1043"/>
      <c r="AW28" s="1043"/>
      <c r="AX28" s="1043"/>
      <c r="AY28" s="1043"/>
      <c r="AZ28" s="1044" t="s">
        <v>584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404</v>
      </c>
      <c r="C29" s="1031"/>
      <c r="D29" s="1031"/>
      <c r="E29" s="1031"/>
      <c r="F29" s="1031"/>
      <c r="G29" s="1031"/>
      <c r="H29" s="1031"/>
      <c r="I29" s="1031"/>
      <c r="J29" s="1031"/>
      <c r="K29" s="1031"/>
      <c r="L29" s="1031"/>
      <c r="M29" s="1031"/>
      <c r="N29" s="1031"/>
      <c r="O29" s="1031"/>
      <c r="P29" s="1032"/>
      <c r="Q29" s="1038">
        <v>1736</v>
      </c>
      <c r="R29" s="1039"/>
      <c r="S29" s="1039"/>
      <c r="T29" s="1039"/>
      <c r="U29" s="1039"/>
      <c r="V29" s="1039">
        <v>1577</v>
      </c>
      <c r="W29" s="1039"/>
      <c r="X29" s="1039"/>
      <c r="Y29" s="1039"/>
      <c r="Z29" s="1039"/>
      <c r="AA29" s="1039">
        <v>160</v>
      </c>
      <c r="AB29" s="1039"/>
      <c r="AC29" s="1039"/>
      <c r="AD29" s="1039"/>
      <c r="AE29" s="1040"/>
      <c r="AF29" s="1035">
        <v>160</v>
      </c>
      <c r="AG29" s="1036"/>
      <c r="AH29" s="1036"/>
      <c r="AI29" s="1036"/>
      <c r="AJ29" s="1037"/>
      <c r="AK29" s="980">
        <v>253</v>
      </c>
      <c r="AL29" s="971"/>
      <c r="AM29" s="971"/>
      <c r="AN29" s="971"/>
      <c r="AO29" s="971"/>
      <c r="AP29" s="971" t="s">
        <v>583</v>
      </c>
      <c r="AQ29" s="971"/>
      <c r="AR29" s="971"/>
      <c r="AS29" s="971"/>
      <c r="AT29" s="971"/>
      <c r="AU29" s="971" t="s">
        <v>583</v>
      </c>
      <c r="AV29" s="971"/>
      <c r="AW29" s="971"/>
      <c r="AX29" s="971"/>
      <c r="AY29" s="971"/>
      <c r="AZ29" s="1041" t="s">
        <v>519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405</v>
      </c>
      <c r="C30" s="1031"/>
      <c r="D30" s="1031"/>
      <c r="E30" s="1031"/>
      <c r="F30" s="1031"/>
      <c r="G30" s="1031"/>
      <c r="H30" s="1031"/>
      <c r="I30" s="1031"/>
      <c r="J30" s="1031"/>
      <c r="K30" s="1031"/>
      <c r="L30" s="1031"/>
      <c r="M30" s="1031"/>
      <c r="N30" s="1031"/>
      <c r="O30" s="1031"/>
      <c r="P30" s="1032"/>
      <c r="Q30" s="1038">
        <v>240</v>
      </c>
      <c r="R30" s="1039"/>
      <c r="S30" s="1039"/>
      <c r="T30" s="1039"/>
      <c r="U30" s="1039"/>
      <c r="V30" s="1039">
        <v>239</v>
      </c>
      <c r="W30" s="1039"/>
      <c r="X30" s="1039"/>
      <c r="Y30" s="1039"/>
      <c r="Z30" s="1039"/>
      <c r="AA30" s="1039">
        <v>1</v>
      </c>
      <c r="AB30" s="1039"/>
      <c r="AC30" s="1039"/>
      <c r="AD30" s="1039"/>
      <c r="AE30" s="1040"/>
      <c r="AF30" s="1035">
        <v>1</v>
      </c>
      <c r="AG30" s="1036"/>
      <c r="AH30" s="1036"/>
      <c r="AI30" s="1036"/>
      <c r="AJ30" s="1037"/>
      <c r="AK30" s="980">
        <v>59</v>
      </c>
      <c r="AL30" s="971"/>
      <c r="AM30" s="971"/>
      <c r="AN30" s="971"/>
      <c r="AO30" s="971"/>
      <c r="AP30" s="971" t="s">
        <v>583</v>
      </c>
      <c r="AQ30" s="971"/>
      <c r="AR30" s="971"/>
      <c r="AS30" s="971"/>
      <c r="AT30" s="971"/>
      <c r="AU30" s="971" t="s">
        <v>583</v>
      </c>
      <c r="AV30" s="971"/>
      <c r="AW30" s="971"/>
      <c r="AX30" s="971"/>
      <c r="AY30" s="971"/>
      <c r="AZ30" s="1041" t="s">
        <v>519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406</v>
      </c>
      <c r="C31" s="1031"/>
      <c r="D31" s="1031"/>
      <c r="E31" s="1031"/>
      <c r="F31" s="1031"/>
      <c r="G31" s="1031"/>
      <c r="H31" s="1031"/>
      <c r="I31" s="1031"/>
      <c r="J31" s="1031"/>
      <c r="K31" s="1031"/>
      <c r="L31" s="1031"/>
      <c r="M31" s="1031"/>
      <c r="N31" s="1031"/>
      <c r="O31" s="1031"/>
      <c r="P31" s="1032"/>
      <c r="Q31" s="1038">
        <v>786</v>
      </c>
      <c r="R31" s="1039"/>
      <c r="S31" s="1039"/>
      <c r="T31" s="1039"/>
      <c r="U31" s="1039"/>
      <c r="V31" s="1039">
        <v>780</v>
      </c>
      <c r="W31" s="1039"/>
      <c r="X31" s="1039"/>
      <c r="Y31" s="1039"/>
      <c r="Z31" s="1039"/>
      <c r="AA31" s="1039">
        <v>6</v>
      </c>
      <c r="AB31" s="1039"/>
      <c r="AC31" s="1039"/>
      <c r="AD31" s="1039"/>
      <c r="AE31" s="1040"/>
      <c r="AF31" s="1035">
        <v>6</v>
      </c>
      <c r="AG31" s="1036"/>
      <c r="AH31" s="1036"/>
      <c r="AI31" s="1036"/>
      <c r="AJ31" s="1037"/>
      <c r="AK31" s="980">
        <v>144</v>
      </c>
      <c r="AL31" s="971"/>
      <c r="AM31" s="971"/>
      <c r="AN31" s="971"/>
      <c r="AO31" s="971"/>
      <c r="AP31" s="971">
        <v>2097</v>
      </c>
      <c r="AQ31" s="971"/>
      <c r="AR31" s="971"/>
      <c r="AS31" s="971"/>
      <c r="AT31" s="971"/>
      <c r="AU31" s="971">
        <v>1973</v>
      </c>
      <c r="AV31" s="971"/>
      <c r="AW31" s="971"/>
      <c r="AX31" s="971"/>
      <c r="AY31" s="971"/>
      <c r="AZ31" s="1041" t="s">
        <v>519</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408</v>
      </c>
      <c r="C32" s="1031"/>
      <c r="D32" s="1031"/>
      <c r="E32" s="1031"/>
      <c r="F32" s="1031"/>
      <c r="G32" s="1031"/>
      <c r="H32" s="1031"/>
      <c r="I32" s="1031"/>
      <c r="J32" s="1031"/>
      <c r="K32" s="1031"/>
      <c r="L32" s="1031"/>
      <c r="M32" s="1031"/>
      <c r="N32" s="1031"/>
      <c r="O32" s="1031"/>
      <c r="P32" s="1032"/>
      <c r="Q32" s="1038">
        <v>107</v>
      </c>
      <c r="R32" s="1039"/>
      <c r="S32" s="1039"/>
      <c r="T32" s="1039"/>
      <c r="U32" s="1039"/>
      <c r="V32" s="1039">
        <v>105</v>
      </c>
      <c r="W32" s="1039"/>
      <c r="X32" s="1039"/>
      <c r="Y32" s="1039"/>
      <c r="Z32" s="1039"/>
      <c r="AA32" s="1039">
        <v>2</v>
      </c>
      <c r="AB32" s="1039"/>
      <c r="AC32" s="1039"/>
      <c r="AD32" s="1039"/>
      <c r="AE32" s="1040"/>
      <c r="AF32" s="1035">
        <v>2</v>
      </c>
      <c r="AG32" s="1036"/>
      <c r="AH32" s="1036"/>
      <c r="AI32" s="1036"/>
      <c r="AJ32" s="1037"/>
      <c r="AK32" s="980">
        <v>71</v>
      </c>
      <c r="AL32" s="971"/>
      <c r="AM32" s="971"/>
      <c r="AN32" s="971"/>
      <c r="AO32" s="971"/>
      <c r="AP32" s="971">
        <v>396</v>
      </c>
      <c r="AQ32" s="971"/>
      <c r="AR32" s="971"/>
      <c r="AS32" s="971"/>
      <c r="AT32" s="971"/>
      <c r="AU32" s="971">
        <v>396</v>
      </c>
      <c r="AV32" s="971"/>
      <c r="AW32" s="971"/>
      <c r="AX32" s="971"/>
      <c r="AY32" s="971"/>
      <c r="AZ32" s="1041" t="s">
        <v>519</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390</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221</v>
      </c>
      <c r="AG63" s="959"/>
      <c r="AH63" s="959"/>
      <c r="AI63" s="959"/>
      <c r="AJ63" s="1022"/>
      <c r="AK63" s="1023"/>
      <c r="AL63" s="963"/>
      <c r="AM63" s="963"/>
      <c r="AN63" s="963"/>
      <c r="AO63" s="963"/>
      <c r="AP63" s="959">
        <v>2493</v>
      </c>
      <c r="AQ63" s="959"/>
      <c r="AR63" s="959"/>
      <c r="AS63" s="959"/>
      <c r="AT63" s="959"/>
      <c r="AU63" s="959">
        <v>2369</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419</v>
      </c>
      <c r="AL66" s="996"/>
      <c r="AM66" s="996"/>
      <c r="AN66" s="996"/>
      <c r="AO66" s="997"/>
      <c r="AP66" s="1001" t="s">
        <v>420</v>
      </c>
      <c r="AQ66" s="1002"/>
      <c r="AR66" s="1002"/>
      <c r="AS66" s="1002"/>
      <c r="AT66" s="1003"/>
      <c r="AU66" s="1001" t="s">
        <v>421</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586</v>
      </c>
      <c r="C68" s="986"/>
      <c r="D68" s="986"/>
      <c r="E68" s="986"/>
      <c r="F68" s="986"/>
      <c r="G68" s="986"/>
      <c r="H68" s="986"/>
      <c r="I68" s="986"/>
      <c r="J68" s="986"/>
      <c r="K68" s="986"/>
      <c r="L68" s="986"/>
      <c r="M68" s="986"/>
      <c r="N68" s="986"/>
      <c r="O68" s="986"/>
      <c r="P68" s="987"/>
      <c r="Q68" s="988">
        <v>245</v>
      </c>
      <c r="R68" s="982"/>
      <c r="S68" s="982"/>
      <c r="T68" s="982"/>
      <c r="U68" s="982"/>
      <c r="V68" s="982">
        <v>218</v>
      </c>
      <c r="W68" s="982"/>
      <c r="X68" s="982"/>
      <c r="Y68" s="982"/>
      <c r="Z68" s="982"/>
      <c r="AA68" s="982">
        <v>27</v>
      </c>
      <c r="AB68" s="982"/>
      <c r="AC68" s="982"/>
      <c r="AD68" s="982"/>
      <c r="AE68" s="982"/>
      <c r="AF68" s="982">
        <v>27</v>
      </c>
      <c r="AG68" s="982"/>
      <c r="AH68" s="982"/>
      <c r="AI68" s="982"/>
      <c r="AJ68" s="982"/>
      <c r="AK68" s="982">
        <v>30</v>
      </c>
      <c r="AL68" s="982"/>
      <c r="AM68" s="982"/>
      <c r="AN68" s="982"/>
      <c r="AO68" s="982"/>
      <c r="AP68" s="982" t="s">
        <v>583</v>
      </c>
      <c r="AQ68" s="982"/>
      <c r="AR68" s="982"/>
      <c r="AS68" s="982"/>
      <c r="AT68" s="982"/>
      <c r="AU68" s="982" t="s">
        <v>583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587</v>
      </c>
      <c r="C69" s="975"/>
      <c r="D69" s="975"/>
      <c r="E69" s="975"/>
      <c r="F69" s="975"/>
      <c r="G69" s="975"/>
      <c r="H69" s="975"/>
      <c r="I69" s="975"/>
      <c r="J69" s="975"/>
      <c r="K69" s="975"/>
      <c r="L69" s="975"/>
      <c r="M69" s="975"/>
      <c r="N69" s="975"/>
      <c r="O69" s="975"/>
      <c r="P69" s="976"/>
      <c r="Q69" s="977">
        <v>1752</v>
      </c>
      <c r="R69" s="971"/>
      <c r="S69" s="971"/>
      <c r="T69" s="971"/>
      <c r="U69" s="971"/>
      <c r="V69" s="971">
        <v>339</v>
      </c>
      <c r="W69" s="971"/>
      <c r="X69" s="971"/>
      <c r="Y69" s="971"/>
      <c r="Z69" s="971"/>
      <c r="AA69" s="971">
        <v>1413</v>
      </c>
      <c r="AB69" s="971"/>
      <c r="AC69" s="971"/>
      <c r="AD69" s="971"/>
      <c r="AE69" s="971"/>
      <c r="AF69" s="971">
        <v>1413</v>
      </c>
      <c r="AG69" s="971"/>
      <c r="AH69" s="971"/>
      <c r="AI69" s="971"/>
      <c r="AJ69" s="971"/>
      <c r="AK69" s="971" t="s">
        <v>583</v>
      </c>
      <c r="AL69" s="971"/>
      <c r="AM69" s="971"/>
      <c r="AN69" s="971"/>
      <c r="AO69" s="971"/>
      <c r="AP69" s="971">
        <v>1691</v>
      </c>
      <c r="AQ69" s="971"/>
      <c r="AR69" s="971"/>
      <c r="AS69" s="971"/>
      <c r="AT69" s="971"/>
      <c r="AU69" s="971">
        <v>800</v>
      </c>
      <c r="AV69" s="971"/>
      <c r="AW69" s="971"/>
      <c r="AX69" s="971"/>
      <c r="AY69" s="971"/>
      <c r="AZ69" s="972" t="s">
        <v>602</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588</v>
      </c>
      <c r="C70" s="975"/>
      <c r="D70" s="975"/>
      <c r="E70" s="975"/>
      <c r="F70" s="975"/>
      <c r="G70" s="975"/>
      <c r="H70" s="975"/>
      <c r="I70" s="975"/>
      <c r="J70" s="975"/>
      <c r="K70" s="975"/>
      <c r="L70" s="975"/>
      <c r="M70" s="975"/>
      <c r="N70" s="975"/>
      <c r="O70" s="975"/>
      <c r="P70" s="976"/>
      <c r="Q70" s="977">
        <v>7703</v>
      </c>
      <c r="R70" s="971"/>
      <c r="S70" s="971"/>
      <c r="T70" s="971"/>
      <c r="U70" s="971"/>
      <c r="V70" s="971">
        <v>7520</v>
      </c>
      <c r="W70" s="971"/>
      <c r="X70" s="971"/>
      <c r="Y70" s="971"/>
      <c r="Z70" s="971"/>
      <c r="AA70" s="971">
        <v>182</v>
      </c>
      <c r="AB70" s="971"/>
      <c r="AC70" s="971"/>
      <c r="AD70" s="971"/>
      <c r="AE70" s="971"/>
      <c r="AF70" s="971">
        <v>182</v>
      </c>
      <c r="AG70" s="971"/>
      <c r="AH70" s="971"/>
      <c r="AI70" s="971"/>
      <c r="AJ70" s="971"/>
      <c r="AK70" s="971">
        <v>11</v>
      </c>
      <c r="AL70" s="971"/>
      <c r="AM70" s="971"/>
      <c r="AN70" s="971"/>
      <c r="AO70" s="971"/>
      <c r="AP70" s="971" t="s">
        <v>583</v>
      </c>
      <c r="AQ70" s="971"/>
      <c r="AR70" s="971"/>
      <c r="AS70" s="971"/>
      <c r="AT70" s="971"/>
      <c r="AU70" s="971" t="s">
        <v>583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589</v>
      </c>
      <c r="C71" s="975"/>
      <c r="D71" s="975"/>
      <c r="E71" s="975"/>
      <c r="F71" s="975"/>
      <c r="G71" s="975"/>
      <c r="H71" s="975"/>
      <c r="I71" s="975"/>
      <c r="J71" s="975"/>
      <c r="K71" s="975"/>
      <c r="L71" s="975"/>
      <c r="M71" s="975"/>
      <c r="N71" s="975"/>
      <c r="O71" s="975"/>
      <c r="P71" s="976"/>
      <c r="Q71" s="977">
        <v>25</v>
      </c>
      <c r="R71" s="971"/>
      <c r="S71" s="971"/>
      <c r="T71" s="971"/>
      <c r="U71" s="971"/>
      <c r="V71" s="971">
        <v>20</v>
      </c>
      <c r="W71" s="971"/>
      <c r="X71" s="971"/>
      <c r="Y71" s="971"/>
      <c r="Z71" s="971"/>
      <c r="AA71" s="971">
        <v>5</v>
      </c>
      <c r="AB71" s="971"/>
      <c r="AC71" s="971"/>
      <c r="AD71" s="971"/>
      <c r="AE71" s="971"/>
      <c r="AF71" s="971">
        <v>5</v>
      </c>
      <c r="AG71" s="971"/>
      <c r="AH71" s="971"/>
      <c r="AI71" s="971"/>
      <c r="AJ71" s="971"/>
      <c r="AK71" s="971">
        <v>7</v>
      </c>
      <c r="AL71" s="971"/>
      <c r="AM71" s="971"/>
      <c r="AN71" s="971"/>
      <c r="AO71" s="971"/>
      <c r="AP71" s="971" t="s">
        <v>583</v>
      </c>
      <c r="AQ71" s="971"/>
      <c r="AR71" s="971"/>
      <c r="AS71" s="971"/>
      <c r="AT71" s="971"/>
      <c r="AU71" s="971" t="s">
        <v>583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590</v>
      </c>
      <c r="C72" s="975"/>
      <c r="D72" s="975"/>
      <c r="E72" s="975"/>
      <c r="F72" s="975"/>
      <c r="G72" s="975"/>
      <c r="H72" s="975"/>
      <c r="I72" s="975"/>
      <c r="J72" s="975"/>
      <c r="K72" s="975"/>
      <c r="L72" s="975"/>
      <c r="M72" s="975"/>
      <c r="N72" s="975"/>
      <c r="O72" s="975"/>
      <c r="P72" s="976"/>
      <c r="Q72" s="977">
        <v>181</v>
      </c>
      <c r="R72" s="971"/>
      <c r="S72" s="971"/>
      <c r="T72" s="971"/>
      <c r="U72" s="971"/>
      <c r="V72" s="971">
        <v>172</v>
      </c>
      <c r="W72" s="971"/>
      <c r="X72" s="971"/>
      <c r="Y72" s="971"/>
      <c r="Z72" s="971"/>
      <c r="AA72" s="971">
        <v>9</v>
      </c>
      <c r="AB72" s="971"/>
      <c r="AC72" s="971"/>
      <c r="AD72" s="971"/>
      <c r="AE72" s="971"/>
      <c r="AF72" s="971">
        <v>9</v>
      </c>
      <c r="AG72" s="971"/>
      <c r="AH72" s="971"/>
      <c r="AI72" s="971"/>
      <c r="AJ72" s="971"/>
      <c r="AK72" s="971">
        <v>61</v>
      </c>
      <c r="AL72" s="971"/>
      <c r="AM72" s="971"/>
      <c r="AN72" s="971"/>
      <c r="AO72" s="971"/>
      <c r="AP72" s="971" t="s">
        <v>583</v>
      </c>
      <c r="AQ72" s="971"/>
      <c r="AR72" s="971"/>
      <c r="AS72" s="971"/>
      <c r="AT72" s="971"/>
      <c r="AU72" s="971" t="s">
        <v>583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591</v>
      </c>
      <c r="C73" s="975"/>
      <c r="D73" s="975"/>
      <c r="E73" s="975"/>
      <c r="F73" s="975"/>
      <c r="G73" s="975"/>
      <c r="H73" s="975"/>
      <c r="I73" s="975"/>
      <c r="J73" s="975"/>
      <c r="K73" s="975"/>
      <c r="L73" s="975"/>
      <c r="M73" s="975"/>
      <c r="N73" s="975"/>
      <c r="O73" s="975"/>
      <c r="P73" s="976"/>
      <c r="Q73" s="977">
        <v>230672</v>
      </c>
      <c r="R73" s="971"/>
      <c r="S73" s="971"/>
      <c r="T73" s="971"/>
      <c r="U73" s="971"/>
      <c r="V73" s="971">
        <v>226071</v>
      </c>
      <c r="W73" s="971"/>
      <c r="X73" s="971"/>
      <c r="Y73" s="971"/>
      <c r="Z73" s="971"/>
      <c r="AA73" s="971">
        <v>4601</v>
      </c>
      <c r="AB73" s="971"/>
      <c r="AC73" s="971"/>
      <c r="AD73" s="971"/>
      <c r="AE73" s="971"/>
      <c r="AF73" s="971">
        <v>4601</v>
      </c>
      <c r="AG73" s="971"/>
      <c r="AH73" s="971"/>
      <c r="AI73" s="971"/>
      <c r="AJ73" s="971"/>
      <c r="AK73" s="971">
        <v>2777</v>
      </c>
      <c r="AL73" s="971"/>
      <c r="AM73" s="971"/>
      <c r="AN73" s="971"/>
      <c r="AO73" s="971"/>
      <c r="AP73" s="971" t="s">
        <v>583</v>
      </c>
      <c r="AQ73" s="971"/>
      <c r="AR73" s="971"/>
      <c r="AS73" s="971"/>
      <c r="AT73" s="971"/>
      <c r="AU73" s="971" t="s">
        <v>583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592</v>
      </c>
      <c r="C74" s="975"/>
      <c r="D74" s="975"/>
      <c r="E74" s="975"/>
      <c r="F74" s="975"/>
      <c r="G74" s="975"/>
      <c r="H74" s="975"/>
      <c r="I74" s="975"/>
      <c r="J74" s="975"/>
      <c r="K74" s="975"/>
      <c r="L74" s="975"/>
      <c r="M74" s="975"/>
      <c r="N74" s="975"/>
      <c r="O74" s="975"/>
      <c r="P74" s="976"/>
      <c r="Q74" s="977">
        <v>3355</v>
      </c>
      <c r="R74" s="971"/>
      <c r="S74" s="971"/>
      <c r="T74" s="971"/>
      <c r="U74" s="971"/>
      <c r="V74" s="971">
        <v>3164</v>
      </c>
      <c r="W74" s="971"/>
      <c r="X74" s="971"/>
      <c r="Y74" s="971"/>
      <c r="Z74" s="971"/>
      <c r="AA74" s="971">
        <v>191</v>
      </c>
      <c r="AB74" s="971"/>
      <c r="AC74" s="971"/>
      <c r="AD74" s="971"/>
      <c r="AE74" s="971"/>
      <c r="AF74" s="971">
        <v>174</v>
      </c>
      <c r="AG74" s="971"/>
      <c r="AH74" s="971"/>
      <c r="AI74" s="971"/>
      <c r="AJ74" s="971"/>
      <c r="AK74" s="971" t="s">
        <v>583</v>
      </c>
      <c r="AL74" s="971"/>
      <c r="AM74" s="971"/>
      <c r="AN74" s="971"/>
      <c r="AO74" s="971"/>
      <c r="AP74" s="971">
        <v>1736</v>
      </c>
      <c r="AQ74" s="971"/>
      <c r="AR74" s="971"/>
      <c r="AS74" s="971"/>
      <c r="AT74" s="971"/>
      <c r="AU74" s="971">
        <v>259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593</v>
      </c>
      <c r="C75" s="975"/>
      <c r="D75" s="975"/>
      <c r="E75" s="975"/>
      <c r="F75" s="975"/>
      <c r="G75" s="975"/>
      <c r="H75" s="975"/>
      <c r="I75" s="975"/>
      <c r="J75" s="975"/>
      <c r="K75" s="975"/>
      <c r="L75" s="975"/>
      <c r="M75" s="975"/>
      <c r="N75" s="975"/>
      <c r="O75" s="975"/>
      <c r="P75" s="976"/>
      <c r="Q75" s="978">
        <v>962</v>
      </c>
      <c r="R75" s="979"/>
      <c r="S75" s="979"/>
      <c r="T75" s="979"/>
      <c r="U75" s="980"/>
      <c r="V75" s="981">
        <v>841</v>
      </c>
      <c r="W75" s="979"/>
      <c r="X75" s="979"/>
      <c r="Y75" s="979"/>
      <c r="Z75" s="980"/>
      <c r="AA75" s="981">
        <v>122</v>
      </c>
      <c r="AB75" s="979"/>
      <c r="AC75" s="979"/>
      <c r="AD75" s="979"/>
      <c r="AE75" s="980"/>
      <c r="AF75" s="981">
        <v>122</v>
      </c>
      <c r="AG75" s="979"/>
      <c r="AH75" s="979"/>
      <c r="AI75" s="979"/>
      <c r="AJ75" s="980"/>
      <c r="AK75" s="981" t="s">
        <v>583</v>
      </c>
      <c r="AL75" s="979"/>
      <c r="AM75" s="979"/>
      <c r="AN75" s="979"/>
      <c r="AO75" s="980"/>
      <c r="AP75" s="981">
        <v>929</v>
      </c>
      <c r="AQ75" s="979"/>
      <c r="AR75" s="979"/>
      <c r="AS75" s="979"/>
      <c r="AT75" s="980"/>
      <c r="AU75" s="981">
        <v>128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594</v>
      </c>
      <c r="C76" s="975"/>
      <c r="D76" s="975"/>
      <c r="E76" s="975"/>
      <c r="F76" s="975"/>
      <c r="G76" s="975"/>
      <c r="H76" s="975"/>
      <c r="I76" s="975"/>
      <c r="J76" s="975"/>
      <c r="K76" s="975"/>
      <c r="L76" s="975"/>
      <c r="M76" s="975"/>
      <c r="N76" s="975"/>
      <c r="O76" s="975"/>
      <c r="P76" s="976"/>
      <c r="Q76" s="978">
        <v>3</v>
      </c>
      <c r="R76" s="979"/>
      <c r="S76" s="979"/>
      <c r="T76" s="979"/>
      <c r="U76" s="980"/>
      <c r="V76" s="981">
        <v>2</v>
      </c>
      <c r="W76" s="979"/>
      <c r="X76" s="979"/>
      <c r="Y76" s="979"/>
      <c r="Z76" s="980"/>
      <c r="AA76" s="981">
        <v>1</v>
      </c>
      <c r="AB76" s="979"/>
      <c r="AC76" s="979"/>
      <c r="AD76" s="979"/>
      <c r="AE76" s="980"/>
      <c r="AF76" s="981">
        <v>1</v>
      </c>
      <c r="AG76" s="979"/>
      <c r="AH76" s="979"/>
      <c r="AI76" s="979"/>
      <c r="AJ76" s="980"/>
      <c r="AK76" s="981" t="s">
        <v>583</v>
      </c>
      <c r="AL76" s="979"/>
      <c r="AM76" s="979"/>
      <c r="AN76" s="979"/>
      <c r="AO76" s="980"/>
      <c r="AP76" s="981" t="s">
        <v>583</v>
      </c>
      <c r="AQ76" s="979"/>
      <c r="AR76" s="979"/>
      <c r="AS76" s="979"/>
      <c r="AT76" s="980"/>
      <c r="AU76" s="981" t="s">
        <v>583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595</v>
      </c>
      <c r="C77" s="975"/>
      <c r="D77" s="975"/>
      <c r="E77" s="975"/>
      <c r="F77" s="975"/>
      <c r="G77" s="975"/>
      <c r="H77" s="975"/>
      <c r="I77" s="975"/>
      <c r="J77" s="975"/>
      <c r="K77" s="975"/>
      <c r="L77" s="975"/>
      <c r="M77" s="975"/>
      <c r="N77" s="975"/>
      <c r="O77" s="975"/>
      <c r="P77" s="976"/>
      <c r="Q77" s="978">
        <v>16</v>
      </c>
      <c r="R77" s="979"/>
      <c r="S77" s="979"/>
      <c r="T77" s="979"/>
      <c r="U77" s="980"/>
      <c r="V77" s="981">
        <v>13</v>
      </c>
      <c r="W77" s="979"/>
      <c r="X77" s="979"/>
      <c r="Y77" s="979"/>
      <c r="Z77" s="980"/>
      <c r="AA77" s="981">
        <v>3</v>
      </c>
      <c r="AB77" s="979"/>
      <c r="AC77" s="979"/>
      <c r="AD77" s="979"/>
      <c r="AE77" s="980"/>
      <c r="AF77" s="981">
        <v>3</v>
      </c>
      <c r="AG77" s="979"/>
      <c r="AH77" s="979"/>
      <c r="AI77" s="979"/>
      <c r="AJ77" s="980"/>
      <c r="AK77" s="981" t="s">
        <v>583</v>
      </c>
      <c r="AL77" s="979"/>
      <c r="AM77" s="979"/>
      <c r="AN77" s="979"/>
      <c r="AO77" s="980"/>
      <c r="AP77" s="981" t="s">
        <v>583</v>
      </c>
      <c r="AQ77" s="979"/>
      <c r="AR77" s="979"/>
      <c r="AS77" s="979"/>
      <c r="AT77" s="980"/>
      <c r="AU77" s="981" t="s">
        <v>583</v>
      </c>
      <c r="AV77" s="979"/>
      <c r="AW77" s="979"/>
      <c r="AX77" s="979"/>
      <c r="AY77" s="980"/>
      <c r="AZ77" s="972" t="s">
        <v>601</v>
      </c>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390</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6537</v>
      </c>
      <c r="AG88" s="959"/>
      <c r="AH88" s="959"/>
      <c r="AI88" s="959"/>
      <c r="AJ88" s="959"/>
      <c r="AK88" s="963"/>
      <c r="AL88" s="963"/>
      <c r="AM88" s="963"/>
      <c r="AN88" s="963"/>
      <c r="AO88" s="963"/>
      <c r="AP88" s="959">
        <v>4356</v>
      </c>
      <c r="AQ88" s="959"/>
      <c r="AR88" s="959"/>
      <c r="AS88" s="959"/>
      <c r="AT88" s="959"/>
      <c r="AU88" s="959">
        <v>1187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50</v>
      </c>
      <c r="CS102" s="953"/>
      <c r="CT102" s="953"/>
      <c r="CU102" s="953"/>
      <c r="CV102" s="954"/>
      <c r="CW102" s="952">
        <v>17</v>
      </c>
      <c r="CX102" s="953"/>
      <c r="CY102" s="953"/>
      <c r="CZ102" s="953"/>
      <c r="DA102" s="954"/>
      <c r="DB102" s="952" t="s">
        <v>583</v>
      </c>
      <c r="DC102" s="953"/>
      <c r="DD102" s="953"/>
      <c r="DE102" s="953"/>
      <c r="DF102" s="954"/>
      <c r="DG102" s="952" t="s">
        <v>583</v>
      </c>
      <c r="DH102" s="953"/>
      <c r="DI102" s="953"/>
      <c r="DJ102" s="953"/>
      <c r="DK102" s="954"/>
      <c r="DL102" s="952" t="s">
        <v>583</v>
      </c>
      <c r="DM102" s="953"/>
      <c r="DN102" s="953"/>
      <c r="DO102" s="953"/>
      <c r="DP102" s="954"/>
      <c r="DQ102" s="952" t="s">
        <v>583</v>
      </c>
      <c r="DR102" s="953"/>
      <c r="DS102" s="953"/>
      <c r="DT102" s="953"/>
      <c r="DU102" s="954"/>
      <c r="DV102" s="937" t="s">
        <v>583</v>
      </c>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307</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307</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307</v>
      </c>
      <c r="DR109" s="896"/>
      <c r="DS109" s="896"/>
      <c r="DT109" s="896"/>
      <c r="DU109" s="897"/>
      <c r="DV109" s="898" t="s">
        <v>433</v>
      </c>
      <c r="DW109" s="896"/>
      <c r="DX109" s="896"/>
      <c r="DY109" s="896"/>
      <c r="DZ109" s="929"/>
    </row>
    <row r="110" spans="1:131" s="230" customFormat="1" ht="26.25" customHeight="1" x14ac:dyDescent="0.2">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714793</v>
      </c>
      <c r="AB110" s="889"/>
      <c r="AC110" s="889"/>
      <c r="AD110" s="889"/>
      <c r="AE110" s="890"/>
      <c r="AF110" s="891">
        <v>714154</v>
      </c>
      <c r="AG110" s="889"/>
      <c r="AH110" s="889"/>
      <c r="AI110" s="889"/>
      <c r="AJ110" s="890"/>
      <c r="AK110" s="891">
        <v>718966</v>
      </c>
      <c r="AL110" s="889"/>
      <c r="AM110" s="889"/>
      <c r="AN110" s="889"/>
      <c r="AO110" s="890"/>
      <c r="AP110" s="892">
        <v>15</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6394675</v>
      </c>
      <c r="BR110" s="842"/>
      <c r="BS110" s="842"/>
      <c r="BT110" s="842"/>
      <c r="BU110" s="842"/>
      <c r="BV110" s="842">
        <v>5934028</v>
      </c>
      <c r="BW110" s="842"/>
      <c r="BX110" s="842"/>
      <c r="BY110" s="842"/>
      <c r="BZ110" s="842"/>
      <c r="CA110" s="842">
        <v>5404116</v>
      </c>
      <c r="CB110" s="842"/>
      <c r="CC110" s="842"/>
      <c r="CD110" s="842"/>
      <c r="CE110" s="842"/>
      <c r="CF110" s="866">
        <v>112.5</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439</v>
      </c>
      <c r="DH110" s="842"/>
      <c r="DI110" s="842"/>
      <c r="DJ110" s="842"/>
      <c r="DK110" s="842"/>
      <c r="DL110" s="842" t="s">
        <v>440</v>
      </c>
      <c r="DM110" s="842"/>
      <c r="DN110" s="842"/>
      <c r="DO110" s="842"/>
      <c r="DP110" s="842"/>
      <c r="DQ110" s="842" t="s">
        <v>441</v>
      </c>
      <c r="DR110" s="842"/>
      <c r="DS110" s="842"/>
      <c r="DT110" s="842"/>
      <c r="DU110" s="842"/>
      <c r="DV110" s="843" t="s">
        <v>442</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439</v>
      </c>
      <c r="AB111" s="919"/>
      <c r="AC111" s="919"/>
      <c r="AD111" s="919"/>
      <c r="AE111" s="920"/>
      <c r="AF111" s="921" t="s">
        <v>439</v>
      </c>
      <c r="AG111" s="919"/>
      <c r="AH111" s="919"/>
      <c r="AI111" s="919"/>
      <c r="AJ111" s="920"/>
      <c r="AK111" s="921" t="s">
        <v>444</v>
      </c>
      <c r="AL111" s="919"/>
      <c r="AM111" s="919"/>
      <c r="AN111" s="919"/>
      <c r="AO111" s="920"/>
      <c r="AP111" s="922" t="s">
        <v>442</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441</v>
      </c>
      <c r="BR111" s="817"/>
      <c r="BS111" s="817"/>
      <c r="BT111" s="817"/>
      <c r="BU111" s="817"/>
      <c r="BV111" s="817" t="s">
        <v>442</v>
      </c>
      <c r="BW111" s="817"/>
      <c r="BX111" s="817"/>
      <c r="BY111" s="817"/>
      <c r="BZ111" s="817"/>
      <c r="CA111" s="817" t="s">
        <v>444</v>
      </c>
      <c r="CB111" s="817"/>
      <c r="CC111" s="817"/>
      <c r="CD111" s="817"/>
      <c r="CE111" s="817"/>
      <c r="CF111" s="875" t="s">
        <v>442</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392</v>
      </c>
      <c r="DH111" s="817"/>
      <c r="DI111" s="817"/>
      <c r="DJ111" s="817"/>
      <c r="DK111" s="817"/>
      <c r="DL111" s="817" t="s">
        <v>442</v>
      </c>
      <c r="DM111" s="817"/>
      <c r="DN111" s="817"/>
      <c r="DO111" s="817"/>
      <c r="DP111" s="817"/>
      <c r="DQ111" s="817" t="s">
        <v>442</v>
      </c>
      <c r="DR111" s="817"/>
      <c r="DS111" s="817"/>
      <c r="DT111" s="817"/>
      <c r="DU111" s="817"/>
      <c r="DV111" s="794" t="s">
        <v>447</v>
      </c>
      <c r="DW111" s="794"/>
      <c r="DX111" s="794"/>
      <c r="DY111" s="794"/>
      <c r="DZ111" s="795"/>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441</v>
      </c>
      <c r="AG112" s="780"/>
      <c r="AH112" s="780"/>
      <c r="AI112" s="780"/>
      <c r="AJ112" s="781"/>
      <c r="AK112" s="782" t="s">
        <v>441</v>
      </c>
      <c r="AL112" s="780"/>
      <c r="AM112" s="780"/>
      <c r="AN112" s="780"/>
      <c r="AO112" s="781"/>
      <c r="AP112" s="824" t="s">
        <v>440</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2266659</v>
      </c>
      <c r="BR112" s="817"/>
      <c r="BS112" s="817"/>
      <c r="BT112" s="817"/>
      <c r="BU112" s="817"/>
      <c r="BV112" s="817">
        <v>2248079</v>
      </c>
      <c r="BW112" s="817"/>
      <c r="BX112" s="817"/>
      <c r="BY112" s="817"/>
      <c r="BZ112" s="817"/>
      <c r="CA112" s="817">
        <v>2369007</v>
      </c>
      <c r="CB112" s="817"/>
      <c r="CC112" s="817"/>
      <c r="CD112" s="817"/>
      <c r="CE112" s="817"/>
      <c r="CF112" s="875">
        <v>49.3</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392</v>
      </c>
      <c r="DH112" s="817"/>
      <c r="DI112" s="817"/>
      <c r="DJ112" s="817"/>
      <c r="DK112" s="817"/>
      <c r="DL112" s="817" t="s">
        <v>392</v>
      </c>
      <c r="DM112" s="817"/>
      <c r="DN112" s="817"/>
      <c r="DO112" s="817"/>
      <c r="DP112" s="817"/>
      <c r="DQ112" s="817" t="s">
        <v>440</v>
      </c>
      <c r="DR112" s="817"/>
      <c r="DS112" s="817"/>
      <c r="DT112" s="817"/>
      <c r="DU112" s="817"/>
      <c r="DV112" s="794" t="s">
        <v>442</v>
      </c>
      <c r="DW112" s="794"/>
      <c r="DX112" s="794"/>
      <c r="DY112" s="794"/>
      <c r="DZ112" s="795"/>
    </row>
    <row r="113" spans="1:130" s="230" customFormat="1" ht="26.25" customHeight="1" x14ac:dyDescent="0.2">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182460</v>
      </c>
      <c r="AB113" s="919"/>
      <c r="AC113" s="919"/>
      <c r="AD113" s="919"/>
      <c r="AE113" s="920"/>
      <c r="AF113" s="921">
        <v>179573</v>
      </c>
      <c r="AG113" s="919"/>
      <c r="AH113" s="919"/>
      <c r="AI113" s="919"/>
      <c r="AJ113" s="920"/>
      <c r="AK113" s="921">
        <v>184436</v>
      </c>
      <c r="AL113" s="919"/>
      <c r="AM113" s="919"/>
      <c r="AN113" s="919"/>
      <c r="AO113" s="920"/>
      <c r="AP113" s="922">
        <v>3.8</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610110</v>
      </c>
      <c r="BR113" s="817"/>
      <c r="BS113" s="817"/>
      <c r="BT113" s="817"/>
      <c r="BU113" s="817"/>
      <c r="BV113" s="817">
        <v>537366</v>
      </c>
      <c r="BW113" s="817"/>
      <c r="BX113" s="817"/>
      <c r="BY113" s="817"/>
      <c r="BZ113" s="817"/>
      <c r="CA113" s="817">
        <v>459561</v>
      </c>
      <c r="CB113" s="817"/>
      <c r="CC113" s="817"/>
      <c r="CD113" s="817"/>
      <c r="CE113" s="817"/>
      <c r="CF113" s="875">
        <v>9.6</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442</v>
      </c>
      <c r="DM113" s="780"/>
      <c r="DN113" s="780"/>
      <c r="DO113" s="780"/>
      <c r="DP113" s="781"/>
      <c r="DQ113" s="782" t="s">
        <v>442</v>
      </c>
      <c r="DR113" s="780"/>
      <c r="DS113" s="780"/>
      <c r="DT113" s="780"/>
      <c r="DU113" s="781"/>
      <c r="DV113" s="824" t="s">
        <v>442</v>
      </c>
      <c r="DW113" s="825"/>
      <c r="DX113" s="825"/>
      <c r="DY113" s="825"/>
      <c r="DZ113" s="826"/>
    </row>
    <row r="114" spans="1:130" s="230" customFormat="1" ht="26.25" customHeight="1" x14ac:dyDescent="0.2">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61193</v>
      </c>
      <c r="AB114" s="780"/>
      <c r="AC114" s="780"/>
      <c r="AD114" s="780"/>
      <c r="AE114" s="781"/>
      <c r="AF114" s="782">
        <v>90396</v>
      </c>
      <c r="AG114" s="780"/>
      <c r="AH114" s="780"/>
      <c r="AI114" s="780"/>
      <c r="AJ114" s="781"/>
      <c r="AK114" s="782">
        <v>101432</v>
      </c>
      <c r="AL114" s="780"/>
      <c r="AM114" s="780"/>
      <c r="AN114" s="780"/>
      <c r="AO114" s="781"/>
      <c r="AP114" s="824">
        <v>2.1</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1026478</v>
      </c>
      <c r="BR114" s="817"/>
      <c r="BS114" s="817"/>
      <c r="BT114" s="817"/>
      <c r="BU114" s="817"/>
      <c r="BV114" s="817">
        <v>1051961</v>
      </c>
      <c r="BW114" s="817"/>
      <c r="BX114" s="817"/>
      <c r="BY114" s="817"/>
      <c r="BZ114" s="817"/>
      <c r="CA114" s="817">
        <v>1021566</v>
      </c>
      <c r="CB114" s="817"/>
      <c r="CC114" s="817"/>
      <c r="CD114" s="817"/>
      <c r="CE114" s="817"/>
      <c r="CF114" s="875">
        <v>21.3</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442</v>
      </c>
      <c r="DH114" s="780"/>
      <c r="DI114" s="780"/>
      <c r="DJ114" s="780"/>
      <c r="DK114" s="781"/>
      <c r="DL114" s="782" t="s">
        <v>442</v>
      </c>
      <c r="DM114" s="780"/>
      <c r="DN114" s="780"/>
      <c r="DO114" s="780"/>
      <c r="DP114" s="781"/>
      <c r="DQ114" s="782" t="s">
        <v>442</v>
      </c>
      <c r="DR114" s="780"/>
      <c r="DS114" s="780"/>
      <c r="DT114" s="780"/>
      <c r="DU114" s="781"/>
      <c r="DV114" s="824" t="s">
        <v>440</v>
      </c>
      <c r="DW114" s="825"/>
      <c r="DX114" s="825"/>
      <c r="DY114" s="825"/>
      <c r="DZ114" s="826"/>
    </row>
    <row r="115" spans="1:130" s="230" customFormat="1" ht="26.25" customHeight="1" x14ac:dyDescent="0.2">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157</v>
      </c>
      <c r="AB115" s="919"/>
      <c r="AC115" s="919"/>
      <c r="AD115" s="919"/>
      <c r="AE115" s="920"/>
      <c r="AF115" s="921">
        <v>123</v>
      </c>
      <c r="AG115" s="919"/>
      <c r="AH115" s="919"/>
      <c r="AI115" s="919"/>
      <c r="AJ115" s="920"/>
      <c r="AK115" s="921">
        <v>113</v>
      </c>
      <c r="AL115" s="919"/>
      <c r="AM115" s="919"/>
      <c r="AN115" s="919"/>
      <c r="AO115" s="920"/>
      <c r="AP115" s="922">
        <v>0</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442</v>
      </c>
      <c r="BR115" s="817"/>
      <c r="BS115" s="817"/>
      <c r="BT115" s="817"/>
      <c r="BU115" s="817"/>
      <c r="BV115" s="817" t="s">
        <v>444</v>
      </c>
      <c r="BW115" s="817"/>
      <c r="BX115" s="817"/>
      <c r="BY115" s="817"/>
      <c r="BZ115" s="817"/>
      <c r="CA115" s="817" t="s">
        <v>442</v>
      </c>
      <c r="CB115" s="817"/>
      <c r="CC115" s="817"/>
      <c r="CD115" s="817"/>
      <c r="CE115" s="817"/>
      <c r="CF115" s="875" t="s">
        <v>392</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461</v>
      </c>
      <c r="DH115" s="780"/>
      <c r="DI115" s="780"/>
      <c r="DJ115" s="780"/>
      <c r="DK115" s="781"/>
      <c r="DL115" s="782" t="s">
        <v>442</v>
      </c>
      <c r="DM115" s="780"/>
      <c r="DN115" s="780"/>
      <c r="DO115" s="780"/>
      <c r="DP115" s="781"/>
      <c r="DQ115" s="782" t="s">
        <v>442</v>
      </c>
      <c r="DR115" s="780"/>
      <c r="DS115" s="780"/>
      <c r="DT115" s="780"/>
      <c r="DU115" s="781"/>
      <c r="DV115" s="824" t="s">
        <v>441</v>
      </c>
      <c r="DW115" s="825"/>
      <c r="DX115" s="825"/>
      <c r="DY115" s="825"/>
      <c r="DZ115" s="826"/>
    </row>
    <row r="116" spans="1:130" s="230" customFormat="1" ht="26.25" customHeight="1" x14ac:dyDescent="0.2">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442</v>
      </c>
      <c r="AB116" s="780"/>
      <c r="AC116" s="780"/>
      <c r="AD116" s="780"/>
      <c r="AE116" s="781"/>
      <c r="AF116" s="782" t="s">
        <v>392</v>
      </c>
      <c r="AG116" s="780"/>
      <c r="AH116" s="780"/>
      <c r="AI116" s="780"/>
      <c r="AJ116" s="781"/>
      <c r="AK116" s="782" t="s">
        <v>461</v>
      </c>
      <c r="AL116" s="780"/>
      <c r="AM116" s="780"/>
      <c r="AN116" s="780"/>
      <c r="AO116" s="781"/>
      <c r="AP116" s="824" t="s">
        <v>442</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441</v>
      </c>
      <c r="BW116" s="817"/>
      <c r="BX116" s="817"/>
      <c r="BY116" s="817"/>
      <c r="BZ116" s="817"/>
      <c r="CA116" s="817" t="s">
        <v>440</v>
      </c>
      <c r="CB116" s="817"/>
      <c r="CC116" s="817"/>
      <c r="CD116" s="817"/>
      <c r="CE116" s="817"/>
      <c r="CF116" s="875" t="s">
        <v>392</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439</v>
      </c>
      <c r="DM116" s="780"/>
      <c r="DN116" s="780"/>
      <c r="DO116" s="780"/>
      <c r="DP116" s="781"/>
      <c r="DQ116" s="782" t="s">
        <v>441</v>
      </c>
      <c r="DR116" s="780"/>
      <c r="DS116" s="780"/>
      <c r="DT116" s="780"/>
      <c r="DU116" s="781"/>
      <c r="DV116" s="824" t="s">
        <v>441</v>
      </c>
      <c r="DW116" s="825"/>
      <c r="DX116" s="825"/>
      <c r="DY116" s="825"/>
      <c r="DZ116" s="826"/>
    </row>
    <row r="117" spans="1:130" s="230" customFormat="1" ht="26.25" customHeight="1" x14ac:dyDescent="0.2">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958603</v>
      </c>
      <c r="AB117" s="903"/>
      <c r="AC117" s="903"/>
      <c r="AD117" s="903"/>
      <c r="AE117" s="904"/>
      <c r="AF117" s="905">
        <v>984246</v>
      </c>
      <c r="AG117" s="903"/>
      <c r="AH117" s="903"/>
      <c r="AI117" s="903"/>
      <c r="AJ117" s="904"/>
      <c r="AK117" s="905">
        <v>1004947</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461</v>
      </c>
      <c r="BW117" s="817"/>
      <c r="BX117" s="817"/>
      <c r="BY117" s="817"/>
      <c r="BZ117" s="817"/>
      <c r="CA117" s="817" t="s">
        <v>442</v>
      </c>
      <c r="CB117" s="817"/>
      <c r="CC117" s="817"/>
      <c r="CD117" s="817"/>
      <c r="CE117" s="817"/>
      <c r="CF117" s="875" t="s">
        <v>442</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440</v>
      </c>
      <c r="DH117" s="780"/>
      <c r="DI117" s="780"/>
      <c r="DJ117" s="780"/>
      <c r="DK117" s="781"/>
      <c r="DL117" s="782" t="s">
        <v>441</v>
      </c>
      <c r="DM117" s="780"/>
      <c r="DN117" s="780"/>
      <c r="DO117" s="780"/>
      <c r="DP117" s="781"/>
      <c r="DQ117" s="782" t="s">
        <v>442</v>
      </c>
      <c r="DR117" s="780"/>
      <c r="DS117" s="780"/>
      <c r="DT117" s="780"/>
      <c r="DU117" s="781"/>
      <c r="DV117" s="824" t="s">
        <v>392</v>
      </c>
      <c r="DW117" s="825"/>
      <c r="DX117" s="825"/>
      <c r="DY117" s="825"/>
      <c r="DZ117" s="826"/>
    </row>
    <row r="118" spans="1:130" s="230" customFormat="1" ht="26.25" customHeight="1" x14ac:dyDescent="0.2">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307</v>
      </c>
      <c r="AL118" s="896"/>
      <c r="AM118" s="896"/>
      <c r="AN118" s="896"/>
      <c r="AO118" s="897"/>
      <c r="AP118" s="899" t="s">
        <v>433</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392</v>
      </c>
      <c r="BR118" s="845"/>
      <c r="BS118" s="845"/>
      <c r="BT118" s="845"/>
      <c r="BU118" s="845"/>
      <c r="BV118" s="845" t="s">
        <v>442</v>
      </c>
      <c r="BW118" s="845"/>
      <c r="BX118" s="845"/>
      <c r="BY118" s="845"/>
      <c r="BZ118" s="845"/>
      <c r="CA118" s="845" t="s">
        <v>442</v>
      </c>
      <c r="CB118" s="845"/>
      <c r="CC118" s="845"/>
      <c r="CD118" s="845"/>
      <c r="CE118" s="845"/>
      <c r="CF118" s="875" t="s">
        <v>442</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442</v>
      </c>
      <c r="DH118" s="780"/>
      <c r="DI118" s="780"/>
      <c r="DJ118" s="780"/>
      <c r="DK118" s="781"/>
      <c r="DL118" s="782" t="s">
        <v>441</v>
      </c>
      <c r="DM118" s="780"/>
      <c r="DN118" s="780"/>
      <c r="DO118" s="780"/>
      <c r="DP118" s="781"/>
      <c r="DQ118" s="782" t="s">
        <v>439</v>
      </c>
      <c r="DR118" s="780"/>
      <c r="DS118" s="780"/>
      <c r="DT118" s="780"/>
      <c r="DU118" s="781"/>
      <c r="DV118" s="824" t="s">
        <v>439</v>
      </c>
      <c r="DW118" s="825"/>
      <c r="DX118" s="825"/>
      <c r="DY118" s="825"/>
      <c r="DZ118" s="826"/>
    </row>
    <row r="119" spans="1:130" s="230" customFormat="1" ht="26.25" customHeight="1" x14ac:dyDescent="0.2">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442</v>
      </c>
      <c r="AB119" s="889"/>
      <c r="AC119" s="889"/>
      <c r="AD119" s="889"/>
      <c r="AE119" s="890"/>
      <c r="AF119" s="891" t="s">
        <v>441</v>
      </c>
      <c r="AG119" s="889"/>
      <c r="AH119" s="889"/>
      <c r="AI119" s="889"/>
      <c r="AJ119" s="890"/>
      <c r="AK119" s="891" t="s">
        <v>441</v>
      </c>
      <c r="AL119" s="889"/>
      <c r="AM119" s="889"/>
      <c r="AN119" s="889"/>
      <c r="AO119" s="890"/>
      <c r="AP119" s="892" t="s">
        <v>442</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470</v>
      </c>
      <c r="BP119" s="878"/>
      <c r="BQ119" s="879">
        <v>10297922</v>
      </c>
      <c r="BR119" s="845"/>
      <c r="BS119" s="845"/>
      <c r="BT119" s="845"/>
      <c r="BU119" s="845"/>
      <c r="BV119" s="845">
        <v>9771434</v>
      </c>
      <c r="BW119" s="845"/>
      <c r="BX119" s="845"/>
      <c r="BY119" s="845"/>
      <c r="BZ119" s="845"/>
      <c r="CA119" s="845">
        <v>9254250</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442</v>
      </c>
      <c r="DH119" s="764"/>
      <c r="DI119" s="764"/>
      <c r="DJ119" s="764"/>
      <c r="DK119" s="765"/>
      <c r="DL119" s="766" t="s">
        <v>392</v>
      </c>
      <c r="DM119" s="764"/>
      <c r="DN119" s="764"/>
      <c r="DO119" s="764"/>
      <c r="DP119" s="765"/>
      <c r="DQ119" s="766" t="s">
        <v>441</v>
      </c>
      <c r="DR119" s="764"/>
      <c r="DS119" s="764"/>
      <c r="DT119" s="764"/>
      <c r="DU119" s="765"/>
      <c r="DV119" s="848" t="s">
        <v>442</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442</v>
      </c>
      <c r="AG120" s="780"/>
      <c r="AH120" s="780"/>
      <c r="AI120" s="780"/>
      <c r="AJ120" s="781"/>
      <c r="AK120" s="782" t="s">
        <v>442</v>
      </c>
      <c r="AL120" s="780"/>
      <c r="AM120" s="780"/>
      <c r="AN120" s="780"/>
      <c r="AO120" s="781"/>
      <c r="AP120" s="824" t="s">
        <v>440</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1786382</v>
      </c>
      <c r="BR120" s="842"/>
      <c r="BS120" s="842"/>
      <c r="BT120" s="842"/>
      <c r="BU120" s="842"/>
      <c r="BV120" s="842">
        <v>2291607</v>
      </c>
      <c r="BW120" s="842"/>
      <c r="BX120" s="842"/>
      <c r="BY120" s="842"/>
      <c r="BZ120" s="842"/>
      <c r="CA120" s="842">
        <v>2955935</v>
      </c>
      <c r="CB120" s="842"/>
      <c r="CC120" s="842"/>
      <c r="CD120" s="842"/>
      <c r="CE120" s="842"/>
      <c r="CF120" s="866">
        <v>61.5</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1784146</v>
      </c>
      <c r="DH120" s="842"/>
      <c r="DI120" s="842"/>
      <c r="DJ120" s="842"/>
      <c r="DK120" s="842"/>
      <c r="DL120" s="842">
        <v>1807785</v>
      </c>
      <c r="DM120" s="842"/>
      <c r="DN120" s="842"/>
      <c r="DO120" s="842"/>
      <c r="DP120" s="842"/>
      <c r="DQ120" s="842">
        <v>1973205</v>
      </c>
      <c r="DR120" s="842"/>
      <c r="DS120" s="842"/>
      <c r="DT120" s="842"/>
      <c r="DU120" s="842"/>
      <c r="DV120" s="843">
        <v>41.1</v>
      </c>
      <c r="DW120" s="843"/>
      <c r="DX120" s="843"/>
      <c r="DY120" s="843"/>
      <c r="DZ120" s="844"/>
    </row>
    <row r="121" spans="1:130" s="230" customFormat="1" ht="26.25" customHeight="1" x14ac:dyDescent="0.2">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442</v>
      </c>
      <c r="AB121" s="780"/>
      <c r="AC121" s="780"/>
      <c r="AD121" s="780"/>
      <c r="AE121" s="781"/>
      <c r="AF121" s="782" t="s">
        <v>442</v>
      </c>
      <c r="AG121" s="780"/>
      <c r="AH121" s="780"/>
      <c r="AI121" s="780"/>
      <c r="AJ121" s="781"/>
      <c r="AK121" s="782" t="s">
        <v>441</v>
      </c>
      <c r="AL121" s="780"/>
      <c r="AM121" s="780"/>
      <c r="AN121" s="780"/>
      <c r="AO121" s="781"/>
      <c r="AP121" s="824" t="s">
        <v>461</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108709</v>
      </c>
      <c r="BR121" s="817"/>
      <c r="BS121" s="817"/>
      <c r="BT121" s="817"/>
      <c r="BU121" s="817"/>
      <c r="BV121" s="817">
        <v>89010</v>
      </c>
      <c r="BW121" s="817"/>
      <c r="BX121" s="817"/>
      <c r="BY121" s="817"/>
      <c r="BZ121" s="817"/>
      <c r="CA121" s="817">
        <v>75658</v>
      </c>
      <c r="CB121" s="817"/>
      <c r="CC121" s="817"/>
      <c r="CD121" s="817"/>
      <c r="CE121" s="817"/>
      <c r="CF121" s="875">
        <v>1.6</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816">
        <v>482513</v>
      </c>
      <c r="DH121" s="817"/>
      <c r="DI121" s="817"/>
      <c r="DJ121" s="817"/>
      <c r="DK121" s="817"/>
      <c r="DL121" s="817">
        <v>440294</v>
      </c>
      <c r="DM121" s="817"/>
      <c r="DN121" s="817"/>
      <c r="DO121" s="817"/>
      <c r="DP121" s="817"/>
      <c r="DQ121" s="817">
        <v>395802</v>
      </c>
      <c r="DR121" s="817"/>
      <c r="DS121" s="817"/>
      <c r="DT121" s="817"/>
      <c r="DU121" s="817"/>
      <c r="DV121" s="794">
        <v>8.1999999999999993</v>
      </c>
      <c r="DW121" s="794"/>
      <c r="DX121" s="794"/>
      <c r="DY121" s="794"/>
      <c r="DZ121" s="795"/>
    </row>
    <row r="122" spans="1:130" s="230" customFormat="1" ht="26.25" customHeight="1" x14ac:dyDescent="0.2">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442</v>
      </c>
      <c r="AB122" s="780"/>
      <c r="AC122" s="780"/>
      <c r="AD122" s="780"/>
      <c r="AE122" s="781"/>
      <c r="AF122" s="782" t="s">
        <v>442</v>
      </c>
      <c r="AG122" s="780"/>
      <c r="AH122" s="780"/>
      <c r="AI122" s="780"/>
      <c r="AJ122" s="781"/>
      <c r="AK122" s="782" t="s">
        <v>442</v>
      </c>
      <c r="AL122" s="780"/>
      <c r="AM122" s="780"/>
      <c r="AN122" s="780"/>
      <c r="AO122" s="781"/>
      <c r="AP122" s="824" t="s">
        <v>444</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6566014</v>
      </c>
      <c r="BR122" s="845"/>
      <c r="BS122" s="845"/>
      <c r="BT122" s="845"/>
      <c r="BU122" s="845"/>
      <c r="BV122" s="845">
        <v>6331622</v>
      </c>
      <c r="BW122" s="845"/>
      <c r="BX122" s="845"/>
      <c r="BY122" s="845"/>
      <c r="BZ122" s="845"/>
      <c r="CA122" s="845">
        <v>5982387</v>
      </c>
      <c r="CB122" s="845"/>
      <c r="CC122" s="845"/>
      <c r="CD122" s="845"/>
      <c r="CE122" s="845"/>
      <c r="CF122" s="846">
        <v>124.5</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t="s">
        <v>441</v>
      </c>
      <c r="DH122" s="817"/>
      <c r="DI122" s="817"/>
      <c r="DJ122" s="817"/>
      <c r="DK122" s="817"/>
      <c r="DL122" s="817" t="s">
        <v>441</v>
      </c>
      <c r="DM122" s="817"/>
      <c r="DN122" s="817"/>
      <c r="DO122" s="817"/>
      <c r="DP122" s="817"/>
      <c r="DQ122" s="817" t="s">
        <v>441</v>
      </c>
      <c r="DR122" s="817"/>
      <c r="DS122" s="817"/>
      <c r="DT122" s="817"/>
      <c r="DU122" s="817"/>
      <c r="DV122" s="794" t="s">
        <v>439</v>
      </c>
      <c r="DW122" s="794"/>
      <c r="DX122" s="794"/>
      <c r="DY122" s="794"/>
      <c r="DZ122" s="795"/>
    </row>
    <row r="123" spans="1:130" s="230" customFormat="1" ht="26.25" customHeight="1" x14ac:dyDescent="0.2">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444</v>
      </c>
      <c r="AB123" s="780"/>
      <c r="AC123" s="780"/>
      <c r="AD123" s="780"/>
      <c r="AE123" s="781"/>
      <c r="AF123" s="782" t="s">
        <v>441</v>
      </c>
      <c r="AG123" s="780"/>
      <c r="AH123" s="780"/>
      <c r="AI123" s="780"/>
      <c r="AJ123" s="781"/>
      <c r="AK123" s="782" t="s">
        <v>442</v>
      </c>
      <c r="AL123" s="780"/>
      <c r="AM123" s="780"/>
      <c r="AN123" s="780"/>
      <c r="AO123" s="781"/>
      <c r="AP123" s="824" t="s">
        <v>442</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481</v>
      </c>
      <c r="BP123" s="878"/>
      <c r="BQ123" s="832">
        <v>8461105</v>
      </c>
      <c r="BR123" s="833"/>
      <c r="BS123" s="833"/>
      <c r="BT123" s="833"/>
      <c r="BU123" s="833"/>
      <c r="BV123" s="833">
        <v>8712239</v>
      </c>
      <c r="BW123" s="833"/>
      <c r="BX123" s="833"/>
      <c r="BY123" s="833"/>
      <c r="BZ123" s="833"/>
      <c r="CA123" s="833">
        <v>9013980</v>
      </c>
      <c r="CB123" s="833"/>
      <c r="CC123" s="833"/>
      <c r="CD123" s="833"/>
      <c r="CE123" s="833"/>
      <c r="CF123" s="748"/>
      <c r="CG123" s="749"/>
      <c r="CH123" s="749"/>
      <c r="CI123" s="749"/>
      <c r="CJ123" s="834"/>
      <c r="CK123" s="869"/>
      <c r="CL123" s="855"/>
      <c r="CM123" s="855"/>
      <c r="CN123" s="855"/>
      <c r="CO123" s="856"/>
      <c r="CP123" s="835" t="s">
        <v>482</v>
      </c>
      <c r="CQ123" s="836"/>
      <c r="CR123" s="836"/>
      <c r="CS123" s="836"/>
      <c r="CT123" s="836"/>
      <c r="CU123" s="836"/>
      <c r="CV123" s="836"/>
      <c r="CW123" s="836"/>
      <c r="CX123" s="836"/>
      <c r="CY123" s="836"/>
      <c r="CZ123" s="836"/>
      <c r="DA123" s="836"/>
      <c r="DB123" s="836"/>
      <c r="DC123" s="836"/>
      <c r="DD123" s="836"/>
      <c r="DE123" s="836"/>
      <c r="DF123" s="837"/>
      <c r="DG123" s="779" t="s">
        <v>439</v>
      </c>
      <c r="DH123" s="780"/>
      <c r="DI123" s="780"/>
      <c r="DJ123" s="780"/>
      <c r="DK123" s="781"/>
      <c r="DL123" s="782" t="s">
        <v>442</v>
      </c>
      <c r="DM123" s="780"/>
      <c r="DN123" s="780"/>
      <c r="DO123" s="780"/>
      <c r="DP123" s="781"/>
      <c r="DQ123" s="782" t="s">
        <v>461</v>
      </c>
      <c r="DR123" s="780"/>
      <c r="DS123" s="780"/>
      <c r="DT123" s="780"/>
      <c r="DU123" s="781"/>
      <c r="DV123" s="824" t="s">
        <v>441</v>
      </c>
      <c r="DW123" s="825"/>
      <c r="DX123" s="825"/>
      <c r="DY123" s="825"/>
      <c r="DZ123" s="826"/>
    </row>
    <row r="124" spans="1:130" s="230" customFormat="1" ht="26.25" customHeight="1" thickBot="1" x14ac:dyDescent="0.25">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442</v>
      </c>
      <c r="AB124" s="780"/>
      <c r="AC124" s="780"/>
      <c r="AD124" s="780"/>
      <c r="AE124" s="781"/>
      <c r="AF124" s="782" t="s">
        <v>444</v>
      </c>
      <c r="AG124" s="780"/>
      <c r="AH124" s="780"/>
      <c r="AI124" s="780"/>
      <c r="AJ124" s="781"/>
      <c r="AK124" s="782" t="s">
        <v>442</v>
      </c>
      <c r="AL124" s="780"/>
      <c r="AM124" s="780"/>
      <c r="AN124" s="780"/>
      <c r="AO124" s="781"/>
      <c r="AP124" s="824" t="s">
        <v>444</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38.9</v>
      </c>
      <c r="BR124" s="831"/>
      <c r="BS124" s="831"/>
      <c r="BT124" s="831"/>
      <c r="BU124" s="831"/>
      <c r="BV124" s="831">
        <v>21.1</v>
      </c>
      <c r="BW124" s="831"/>
      <c r="BX124" s="831"/>
      <c r="BY124" s="831"/>
      <c r="BZ124" s="831"/>
      <c r="CA124" s="831">
        <v>5</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442</v>
      </c>
      <c r="DH124" s="764"/>
      <c r="DI124" s="764"/>
      <c r="DJ124" s="764"/>
      <c r="DK124" s="765"/>
      <c r="DL124" s="766" t="s">
        <v>441</v>
      </c>
      <c r="DM124" s="764"/>
      <c r="DN124" s="764"/>
      <c r="DO124" s="764"/>
      <c r="DP124" s="765"/>
      <c r="DQ124" s="766" t="s">
        <v>439</v>
      </c>
      <c r="DR124" s="764"/>
      <c r="DS124" s="764"/>
      <c r="DT124" s="764"/>
      <c r="DU124" s="765"/>
      <c r="DV124" s="848" t="s">
        <v>461</v>
      </c>
      <c r="DW124" s="849"/>
      <c r="DX124" s="849"/>
      <c r="DY124" s="849"/>
      <c r="DZ124" s="850"/>
    </row>
    <row r="125" spans="1:130" s="230" customFormat="1" ht="26.25" customHeight="1" x14ac:dyDescent="0.2">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441</v>
      </c>
      <c r="AB125" s="780"/>
      <c r="AC125" s="780"/>
      <c r="AD125" s="780"/>
      <c r="AE125" s="781"/>
      <c r="AF125" s="782" t="s">
        <v>441</v>
      </c>
      <c r="AG125" s="780"/>
      <c r="AH125" s="780"/>
      <c r="AI125" s="780"/>
      <c r="AJ125" s="781"/>
      <c r="AK125" s="782" t="s">
        <v>442</v>
      </c>
      <c r="AL125" s="780"/>
      <c r="AM125" s="780"/>
      <c r="AN125" s="780"/>
      <c r="AO125" s="781"/>
      <c r="AP125" s="824" t="s">
        <v>442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441</v>
      </c>
      <c r="DH125" s="842"/>
      <c r="DI125" s="842"/>
      <c r="DJ125" s="842"/>
      <c r="DK125" s="842"/>
      <c r="DL125" s="842" t="s">
        <v>441</v>
      </c>
      <c r="DM125" s="842"/>
      <c r="DN125" s="842"/>
      <c r="DO125" s="842"/>
      <c r="DP125" s="842"/>
      <c r="DQ125" s="842" t="s">
        <v>441</v>
      </c>
      <c r="DR125" s="842"/>
      <c r="DS125" s="842"/>
      <c r="DT125" s="842"/>
      <c r="DU125" s="842"/>
      <c r="DV125" s="843" t="s">
        <v>442</v>
      </c>
      <c r="DW125" s="843"/>
      <c r="DX125" s="843"/>
      <c r="DY125" s="843"/>
      <c r="DZ125" s="844"/>
    </row>
    <row r="126" spans="1:130" s="230" customFormat="1" ht="26.25" customHeight="1" thickBot="1" x14ac:dyDescent="0.25">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439</v>
      </c>
      <c r="AB126" s="780"/>
      <c r="AC126" s="780"/>
      <c r="AD126" s="780"/>
      <c r="AE126" s="781"/>
      <c r="AF126" s="782" t="s">
        <v>444</v>
      </c>
      <c r="AG126" s="780"/>
      <c r="AH126" s="780"/>
      <c r="AI126" s="780"/>
      <c r="AJ126" s="781"/>
      <c r="AK126" s="782" t="s">
        <v>442</v>
      </c>
      <c r="AL126" s="780"/>
      <c r="AM126" s="780"/>
      <c r="AN126" s="780"/>
      <c r="AO126" s="781"/>
      <c r="AP126" s="824" t="s">
        <v>461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442</v>
      </c>
      <c r="DH126" s="817"/>
      <c r="DI126" s="817"/>
      <c r="DJ126" s="817"/>
      <c r="DK126" s="817"/>
      <c r="DL126" s="817" t="s">
        <v>439</v>
      </c>
      <c r="DM126" s="817"/>
      <c r="DN126" s="817"/>
      <c r="DO126" s="817"/>
      <c r="DP126" s="817"/>
      <c r="DQ126" s="817" t="s">
        <v>461</v>
      </c>
      <c r="DR126" s="817"/>
      <c r="DS126" s="817"/>
      <c r="DT126" s="817"/>
      <c r="DU126" s="817"/>
      <c r="DV126" s="794" t="s">
        <v>444</v>
      </c>
      <c r="DW126" s="794"/>
      <c r="DX126" s="794"/>
      <c r="DY126" s="794"/>
      <c r="DZ126" s="795"/>
    </row>
    <row r="127" spans="1:130" s="230" customFormat="1" ht="26.25" customHeight="1" x14ac:dyDescent="0.2">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157</v>
      </c>
      <c r="AB127" s="780"/>
      <c r="AC127" s="780"/>
      <c r="AD127" s="780"/>
      <c r="AE127" s="781"/>
      <c r="AF127" s="782">
        <v>123</v>
      </c>
      <c r="AG127" s="780"/>
      <c r="AH127" s="780"/>
      <c r="AI127" s="780"/>
      <c r="AJ127" s="781"/>
      <c r="AK127" s="782">
        <v>113</v>
      </c>
      <c r="AL127" s="780"/>
      <c r="AM127" s="780"/>
      <c r="AN127" s="780"/>
      <c r="AO127" s="781"/>
      <c r="AP127" s="824">
        <v>0</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441</v>
      </c>
      <c r="DH127" s="817"/>
      <c r="DI127" s="817"/>
      <c r="DJ127" s="817"/>
      <c r="DK127" s="817"/>
      <c r="DL127" s="817" t="s">
        <v>441</v>
      </c>
      <c r="DM127" s="817"/>
      <c r="DN127" s="817"/>
      <c r="DO127" s="817"/>
      <c r="DP127" s="817"/>
      <c r="DQ127" s="817" t="s">
        <v>442</v>
      </c>
      <c r="DR127" s="817"/>
      <c r="DS127" s="817"/>
      <c r="DT127" s="817"/>
      <c r="DU127" s="817"/>
      <c r="DV127" s="794" t="s">
        <v>444</v>
      </c>
      <c r="DW127" s="794"/>
      <c r="DX127" s="794"/>
      <c r="DY127" s="794"/>
      <c r="DZ127" s="795"/>
    </row>
    <row r="128" spans="1:130" s="230" customFormat="1" ht="26.25" customHeight="1" thickBot="1" x14ac:dyDescent="0.25">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10058</v>
      </c>
      <c r="AB128" s="801"/>
      <c r="AC128" s="801"/>
      <c r="AD128" s="801"/>
      <c r="AE128" s="802"/>
      <c r="AF128" s="803">
        <v>9885</v>
      </c>
      <c r="AG128" s="801"/>
      <c r="AH128" s="801"/>
      <c r="AI128" s="801"/>
      <c r="AJ128" s="802"/>
      <c r="AK128" s="803">
        <v>8475</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441</v>
      </c>
      <c r="BG128" s="787"/>
      <c r="BH128" s="787"/>
      <c r="BI128" s="787"/>
      <c r="BJ128" s="787"/>
      <c r="BK128" s="787"/>
      <c r="BL128" s="810"/>
      <c r="BM128" s="786">
        <v>14.74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461</v>
      </c>
      <c r="DH128" s="791"/>
      <c r="DI128" s="791"/>
      <c r="DJ128" s="791"/>
      <c r="DK128" s="791"/>
      <c r="DL128" s="791" t="s">
        <v>439</v>
      </c>
      <c r="DM128" s="791"/>
      <c r="DN128" s="791"/>
      <c r="DO128" s="791"/>
      <c r="DP128" s="791"/>
      <c r="DQ128" s="791" t="s">
        <v>439</v>
      </c>
      <c r="DR128" s="791"/>
      <c r="DS128" s="791"/>
      <c r="DT128" s="791"/>
      <c r="DU128" s="791"/>
      <c r="DV128" s="792" t="s">
        <v>442</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5349762</v>
      </c>
      <c r="AB129" s="780"/>
      <c r="AC129" s="780"/>
      <c r="AD129" s="780"/>
      <c r="AE129" s="781"/>
      <c r="AF129" s="782">
        <v>5647894</v>
      </c>
      <c r="AG129" s="780"/>
      <c r="AH129" s="780"/>
      <c r="AI129" s="780"/>
      <c r="AJ129" s="781"/>
      <c r="AK129" s="782">
        <v>5421149</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441</v>
      </c>
      <c r="BG129" s="771"/>
      <c r="BH129" s="771"/>
      <c r="BI129" s="771"/>
      <c r="BJ129" s="771"/>
      <c r="BK129" s="771"/>
      <c r="BL129" s="772"/>
      <c r="BM129" s="770">
        <v>19.739999999999998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637878</v>
      </c>
      <c r="AB130" s="780"/>
      <c r="AC130" s="780"/>
      <c r="AD130" s="780"/>
      <c r="AE130" s="781"/>
      <c r="AF130" s="782">
        <v>639970</v>
      </c>
      <c r="AG130" s="780"/>
      <c r="AH130" s="780"/>
      <c r="AI130" s="780"/>
      <c r="AJ130" s="781"/>
      <c r="AK130" s="782">
        <v>617018</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4711884</v>
      </c>
      <c r="AB131" s="764"/>
      <c r="AC131" s="764"/>
      <c r="AD131" s="764"/>
      <c r="AE131" s="765"/>
      <c r="AF131" s="766">
        <v>5007924</v>
      </c>
      <c r="AG131" s="764"/>
      <c r="AH131" s="764"/>
      <c r="AI131" s="764"/>
      <c r="AJ131" s="765"/>
      <c r="AK131" s="766">
        <v>4804131</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v>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6.5932650290000003</v>
      </c>
      <c r="AB132" s="745"/>
      <c r="AC132" s="745"/>
      <c r="AD132" s="745"/>
      <c r="AE132" s="746"/>
      <c r="AF132" s="747">
        <v>6.6772379129999999</v>
      </c>
      <c r="AG132" s="745"/>
      <c r="AH132" s="745"/>
      <c r="AI132" s="745"/>
      <c r="AJ132" s="746"/>
      <c r="AK132" s="747">
        <v>7.8984940249999998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6.5</v>
      </c>
      <c r="AB133" s="724"/>
      <c r="AC133" s="724"/>
      <c r="AD133" s="724"/>
      <c r="AE133" s="725"/>
      <c r="AF133" s="723">
        <v>6.7</v>
      </c>
      <c r="AG133" s="724"/>
      <c r="AH133" s="724"/>
      <c r="AI133" s="724"/>
      <c r="AJ133" s="725"/>
      <c r="AK133" s="723">
        <v>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WdcKq/67k7kXPaYqSciGZzXRJA7i7tEWl/Dh9ofutTRNb0DEOODLG0eenJAu58fvXktrN3b1Q4UUtoIF3Dppg==" saltValue="yPXOdIrw2ETXPYP7ijK06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A0FCD-4A07-4E37-88F2-09276D8EA57B}">
  <sheetPr>
    <pageSetUpPr fitToPage="1"/>
  </sheetPr>
  <dimension ref="A1:DQ105"/>
  <sheetViews>
    <sheetView showGridLines="0" tabSelected="1"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508</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mvbtxP45/oddQ7LgsHmjI2JewSVKWccvWB7zOBVFnMVoVjxeeLZhr5vbHXyUDsz/zW1EDIEOQu2/feuUpR328A==" saltValue="szNqBygfBWhzQf+XD80e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73" zoomScale="55" zoomScaleNormal="55" zoomScaleSheetLayoutView="55" workbookViewId="0">
      <selection activeCell="AP78" sqref="AP78:AT78"/>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q106wGXBVkavGAxcW996L2PVqIImvnJT/UAQtmGNB0iHMDgy0vj3L3zTLxcR/GmDzC0mJ24FtlWxzcuMfyZag==" saltValue="QYF0peAYS1jfYObIew+Fl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election activeCell="AP78" sqref="AP78:AT78"/>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511</v>
      </c>
      <c r="AP7" s="272"/>
      <c r="AQ7" s="273" t="s">
        <v>512</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513</v>
      </c>
      <c r="AQ8" s="279" t="s">
        <v>514</v>
      </c>
      <c r="AR8" s="280" t="s">
        <v>515</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516</v>
      </c>
      <c r="AL9" s="1131"/>
      <c r="AM9" s="1131"/>
      <c r="AN9" s="1132"/>
      <c r="AO9" s="281">
        <v>1407113</v>
      </c>
      <c r="AP9" s="281">
        <v>64322</v>
      </c>
      <c r="AQ9" s="282">
        <v>76332</v>
      </c>
      <c r="AR9" s="283">
        <v>-15.7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517</v>
      </c>
      <c r="AL10" s="1131"/>
      <c r="AM10" s="1131"/>
      <c r="AN10" s="1132"/>
      <c r="AO10" s="284">
        <v>234667</v>
      </c>
      <c r="AP10" s="284">
        <v>10727</v>
      </c>
      <c r="AQ10" s="285">
        <v>8203</v>
      </c>
      <c r="AR10" s="286">
        <v>30.8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518</v>
      </c>
      <c r="AL11" s="1131"/>
      <c r="AM11" s="1131"/>
      <c r="AN11" s="1132"/>
      <c r="AO11" s="284" t="s">
        <v>519</v>
      </c>
      <c r="AP11" s="284" t="s">
        <v>519</v>
      </c>
      <c r="AQ11" s="285">
        <v>546</v>
      </c>
      <c r="AR11" s="286" t="s">
        <v>519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520</v>
      </c>
      <c r="AL12" s="1131"/>
      <c r="AM12" s="1131"/>
      <c r="AN12" s="1132"/>
      <c r="AO12" s="284" t="s">
        <v>519</v>
      </c>
      <c r="AP12" s="284" t="s">
        <v>519</v>
      </c>
      <c r="AQ12" s="285">
        <v>4</v>
      </c>
      <c r="AR12" s="286" t="s">
        <v>519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521</v>
      </c>
      <c r="AL13" s="1131"/>
      <c r="AM13" s="1131"/>
      <c r="AN13" s="1132"/>
      <c r="AO13" s="284">
        <v>76439</v>
      </c>
      <c r="AP13" s="284">
        <v>3494</v>
      </c>
      <c r="AQ13" s="285">
        <v>2795</v>
      </c>
      <c r="AR13" s="286">
        <v>25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522</v>
      </c>
      <c r="AL14" s="1131"/>
      <c r="AM14" s="1131"/>
      <c r="AN14" s="1132"/>
      <c r="AO14" s="284">
        <v>53593</v>
      </c>
      <c r="AP14" s="284">
        <v>2450</v>
      </c>
      <c r="AQ14" s="285">
        <v>1229</v>
      </c>
      <c r="AR14" s="286">
        <v>99.3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523</v>
      </c>
      <c r="AL15" s="1134"/>
      <c r="AM15" s="1134"/>
      <c r="AN15" s="1135"/>
      <c r="AO15" s="284">
        <v>-90368</v>
      </c>
      <c r="AP15" s="284">
        <v>-4131</v>
      </c>
      <c r="AQ15" s="285">
        <v>-5192</v>
      </c>
      <c r="AR15" s="286">
        <v>-20.399999999999999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1681444</v>
      </c>
      <c r="AP16" s="284">
        <v>76862</v>
      </c>
      <c r="AQ16" s="285">
        <v>83916</v>
      </c>
      <c r="AR16" s="286">
        <v>-8.4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528</v>
      </c>
      <c r="AL21" s="1137"/>
      <c r="AM21" s="1137"/>
      <c r="AN21" s="1138"/>
      <c r="AO21" s="297">
        <v>6.4</v>
      </c>
      <c r="AP21" s="298">
        <v>7.81</v>
      </c>
      <c r="AQ21" s="299">
        <v>-1.41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529</v>
      </c>
      <c r="AL22" s="1137"/>
      <c r="AM22" s="1137"/>
      <c r="AN22" s="1138"/>
      <c r="AO22" s="302">
        <v>95.7</v>
      </c>
      <c r="AP22" s="303">
        <v>97.3</v>
      </c>
      <c r="AQ22" s="304">
        <v>-1.6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511</v>
      </c>
      <c r="AP30" s="272"/>
      <c r="AQ30" s="273" t="s">
        <v>512</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533</v>
      </c>
      <c r="AL32" s="1121"/>
      <c r="AM32" s="1121"/>
      <c r="AN32" s="1122"/>
      <c r="AO32" s="312">
        <v>718966</v>
      </c>
      <c r="AP32" s="312">
        <v>32866</v>
      </c>
      <c r="AQ32" s="313">
        <v>34996</v>
      </c>
      <c r="AR32" s="314">
        <v>-6.1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534</v>
      </c>
      <c r="AL33" s="1121"/>
      <c r="AM33" s="1121"/>
      <c r="AN33" s="1122"/>
      <c r="AO33" s="312" t="s">
        <v>519</v>
      </c>
      <c r="AP33" s="312" t="s">
        <v>519</v>
      </c>
      <c r="AQ33" s="313" t="s">
        <v>519</v>
      </c>
      <c r="AR33" s="314" t="s">
        <v>519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535</v>
      </c>
      <c r="AL34" s="1121"/>
      <c r="AM34" s="1121"/>
      <c r="AN34" s="1122"/>
      <c r="AO34" s="312" t="s">
        <v>519</v>
      </c>
      <c r="AP34" s="312" t="s">
        <v>519</v>
      </c>
      <c r="AQ34" s="313" t="s">
        <v>519</v>
      </c>
      <c r="AR34" s="314" t="s">
        <v>519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536</v>
      </c>
      <c r="AL35" s="1121"/>
      <c r="AM35" s="1121"/>
      <c r="AN35" s="1122"/>
      <c r="AO35" s="312">
        <v>184436</v>
      </c>
      <c r="AP35" s="312">
        <v>8431</v>
      </c>
      <c r="AQ35" s="313">
        <v>11520</v>
      </c>
      <c r="AR35" s="314">
        <v>-26.8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537</v>
      </c>
      <c r="AL36" s="1121"/>
      <c r="AM36" s="1121"/>
      <c r="AN36" s="1122"/>
      <c r="AO36" s="312">
        <v>101432</v>
      </c>
      <c r="AP36" s="312">
        <v>4637</v>
      </c>
      <c r="AQ36" s="313">
        <v>3057</v>
      </c>
      <c r="AR36" s="314">
        <v>51.7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538</v>
      </c>
      <c r="AL37" s="1121"/>
      <c r="AM37" s="1121"/>
      <c r="AN37" s="1122"/>
      <c r="AO37" s="312">
        <v>113</v>
      </c>
      <c r="AP37" s="312">
        <v>5</v>
      </c>
      <c r="AQ37" s="313">
        <v>208</v>
      </c>
      <c r="AR37" s="314">
        <v>-97.6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539</v>
      </c>
      <c r="AL38" s="1124"/>
      <c r="AM38" s="1124"/>
      <c r="AN38" s="1125"/>
      <c r="AO38" s="315" t="s">
        <v>519</v>
      </c>
      <c r="AP38" s="315" t="s">
        <v>519</v>
      </c>
      <c r="AQ38" s="316">
        <v>0</v>
      </c>
      <c r="AR38" s="304" t="s">
        <v>519</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540</v>
      </c>
      <c r="AL39" s="1124"/>
      <c r="AM39" s="1124"/>
      <c r="AN39" s="1125"/>
      <c r="AO39" s="312">
        <v>-8475</v>
      </c>
      <c r="AP39" s="312">
        <v>-387</v>
      </c>
      <c r="AQ39" s="313">
        <v>-2483</v>
      </c>
      <c r="AR39" s="314">
        <v>-84.4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541</v>
      </c>
      <c r="AL40" s="1121"/>
      <c r="AM40" s="1121"/>
      <c r="AN40" s="1122"/>
      <c r="AO40" s="312">
        <v>-617018</v>
      </c>
      <c r="AP40" s="312">
        <v>-28205</v>
      </c>
      <c r="AQ40" s="313">
        <v>-31447</v>
      </c>
      <c r="AR40" s="314">
        <v>-10.3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379454</v>
      </c>
      <c r="AP41" s="312">
        <v>17346</v>
      </c>
      <c r="AQ41" s="313">
        <v>15852</v>
      </c>
      <c r="AR41" s="314">
        <v>9.4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511</v>
      </c>
      <c r="AN49" s="1115" t="s">
        <v>545</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546</v>
      </c>
      <c r="AO50" s="329" t="s">
        <v>547</v>
      </c>
      <c r="AP50" s="330" t="s">
        <v>548</v>
      </c>
      <c r="AQ50" s="331" t="s">
        <v>549</v>
      </c>
      <c r="AR50" s="332" t="s">
        <v>550</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1015579</v>
      </c>
      <c r="AN51" s="334">
        <v>43824</v>
      </c>
      <c r="AO51" s="335">
        <v>-7.3</v>
      </c>
      <c r="AP51" s="336">
        <v>53869</v>
      </c>
      <c r="AQ51" s="337">
        <v>0.4</v>
      </c>
      <c r="AR51" s="338">
        <v>-7.7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446533</v>
      </c>
      <c r="AN52" s="342">
        <v>19269</v>
      </c>
      <c r="AO52" s="343">
        <v>-22.3</v>
      </c>
      <c r="AP52" s="344">
        <v>35046</v>
      </c>
      <c r="AQ52" s="345">
        <v>7.1</v>
      </c>
      <c r="AR52" s="346">
        <v>-29.4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1455513</v>
      </c>
      <c r="AN53" s="334">
        <v>63618</v>
      </c>
      <c r="AO53" s="335">
        <v>45.2</v>
      </c>
      <c r="AP53" s="336">
        <v>59119</v>
      </c>
      <c r="AQ53" s="337">
        <v>9.6999999999999993</v>
      </c>
      <c r="AR53" s="338">
        <v>35.5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438304</v>
      </c>
      <c r="AN54" s="342">
        <v>19157</v>
      </c>
      <c r="AO54" s="343">
        <v>-0.6</v>
      </c>
      <c r="AP54" s="344">
        <v>29900</v>
      </c>
      <c r="AQ54" s="345">
        <v>-14.7</v>
      </c>
      <c r="AR54" s="346">
        <v>14.1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677582</v>
      </c>
      <c r="AN55" s="334">
        <v>30075</v>
      </c>
      <c r="AO55" s="335">
        <v>-52.7</v>
      </c>
      <c r="AP55" s="336">
        <v>53895</v>
      </c>
      <c r="AQ55" s="337">
        <v>-8.8000000000000007</v>
      </c>
      <c r="AR55" s="338">
        <v>-43.9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247745</v>
      </c>
      <c r="AN56" s="342">
        <v>10996</v>
      </c>
      <c r="AO56" s="343">
        <v>-42.6</v>
      </c>
      <c r="AP56" s="344">
        <v>31224</v>
      </c>
      <c r="AQ56" s="345">
        <v>4.4000000000000004</v>
      </c>
      <c r="AR56" s="346">
        <v>-47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598497</v>
      </c>
      <c r="AN57" s="334">
        <v>26964</v>
      </c>
      <c r="AO57" s="335">
        <v>-10.3</v>
      </c>
      <c r="AP57" s="336">
        <v>56181</v>
      </c>
      <c r="AQ57" s="337">
        <v>4.2</v>
      </c>
      <c r="AR57" s="338">
        <v>-14.5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323041</v>
      </c>
      <c r="AN58" s="342">
        <v>14554</v>
      </c>
      <c r="AO58" s="343">
        <v>32.4</v>
      </c>
      <c r="AP58" s="344">
        <v>32039</v>
      </c>
      <c r="AQ58" s="345">
        <v>2.6</v>
      </c>
      <c r="AR58" s="346">
        <v>29.8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661638</v>
      </c>
      <c r="AN59" s="334">
        <v>30245</v>
      </c>
      <c r="AO59" s="335">
        <v>12.2</v>
      </c>
      <c r="AP59" s="336">
        <v>47730</v>
      </c>
      <c r="AQ59" s="337">
        <v>-15</v>
      </c>
      <c r="AR59" s="338">
        <v>27.2</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434043</v>
      </c>
      <c r="AN60" s="342">
        <v>19841</v>
      </c>
      <c r="AO60" s="343">
        <v>36.299999999999997</v>
      </c>
      <c r="AP60" s="344">
        <v>26378</v>
      </c>
      <c r="AQ60" s="345">
        <v>-17.7</v>
      </c>
      <c r="AR60" s="346">
        <v>54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881762</v>
      </c>
      <c r="AN61" s="349">
        <v>38945</v>
      </c>
      <c r="AO61" s="350">
        <v>-2.6</v>
      </c>
      <c r="AP61" s="351">
        <v>54159</v>
      </c>
      <c r="AQ61" s="352">
        <v>-1.9</v>
      </c>
      <c r="AR61" s="338">
        <v>-0.7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377933</v>
      </c>
      <c r="AN62" s="342">
        <v>16763</v>
      </c>
      <c r="AO62" s="343">
        <v>0.6</v>
      </c>
      <c r="AP62" s="344">
        <v>30917</v>
      </c>
      <c r="AQ62" s="345">
        <v>-3.7</v>
      </c>
      <c r="AR62" s="346">
        <v>4.3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wftH5gqQDbBpQBLryMjTXXjbS3q7hVvzrd7OVY8uhGCIgHdSde1Nau2qZ06CYHWPJdRanTuJr/o4esQk2VHQ6w==" saltValue="m3+JAX400PE6oasbIACoV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4" zoomScale="55" zoomScaleNormal="55" zoomScaleSheetLayoutView="55" workbookViewId="0">
      <selection activeCell="AP78" sqref="AP78:AT78"/>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1" spans="125:125" ht="13.5" hidden="1" customHeight="1" x14ac:dyDescent="0.2">
      <c r="DU121" s="259"/>
    </row>
  </sheetData>
  <sheetProtection algorithmName="SHA-512" hashValue="XpOC9DgdBRUD70eeZ5eU0KPIhBI+3YnqrV3R+QzGatxwR1fhp/qar/M3CUu+iylKHjjKGZSCge++gaKR23RZ8g==" saltValue="YtdSSHmXGGJcWQnfWAed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71" zoomScale="55" zoomScaleNormal="55" zoomScaleSheetLayoutView="55" workbookViewId="0">
      <selection activeCell="AP78" sqref="AP78:AT78"/>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UFgiYKjVAdAMidfmUffsZkxDp9cUCPOQaOwevObfMaEXh9ZImENMFVr8/zf3teWD8GXx8bKxHb/oCsohvuLcKw==" saltValue="2xQzNQN68DTU2fVrCW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40" zoomScaleNormal="40" zoomScaleSheetLayoutView="100" workbookViewId="0">
      <selection activeCell="AP78" sqref="AP78:AT78"/>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39" t="s">
        <v>3</v>
      </c>
      <c r="D47" s="1139"/>
      <c r="E47" s="1140"/>
      <c r="F47" s="11">
        <v>18.25</v>
      </c>
      <c r="G47" s="12">
        <v>17.420000000000002</v>
      </c>
      <c r="H47" s="12">
        <v>19.53</v>
      </c>
      <c r="I47" s="12">
        <v>24.52</v>
      </c>
      <c r="J47" s="13">
        <v>31.63</v>
      </c>
    </row>
    <row r="48" spans="2:10" ht="57.75" customHeight="1" x14ac:dyDescent="0.2">
      <c r="B48" s="14"/>
      <c r="C48" s="1141" t="s">
        <v>4</v>
      </c>
      <c r="D48" s="1141"/>
      <c r="E48" s="1142"/>
      <c r="F48" s="15">
        <v>7.76</v>
      </c>
      <c r="G48" s="16">
        <v>6.14</v>
      </c>
      <c r="H48" s="16">
        <v>9.18</v>
      </c>
      <c r="I48" s="16">
        <v>11.56</v>
      </c>
      <c r="J48" s="17">
        <v>4.4000000000000004</v>
      </c>
    </row>
    <row r="49" spans="2:10" ht="57.75" customHeight="1" thickBot="1" x14ac:dyDescent="0.25">
      <c r="B49" s="18"/>
      <c r="C49" s="1143" t="s">
        <v>5</v>
      </c>
      <c r="D49" s="1143"/>
      <c r="E49" s="1144"/>
      <c r="F49" s="19" t="s">
        <v>566</v>
      </c>
      <c r="G49" s="20" t="s">
        <v>567</v>
      </c>
      <c r="H49" s="20">
        <v>3.35</v>
      </c>
      <c r="I49" s="20">
        <v>4.46</v>
      </c>
      <c r="J49" s="21" t="s">
        <v>568</v>
      </c>
    </row>
    <row r="50" spans="2:10" ht="13" x14ac:dyDescent="0.2"/>
  </sheetData>
  <sheetProtection algorithmName="SHA-512" hashValue="+sy8Z8x4GSWP2J+YpudbKFzsW11dbi1BIapnbvDdZhfhlgvdBaUi8ZEcwjmuSOmwXyiAMSu5eN6Bi7FZ4RDPwA==" saltValue="j4qlKWTNk8T1cVeT12He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2024-03-11T04:59:58Z</cp:lastPrinted>
  <dcterms:created xsi:type="dcterms:W3CDTF">2024-02-05T00:26:17Z</dcterms:created>
  <dcterms:modified xsi:type="dcterms:W3CDTF">2024-03-15T08:14:38Z</dcterms:modified>
  <cp:category/>
</cp:coreProperties>
</file>