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21野木町\"/>
    </mc:Choice>
  </mc:AlternateContent>
  <xr:revisionPtr revIDLastSave="0" documentId="8_{DAB7957F-0811-49FD-9EE6-5A9702B79713}" xr6:coauthVersionLast="47" xr6:coauthVersionMax="47" xr10:uidLastSave="{00000000-0000-0000-0000-000000000000}"/>
  <bookViews>
    <workbookView xWindow="-28635" yWindow="300" windowWidth="14745" windowHeight="14685"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C35" i="10"/>
  <c r="BE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CO34" i="10" l="1"/>
</calcChain>
</file>

<file path=xl/sharedStrings.xml><?xml version="1.0" encoding="utf-8"?>
<sst xmlns="http://schemas.openxmlformats.org/spreadsheetml/2006/main" count="1125" uniqueCount="594">
  <si>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</si>
  <si>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</si>
  <si>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</si>
  <si>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</si>
  <si>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</si>
  <si>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</si>
  <si>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</si>
  <si>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</si>
  <si>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</si>
  <si>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</si>
  <si>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</si>
  <si>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</si>
  <si>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</si>
  <si>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</si>
  <si>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</si>
  <si>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</si>
  <si>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</si>
  <si>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</si>
  <si>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</si>
  <si>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</si>
  <si>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</si>
  <si>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</si>
  <si>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</si>
  <si>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</si>
  <si>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</si>
  <si>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</si>
  <si>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</si>
  <si>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</si>
  <si>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</si>
  <si>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</si>
  <si>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</si>
  <si>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</si>
  <si>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</si>
  <si>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</si>
  <si>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</si>
  <si>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</si>
  <si>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</si>
  <si>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</si>
  <si>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</si>
  <si>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</si>
  <si>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</si>
  <si>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</si>
  <si>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</si>
  <si>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</si>
  <si>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</si>
  <si>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</si>
  <si>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</si>
  <si>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</si>
  <si>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</si>
  <si>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</si>
  <si>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</si>
  <si>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</si>
  <si>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</si>
  <si>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</si>
  <si>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</si>
  <si>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</si>
  <si>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</si>
  <si>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</si>
  <si>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</si>
  <si>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</si>
  <si>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</si>
  <si>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</si>
  <si>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</si>
  <si>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</si>
  <si>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</si>
  <si>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</si>
  <si>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</si>
  <si>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</si>
  <si>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</si>
  <si>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</si>
  <si>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</si>
  <si>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</si>
  <si>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</si>
  <si>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</si>
  <si>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</si>
  <si>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</si>
  <si>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</si>
  <si>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</si>
  <si>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</si>
  <si>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</si>
  <si>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</si>
  <si>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</si>
  <si>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</si>
  <si>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</si>
  <si>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</si>
  <si>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</si>
  <si>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</si>
  <si>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</si>
  <si>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</si>
  <si>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</si>
  <si>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</si>
  <si>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</si>
  <si>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</si>
  <si>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</si>
  <si>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</si>
  <si>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</si>
  <si>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</si>
  <si>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</si>
  <si>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</si>
  <si>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</si>
  <si>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</si>
  <si>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</si>
  <si>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</si>
  <si>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</si>
  <si>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</si>
  <si>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</si>
  <si>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</si>
  <si>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</si>
  <si>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</si>
  <si>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</si>
  <si>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</si>
  <si>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</si>
  <si>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</si>
  <si>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</si>
  <si>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</si>
  <si>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</si>
  <si>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</si>
  <si>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</si>
  <si>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</si>
  <si>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</si>
  <si>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</si>
  <si>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</si>
  <si>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</si>
  <si>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</si>
  <si>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</si>
  <si>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</si>
  <si>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</si>
  <si>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</si>
  <si>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</si>
  <si>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</si>
  <si>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</si>
  <si>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</si>
  <si>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</si>
  <si>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</si>
  <si>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</si>
  <si>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</si>
  <si>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</si>
  <si>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</si>
  <si>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</si>
  <si>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</si>
  <si>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</si>
  <si>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</si>
  <si>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</si>
  <si>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</si>
  <si>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</si>
  <si>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</si>
  <si>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</si>
  <si>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</si>
  <si>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</si>
  <si>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</si>
  <si>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</si>
  <si>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</si>
  <si>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</si>
  <si>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</si>
  <si>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</si>
  <si>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</si>
  <si>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</si>
  <si>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</si>
  <si>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</si>
  <si>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</si>
  <si>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</si>
  <si>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</si>
  <si>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</si>
  <si>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</si>
  <si>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</si>
  <si>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</si>
  <si>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</si>
  <si>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</si>
  <si>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</si>
  <si>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</si>
  <si>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</si>
  <si>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</si>
  <si>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</si>
  <si>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</si>
  <si>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</si>
  <si>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</si>
  <si>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</si>
  <si>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</si>
  <si>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</si>
  <si>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</si>
  <si>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</si>
  <si>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</si>
  <si>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</si>
  <si>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</si>
  <si>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</si>
  <si>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</si>
  <si>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</si>
  <si>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</si>
  <si>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</si>
  <si>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</si>
  <si>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</si>
  <si>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</si>
  <si>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</si>
  <si>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</si>
  <si>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</si>
  <si>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</si>
  <si>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</si>
  <si>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</si>
  <si>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</si>
  <si>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</si>
  <si>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</si>
  <si>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</si>
  <si>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</si>
  <si>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</si>
  <si>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</si>
  <si>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</si>
  <si>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</si>
  <si>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</si>
  <si>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</si>
  <si>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</si>
  <si>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</si>
  <si>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</si>
  <si>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</si>
  <si>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</si>
  <si>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</si>
  <si>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</si>
  <si>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</si>
  <si>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</si>
  <si>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</si>
  <si>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栃木県野木町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</si>
  <si>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</si>
  <si>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</si>
  <si>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</si>
  <si>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</si>
  <si>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</si>
  <si>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</si>
  <si>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</si>
  <si>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</si>
  <si>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</si>
  <si>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</si>
  <si>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</si>
  <si>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</si>
  <si>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</si>
  <si>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</si>
  <si>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</si>
  <si>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</si>
  <si>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</si>
  <si>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</si>
  <si>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</si>
  <si>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</si>
  <si>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</si>
  <si>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</si>
  <si>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</si>
  <si>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</si>
  <si>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</si>
  <si>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</si>
  <si>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</si>
  <si>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</si>
  <si>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</si>
  <si>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</si>
  <si>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</si>
  <si>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</si>
  <si>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</si>
  <si>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</si>
  <si>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</si>
  <si>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</si>
  <si>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</si>
  <si>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</si>
  <si>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</si>
  <si>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</si>
  <si>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</si>
  <si>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</si>
  <si>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</si>
  <si>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</si>
  <si>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</si>
  <si>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</si>
  <si>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</si>
  <si>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</si>
  <si>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</si>
  <si>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</si>
  <si>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</si>
  <si>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</si>
  <si>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</si>
  <si>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</si>
  <si>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</si>
  <si>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</si>
  <si>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</si>
  <si>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</si>
  <si>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</si>
  <si>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</si>
  <si>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</si>
  <si>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</si>
  <si>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</si>
  <si>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</si>
  <si>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</si>
  <si>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</si>
  <si>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</si>
  <si>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</si>
  <si>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</si>
  <si>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</si>
  <si>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</si>
  <si>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</si>
  <si>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</si>
  <si>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</si>
  <si>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</si>
  <si>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</si>
  <si>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</si>
  <si>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</si>
  <si>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</si>
  <si>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</si>
  <si>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</si>
  <si>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</si>
  <si>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</si>
  <si>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</si>
  <si>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</si>
  <si>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</si>
  <si>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</si>
  <si>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</si>
  <si>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</si>
  <si>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</si>
  <si>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</si>
  <si>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</si>
  <si>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</si>
  <si>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</si>
  <si>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</si>
  <si>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</si>
  <si>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</si>
  <si>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</si>
  <si>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</si>
  <si>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</si>
  <si>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</si>
  <si>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</si>
  <si>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</si>
  <si>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</si>
  <si>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</si>
  <si>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</si>
  <si>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</si>
  <si>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</si>
  <si>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</si>
  <si>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</si>
  <si>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</si>
  <si>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</si>
  <si>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</si>
  <si>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</si>
  <si>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</si>
  <si>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</si>
  <si>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</si>
  <si>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</si>
  <si>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</si>
  <si>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</si>
  <si>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</si>
  <si>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</si>
  <si>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</si>
  <si>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</si>
  <si>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</si>
  <si>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</si>
  <si>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</si>
  <si>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</si>
  <si>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</si>
  <si>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</si>
  <si>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</si>
  <si>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</si>
  <si>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</si>
  <si>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</si>
  <si>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</si>
  <si>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</si>
  <si>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</si>
  <si>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</si>
  <si>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</si>
  <si>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</si>
  <si>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</si>
  <si>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</si>
  <si>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</si>
  <si>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</si>
  <si>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</si>
  <si>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</si>
  <si>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</si>
  <si>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</si>
  <si>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</si>
  <si>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</si>
  <si>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</si>
  <si>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</si>
  <si>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栃木県野木町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</si>
  <si>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</si>
  <si>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</si>
  <si>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</si>
  <si>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</si>
  <si>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</si>
  <si>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</si>
  <si>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</si>
  <si>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</si>
  <si>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</si>
  <si>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</si>
  <si>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</si>
  <si>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</si>
  <si>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</si>
  <si>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</si>
  <si>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</si>
  <si>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</si>
  <si>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</si>
  <si>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</si>
  <si>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</si>
  <si>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</si>
  <si>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</si>
  <si>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</si>
  <si>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</si>
  <si>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</si>
  <si>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</si>
  <si>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</si>
  <si>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</si>
  <si>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</si>
  <si>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</si>
  <si>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</si>
  <si>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</si>
  <si>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</si>
  <si>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</si>
  <si>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</si>
  <si>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</si>
  <si>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</si>
  <si>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</si>
  <si>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</si>
  <si>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</si>
  <si>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</si>
  <si>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</si>
  <si>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</si>
  <si>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</si>
  <si>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</si>
  <si>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</si>
  <si>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</si>
  <si>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</si>
  <si>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</si>
  <si>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</si>
  <si>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</si>
  <si>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</si>
  <si>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</si>
  <si>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</si>
  <si>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</si>
  <si>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</si>
  <si>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</si>
  <si>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</si>
  <si>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</si>
  <si>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</si>
  <si>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</si>
  <si>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</si>
  <si>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</si>
  <si>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</si>
  <si>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</si>
  <si>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</si>
  <si>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</si>
  <si>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</si>
  <si>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</si>
  <si>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</si>
  <si>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</si>
  <si>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</si>
  <si>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</si>
  <si>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</si>
  <si>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</si>
  <si>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</si>
  <si>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</si>
  <si>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</si>
  <si>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</si>
  <si>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</si>
  <si>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</si>
  <si>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</si>
  <si>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</si>
  <si>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</si>
  <si>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</si>
  <si>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</si>
  <si>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</si>
  <si>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</si>
  <si>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</si>
  <si>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</si>
  <si>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</si>
  <si>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</si>
  <si>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</si>
  <si>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</si>
  <si>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</si>
  <si>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</si>
  <si>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</si>
  <si>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</si>
  <si>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</si>
  <si>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</si>
  <si>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</si>
  <si>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</si>
  <si>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</si>
  <si>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</si>
  <si>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</si>
  <si>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</si>
  <si>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</si>
  <si>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</si>
  <si>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</si>
  <si>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</si>
  <si>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</si>
  <si>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</si>
  <si>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</si>
  <si>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</si>
  <si>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</si>
  <si>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</si>
  <si>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</si>
  <si>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</si>
  <si>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</si>
  <si>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</si>
  <si>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</si>
  <si>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</si>
  <si>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</si>
  <si>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</si>
  <si>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</si>
  <si>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</si>
  <si>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</si>
  <si>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</si>
  <si>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</si>
  <si>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</si>
  <si>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</si>
  <si>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</si>
  <si>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</si>
  <si>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</si>
  <si>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</si>
  <si>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</si>
  <si>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</si>
  <si>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</si>
  <si>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</si>
  <si>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</si>
  <si>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</si>
  <si>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</si>
  <si>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</si>
  <si>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</si>
  <si>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</si>
  <si>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</si>
  <si>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</si>
  <si>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</si>
  <si>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</si>
  <si>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</si>
  <si>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</si>
  <si>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</si>
  <si>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</si>
  <si>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</si>
  <si>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</si>
  <si>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</si>
  <si>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</si>
  <si>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</si>
  <si>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</si>
  <si>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</si>
  <si>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</si>
  <si>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</si>
  <si>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</si>
  <si>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</si>
  <si>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</si>
  <si>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</si>
  <si>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</si>
  <si>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</si>
  <si>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</si>
  <si>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</si>
  <si>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</si>
  <si>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</si>
  <si>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</si>
  <si>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</si>
  <si>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</si>
  <si>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</si>
  <si>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</si>
  <si>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</si>
  <si>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</si>
  <si>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</si>
  <si>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</si>
  <si>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</si>
  <si>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</si>
  <si>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</si>
  <si>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</si>
  <si>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4.05</t>
  </si>
  <si>
    <t>▲ 3.49</t>
  </si>
  <si>
    <t>▲ 2.27</t>
  </si>
  <si>
    <t>▲ 0.72</t>
  </si>
  <si>
    <t>一般会計</t>
  </si>
  <si>
    <t>水道事業会計</t>
  </si>
  <si>
    <t>介護保険特別会計</t>
  </si>
  <si>
    <t>下水道事業会計</t>
  </si>
  <si>
    <t>国民健康保険特別会計</t>
  </si>
  <si>
    <t>町営墓地事業特別会計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</si>
  <si>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</si>
  <si>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</si>
  <si>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</si>
  <si>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</si>
  <si>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</si>
  <si>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</si>
  <si>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</si>
  <si>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</si>
  <si>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</si>
  <si>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</si>
  <si>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</si>
  <si>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</si>
  <si>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</si>
  <si>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市町村総合事務組合（一般会計）</t>
    <rPh sb="0" eb="3">
      <t>シチョウソン</t>
    </rPh>
    <rPh sb="3" eb="5">
      <t>ソウゴウ</t>
    </rPh>
    <rPh sb="5" eb="7">
      <t>ジム</t>
    </rPh>
    <rPh sb="7" eb="9">
      <t>クミアイ</t>
    </rPh>
    <rPh sb="10" eb="12">
      <t>イッパン</t>
    </rPh>
    <rPh sb="12" eb="14">
      <t>カイケイ</t>
    </rPh>
    <phoneticPr fontId="2"/>
  </si>
  <si>
    <t>市町村総合事務組合（特別会計）</t>
    <rPh sb="0" eb="3">
      <t>シチョウソン</t>
    </rPh>
    <rPh sb="3" eb="5">
      <t>ソウゴウ</t>
    </rPh>
    <rPh sb="5" eb="7">
      <t>ジム</t>
    </rPh>
    <rPh sb="7" eb="9">
      <t>クミアイ</t>
    </rPh>
    <rPh sb="10" eb="12">
      <t>トクベツ</t>
    </rPh>
    <rPh sb="12" eb="14">
      <t>カイケイ</t>
    </rPh>
    <rPh sb="14" eb="15">
      <t>イッケイ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</si>
  <si>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</si>
  <si>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</si>
  <si>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小山広域保健衛生組合</t>
    <rPh sb="0" eb="2">
      <t>オヤマ</t>
    </rPh>
    <rPh sb="2" eb="4">
      <t>コウイキ</t>
    </rPh>
    <rPh sb="4" eb="6">
      <t>ホケン</t>
    </rPh>
    <rPh sb="6" eb="8">
      <t>エイセイ</t>
    </rPh>
    <rPh sb="8" eb="10">
      <t>クミアイ</t>
    </rPh>
    <phoneticPr fontId="2"/>
  </si>
  <si>
    <t>渡良瀬遊水地アクリメーション振興財団</t>
    <rPh sb="0" eb="6">
      <t>ワタラセユウスイチ</t>
    </rPh>
    <rPh sb="14" eb="16">
      <t>シンコウ</t>
    </rPh>
    <rPh sb="16" eb="18">
      <t>ザイダン</t>
    </rPh>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</si>
  <si>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</si>
  <si>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</si>
  <si>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</si>
  <si>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</si>
  <si>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まちづくり基金</t>
    <rPh sb="5" eb="7">
      <t>キキン</t>
    </rPh>
    <phoneticPr fontId="2"/>
  </si>
  <si>
    <t>義務教育施設整備基金</t>
    <rPh sb="0" eb="2">
      <t>ギム</t>
    </rPh>
    <rPh sb="2" eb="4">
      <t>キョウイク</t>
    </rPh>
    <rPh sb="4" eb="6">
      <t>シセツ</t>
    </rPh>
    <rPh sb="6" eb="8">
      <t>セイビ</t>
    </rPh>
    <rPh sb="8" eb="10">
      <t>キキン</t>
    </rPh>
    <phoneticPr fontId="2"/>
  </si>
  <si>
    <t>地域福祉基金</t>
    <rPh sb="0" eb="2">
      <t>チイキ</t>
    </rPh>
    <rPh sb="2" eb="4">
      <t>フクシ</t>
    </rPh>
    <rPh sb="4" eb="6">
      <t>キキン</t>
    </rPh>
    <phoneticPr fontId="2"/>
  </si>
  <si>
    <t>災害基金</t>
    <rPh sb="0" eb="2">
      <t>サイガイ</t>
    </rPh>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</si>
</sst>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ABB1-4280-BE0F-3226B0C6BC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18739</c:v>
                </c:pt>
                <c:pt idx="1">
                  <c:v>39420</c:v>
                </c:pt>
                <c:pt idx="2">
                  <c:v>29353</c:v>
                </c:pt>
                <c:pt idx="3">
                  <c:v>15487</c:v>
                </c:pt>
                <c:pt idx="4">
                  <c:v>13695</c:v>
                </c:pt>
              </c:numCache>
            </c:numRef>
          </c:val>
          <c:smooth val="0"/>
          <c:extLst>
            <c:ext xmlns:c16="http://schemas.microsoft.com/office/drawing/2014/chart" uri="{C3380CC4-5D6E-409C-BE32-E72D297353CC}">
              <c16:uniqueId val="{00000001-ABB1-4280-BE0F-3226B0C6BC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5.93</c:v>
                </c:pt>
                <c:pt idx="1">
                  <c:v>5.04</c:v>
                </c:pt>
                <c:pt idx="2">
                  <c:v>6.06</c:v>
                </c:pt>
                <c:pt idx="3">
                  <c:v>9.4700000000000006</c:v>
                </c:pt>
                <c:pt idx="4">
                  <c:v>8.99</c:v>
                </c:pt>
              </c:numCache>
            </c:numRef>
          </c:val>
          <c:extLst>
            <c:ext xmlns:c16="http://schemas.microsoft.com/office/drawing/2014/chart" uri="{C3380CC4-5D6E-409C-BE32-E72D297353CC}">
              <c16:uniqueId val="{00000000-58B3-4CC4-A3FC-E70E8C9382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13.22</c:v>
                </c:pt>
                <c:pt idx="1">
                  <c:v>13.34</c:v>
                </c:pt>
                <c:pt idx="2">
                  <c:v>11.38</c:v>
                </c:pt>
                <c:pt idx="3">
                  <c:v>13.42</c:v>
                </c:pt>
                <c:pt idx="4">
                  <c:v>18.84</c:v>
                </c:pt>
              </c:numCache>
            </c:numRef>
          </c:val>
          <c:extLst>
            <c:ext xmlns:c16="http://schemas.microsoft.com/office/drawing/2014/chart" uri="{C3380CC4-5D6E-409C-BE32-E72D297353CC}">
              <c16:uniqueId val="{00000001-58B3-4CC4-A3FC-E70E8C9382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-4.05</c:v>
                </c:pt>
                <c:pt idx="1">
                  <c:v>-3.49</c:v>
                </c:pt>
                <c:pt idx="2">
                  <c:v>-2.27</c:v>
                </c:pt>
                <c:pt idx="3">
                  <c:v>3.77</c:v>
                </c:pt>
                <c:pt idx="4">
                  <c:v>-0.72</c:v>
                </c:pt>
              </c:numCache>
            </c:numRef>
          </c:val>
          <c:smooth val="0"/>
          <c:extLst>
            <c:ext xmlns:c16="http://schemas.microsoft.com/office/drawing/2014/chart" uri="{C3380CC4-5D6E-409C-BE32-E72D297353CC}">
              <c16:uniqueId val="{00000002-58B3-4CC4-A3FC-E70E8C9382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0.33</c:v>
                </c:pt>
                <c:pt idx="2">
                  <c:v>#N/A</c:v>
                </c:pt>
                <c:pt idx="3">
                  <c:v>0.3</c:v>
                </c:pt>
                <c:pt idx="4">
                  <c:v>0</c:v>
                </c:pt>
                <c:pt idx="5">
                  <c:v>0</c:v>
                </c:pt>
                <c:pt idx="6">
                  <c:v>0</c:v>
                </c:pt>
                <c:pt idx="7">
                  <c:v>0</c:v>
                </c:pt>
                <c:pt idx="8">
                  <c:v>0</c:v>
                </c:pt>
                <c:pt idx="9">
                  <c:v>0</c:v>
                </c:pt>
              </c:numCache>
            </c:numRef>
          </c:val>
          <c:extLst>
            <c:ext xmlns:c16="http://schemas.microsoft.com/office/drawing/2014/chart" uri="{C3380CC4-5D6E-409C-BE32-E72D297353CC}">
              <c16:uniqueId val="{00000000-489D-492A-9C36-5CE7265C1C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9D-492A-9C36-5CE7265C1C4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9D-492A-9C36-5CE7265C1C4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0.05</c:v>
                </c:pt>
                <c:pt idx="4">
                  <c:v>#N/A</c:v>
                </c:pt>
                <c:pt idx="5">
                  <c:v>0.03</c:v>
                </c:pt>
                <c:pt idx="6">
                  <c:v>#N/A</c:v>
                </c:pt>
                <c:pt idx="7">
                  <c:v>0.04</c:v>
                </c:pt>
                <c:pt idx="8">
                  <c:v>#N/A</c:v>
                </c:pt>
                <c:pt idx="9">
                  <c:v>0.06</c:v>
                </c:pt>
              </c:numCache>
            </c:numRef>
          </c:val>
          <c:extLst>
            <c:ext xmlns:c16="http://schemas.microsoft.com/office/drawing/2014/chart" uri="{C3380CC4-5D6E-409C-BE32-E72D297353CC}">
              <c16:uniqueId val="{00000003-489D-492A-9C36-5CE7265C1C4A}"/>
            </c:ext>
          </c:extLst>
        </c:ser>
        <c:ser>
          <c:idx val="4"/>
          <c:order val="4"/>
          <c:tx>
            <c:strRef>
              <c:f>データシート!$A$31</c:f>
              <c:strCache>
                <c:ptCount val="1"/>
                <c:pt idx="0">
                  <c:v>町営墓地事業特別会計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c:v>
                </c:pt>
                <c:pt idx="2">
                  <c:v>#N/A</c:v>
                </c:pt>
                <c:pt idx="3">
                  <c:v>0.49</c:v>
                </c:pt>
                <c:pt idx="4">
                  <c:v>#N/A</c:v>
                </c:pt>
                <c:pt idx="5">
                  <c:v>0.44</c:v>
                </c:pt>
                <c:pt idx="6">
                  <c:v>#N/A</c:v>
                </c:pt>
                <c:pt idx="7">
                  <c:v>0.51</c:v>
                </c:pt>
                <c:pt idx="8">
                  <c:v>#N/A</c:v>
                </c:pt>
                <c:pt idx="9">
                  <c:v>0.55000000000000004</c:v>
                </c:pt>
              </c:numCache>
            </c:numRef>
          </c:val>
          <c:extLst>
            <c:ext xmlns:c16="http://schemas.microsoft.com/office/drawing/2014/chart" uri="{C3380CC4-5D6E-409C-BE32-E72D297353CC}">
              <c16:uniqueId val="{00000004-489D-492A-9C36-5CE7265C1C4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0.49</c:v>
                </c:pt>
                <c:pt idx="2">
                  <c:v>#N/A</c:v>
                </c:pt>
                <c:pt idx="3">
                  <c:v>0.71</c:v>
                </c:pt>
                <c:pt idx="4">
                  <c:v>#N/A</c:v>
                </c:pt>
                <c:pt idx="5">
                  <c:v>0.56999999999999995</c:v>
                </c:pt>
                <c:pt idx="6">
                  <c:v>#N/A</c:v>
                </c:pt>
                <c:pt idx="7">
                  <c:v>0.97</c:v>
                </c:pt>
                <c:pt idx="8">
                  <c:v>#N/A</c:v>
                </c:pt>
                <c:pt idx="9">
                  <c:v>1.01</c:v>
                </c:pt>
              </c:numCache>
            </c:numRef>
          </c:val>
          <c:extLst>
            <c:ext xmlns:c16="http://schemas.microsoft.com/office/drawing/2014/chart" uri="{C3380CC4-5D6E-409C-BE32-E72D297353CC}">
              <c16:uniqueId val="{00000005-489D-492A-9C36-5CE7265C1C4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1.1599999999999999</c:v>
                </c:pt>
                <c:pt idx="6">
                  <c:v>#N/A</c:v>
                </c:pt>
                <c:pt idx="7">
                  <c:v>1.86</c:v>
                </c:pt>
                <c:pt idx="8">
                  <c:v>#N/A</c:v>
                </c:pt>
                <c:pt idx="9">
                  <c:v>2.2599999999999998</c:v>
                </c:pt>
              </c:numCache>
            </c:numRef>
          </c:val>
          <c:extLst>
            <c:ext xmlns:c16="http://schemas.microsoft.com/office/drawing/2014/chart" uri="{C3380CC4-5D6E-409C-BE32-E72D297353CC}">
              <c16:uniqueId val="{00000006-489D-492A-9C36-5CE7265C1C4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1.21</c:v>
                </c:pt>
                <c:pt idx="2">
                  <c:v>#N/A</c:v>
                </c:pt>
                <c:pt idx="3">
                  <c:v>0.81</c:v>
                </c:pt>
                <c:pt idx="4">
                  <c:v>#N/A</c:v>
                </c:pt>
                <c:pt idx="5">
                  <c:v>1.83</c:v>
                </c:pt>
                <c:pt idx="6">
                  <c:v>#N/A</c:v>
                </c:pt>
                <c:pt idx="7">
                  <c:v>1.55</c:v>
                </c:pt>
                <c:pt idx="8">
                  <c:v>#N/A</c:v>
                </c:pt>
                <c:pt idx="9">
                  <c:v>4.09</c:v>
                </c:pt>
              </c:numCache>
            </c:numRef>
          </c:val>
          <c:extLst>
            <c:ext xmlns:c16="http://schemas.microsoft.com/office/drawing/2014/chart" uri="{C3380CC4-5D6E-409C-BE32-E72D297353CC}">
              <c16:uniqueId val="{00000007-489D-492A-9C36-5CE7265C1C4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7.63</c:v>
                </c:pt>
                <c:pt idx="2">
                  <c:v>#N/A</c:v>
                </c:pt>
                <c:pt idx="3">
                  <c:v>7.84</c:v>
                </c:pt>
                <c:pt idx="4">
                  <c:v>#N/A</c:v>
                </c:pt>
                <c:pt idx="5">
                  <c:v>8.06</c:v>
                </c:pt>
                <c:pt idx="6">
                  <c:v>#N/A</c:v>
                </c:pt>
                <c:pt idx="7">
                  <c:v>8.17</c:v>
                </c:pt>
                <c:pt idx="8">
                  <c:v>#N/A</c:v>
                </c:pt>
                <c:pt idx="9">
                  <c:v>5.92</c:v>
                </c:pt>
              </c:numCache>
            </c:numRef>
          </c:val>
          <c:extLst>
            <c:ext xmlns:c16="http://schemas.microsoft.com/office/drawing/2014/chart" uri="{C3380CC4-5D6E-409C-BE32-E72D297353CC}">
              <c16:uniqueId val="{00000008-489D-492A-9C36-5CE7265C1C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5.43</c:v>
                </c:pt>
                <c:pt idx="2">
                  <c:v>#N/A</c:v>
                </c:pt>
                <c:pt idx="3">
                  <c:v>4.54</c:v>
                </c:pt>
                <c:pt idx="4">
                  <c:v>#N/A</c:v>
                </c:pt>
                <c:pt idx="5">
                  <c:v>5.61</c:v>
                </c:pt>
                <c:pt idx="6">
                  <c:v>#N/A</c:v>
                </c:pt>
                <c:pt idx="7">
                  <c:v>8.94</c:v>
                </c:pt>
                <c:pt idx="8">
                  <c:v>#N/A</c:v>
                </c:pt>
                <c:pt idx="9">
                  <c:v>8.43</c:v>
                </c:pt>
              </c:numCache>
            </c:numRef>
          </c:val>
          <c:extLst>
            <c:ext xmlns:c16="http://schemas.microsoft.com/office/drawing/2014/chart" uri="{C3380CC4-5D6E-409C-BE32-E72D297353CC}">
              <c16:uniqueId val="{00000009-489D-492A-9C36-5CE7265C1C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572</c:v>
                </c:pt>
                <c:pt idx="5">
                  <c:v>588</c:v>
                </c:pt>
                <c:pt idx="8">
                  <c:v>605</c:v>
                </c:pt>
                <c:pt idx="11">
                  <c:v>596</c:v>
                </c:pt>
                <c:pt idx="14">
                  <c:v>613</c:v>
                </c:pt>
              </c:numCache>
            </c:numRef>
          </c:val>
          <c:extLst>
            <c:ext xmlns:c16="http://schemas.microsoft.com/office/drawing/2014/chart" uri="{C3380CC4-5D6E-409C-BE32-E72D297353CC}">
              <c16:uniqueId val="{00000000-5494-49BD-8467-815D5B9441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94-49BD-8467-815D5B9441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494-49BD-8467-815D5B9441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29</c:v>
                </c:pt>
                <c:pt idx="6">
                  <c:v>34</c:v>
                </c:pt>
                <c:pt idx="9">
                  <c:v>33</c:v>
                </c:pt>
                <c:pt idx="12">
                  <c:v>55</c:v>
                </c:pt>
              </c:numCache>
            </c:numRef>
          </c:val>
          <c:extLst>
            <c:ext xmlns:c16="http://schemas.microsoft.com/office/drawing/2014/chart" uri="{C3380CC4-5D6E-409C-BE32-E72D297353CC}">
              <c16:uniqueId val="{00000003-5494-49BD-8467-815D5B9441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318</c:v>
                </c:pt>
                <c:pt idx="3">
                  <c:v>313</c:v>
                </c:pt>
                <c:pt idx="6">
                  <c:v>299</c:v>
                </c:pt>
                <c:pt idx="9">
                  <c:v>270</c:v>
                </c:pt>
                <c:pt idx="12">
                  <c:v>288</c:v>
                </c:pt>
              </c:numCache>
            </c:numRef>
          </c:val>
          <c:extLst>
            <c:ext xmlns:c16="http://schemas.microsoft.com/office/drawing/2014/chart" uri="{C3380CC4-5D6E-409C-BE32-E72D297353CC}">
              <c16:uniqueId val="{00000004-5494-49BD-8467-815D5B9441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94-49BD-8467-815D5B9441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94-49BD-8467-815D5B9441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605</c:v>
                </c:pt>
                <c:pt idx="3">
                  <c:v>605</c:v>
                </c:pt>
                <c:pt idx="6">
                  <c:v>591</c:v>
                </c:pt>
                <c:pt idx="9">
                  <c:v>665</c:v>
                </c:pt>
                <c:pt idx="12">
                  <c:v>712</c:v>
                </c:pt>
              </c:numCache>
            </c:numRef>
          </c:val>
          <c:extLst>
            <c:ext xmlns:c16="http://schemas.microsoft.com/office/drawing/2014/chart" uri="{C3380CC4-5D6E-409C-BE32-E72D297353CC}">
              <c16:uniqueId val="{00000007-5494-49BD-8467-815D5B9441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358</c:v>
                </c:pt>
                <c:pt idx="2">
                  <c:v>#N/A</c:v>
                </c:pt>
                <c:pt idx="3">
                  <c:v>#N/A</c:v>
                </c:pt>
                <c:pt idx="4">
                  <c:v>359</c:v>
                </c:pt>
                <c:pt idx="5">
                  <c:v>#N/A</c:v>
                </c:pt>
                <c:pt idx="6">
                  <c:v>#N/A</c:v>
                </c:pt>
                <c:pt idx="7">
                  <c:v>319</c:v>
                </c:pt>
                <c:pt idx="8">
                  <c:v>#N/A</c:v>
                </c:pt>
                <c:pt idx="9">
                  <c:v>#N/A</c:v>
                </c:pt>
                <c:pt idx="10">
                  <c:v>372</c:v>
                </c:pt>
                <c:pt idx="11">
                  <c:v>#N/A</c:v>
                </c:pt>
                <c:pt idx="12">
                  <c:v>#N/A</c:v>
                </c:pt>
                <c:pt idx="13">
                  <c:v>442</c:v>
                </c:pt>
                <c:pt idx="14">
                  <c:v>#N/A</c:v>
                </c:pt>
              </c:numCache>
            </c:numRef>
          </c:val>
          <c:smooth val="0"/>
          <c:extLst>
            <c:ext xmlns:c16="http://schemas.microsoft.com/office/drawing/2014/chart" uri="{C3380CC4-5D6E-409C-BE32-E72D297353CC}">
              <c16:uniqueId val="{00000008-5494-49BD-8467-815D5B9441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8204</c:v>
                </c:pt>
                <c:pt idx="5">
                  <c:v>8243</c:v>
                </c:pt>
                <c:pt idx="8">
                  <c:v>8147</c:v>
                </c:pt>
                <c:pt idx="11">
                  <c:v>8152</c:v>
                </c:pt>
                <c:pt idx="14">
                  <c:v>7831</c:v>
                </c:pt>
              </c:numCache>
            </c:numRef>
          </c:val>
          <c:extLst>
            <c:ext xmlns:c16="http://schemas.microsoft.com/office/drawing/2014/chart" uri="{C3380CC4-5D6E-409C-BE32-E72D297353CC}">
              <c16:uniqueId val="{00000000-0FCE-4A9C-A136-9994E6EC05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FCE-4A9C-A136-9994E6EC05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1562</c:v>
                </c:pt>
                <c:pt idx="5">
                  <c:v>1395</c:v>
                </c:pt>
                <c:pt idx="8">
                  <c:v>1323</c:v>
                </c:pt>
                <c:pt idx="11">
                  <c:v>1942</c:v>
                </c:pt>
                <c:pt idx="14">
                  <c:v>2409</c:v>
                </c:pt>
              </c:numCache>
            </c:numRef>
          </c:val>
          <c:extLst>
            <c:ext xmlns:c16="http://schemas.microsoft.com/office/drawing/2014/chart" uri="{C3380CC4-5D6E-409C-BE32-E72D297353CC}">
              <c16:uniqueId val="{00000002-0FCE-4A9C-A136-9994E6EC05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CE-4A9C-A136-9994E6EC05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CE-4A9C-A136-9994E6EC05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c:v>
                </c:pt>
                <c:pt idx="3">
                  <c:v>11</c:v>
                </c:pt>
                <c:pt idx="6">
                  <c:v>11</c:v>
                </c:pt>
                <c:pt idx="9">
                  <c:v>10</c:v>
                </c:pt>
                <c:pt idx="12">
                  <c:v>10</c:v>
                </c:pt>
              </c:numCache>
            </c:numRef>
          </c:val>
          <c:extLst>
            <c:ext xmlns:c16="http://schemas.microsoft.com/office/drawing/2014/chart" uri="{C3380CC4-5D6E-409C-BE32-E72D297353CC}">
              <c16:uniqueId val="{00000005-0FCE-4A9C-A136-9994E6EC05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CE-4A9C-A136-9994E6EC05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438</c:v>
                </c:pt>
                <c:pt idx="3">
                  <c:v>465</c:v>
                </c:pt>
                <c:pt idx="6">
                  <c:v>453</c:v>
                </c:pt>
                <c:pt idx="9">
                  <c:v>536</c:v>
                </c:pt>
                <c:pt idx="12">
                  <c:v>500</c:v>
                </c:pt>
              </c:numCache>
            </c:numRef>
          </c:val>
          <c:extLst>
            <c:ext xmlns:c16="http://schemas.microsoft.com/office/drawing/2014/chart" uri="{C3380CC4-5D6E-409C-BE32-E72D297353CC}">
              <c16:uniqueId val="{00000007-0FCE-4A9C-A136-9994E6EC05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3422</c:v>
                </c:pt>
                <c:pt idx="3">
                  <c:v>3316</c:v>
                </c:pt>
                <c:pt idx="6">
                  <c:v>3146</c:v>
                </c:pt>
                <c:pt idx="9">
                  <c:v>2871</c:v>
                </c:pt>
                <c:pt idx="12">
                  <c:v>2608</c:v>
                </c:pt>
              </c:numCache>
            </c:numRef>
          </c:val>
          <c:extLst>
            <c:ext xmlns:c16="http://schemas.microsoft.com/office/drawing/2014/chart" uri="{C3380CC4-5D6E-409C-BE32-E72D297353CC}">
              <c16:uniqueId val="{00000008-0FCE-4A9C-A136-9994E6EC05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FCE-4A9C-A136-9994E6EC05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6711</c:v>
                </c:pt>
                <c:pt idx="3">
                  <c:v>7312</c:v>
                </c:pt>
                <c:pt idx="6">
                  <c:v>7523</c:v>
                </c:pt>
                <c:pt idx="9">
                  <c:v>7147</c:v>
                </c:pt>
                <c:pt idx="12">
                  <c:v>6724</c:v>
                </c:pt>
              </c:numCache>
            </c:numRef>
          </c:val>
          <c:extLst>
            <c:ext xmlns:c16="http://schemas.microsoft.com/office/drawing/2014/chart" uri="{C3380CC4-5D6E-409C-BE32-E72D297353CC}">
              <c16:uniqueId val="{0000000A-0FCE-4A9C-A136-9994E6EC05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816</c:v>
                </c:pt>
                <c:pt idx="2">
                  <c:v>#N/A</c:v>
                </c:pt>
                <c:pt idx="3">
                  <c:v>#N/A</c:v>
                </c:pt>
                <c:pt idx="4">
                  <c:v>1466</c:v>
                </c:pt>
                <c:pt idx="5">
                  <c:v>#N/A</c:v>
                </c:pt>
                <c:pt idx="6">
                  <c:v>#N/A</c:v>
                </c:pt>
                <c:pt idx="7">
                  <c:v>1662</c:v>
                </c:pt>
                <c:pt idx="8">
                  <c:v>#N/A</c:v>
                </c:pt>
                <c:pt idx="9">
                  <c:v>#N/A</c:v>
                </c:pt>
                <c:pt idx="10">
                  <c:v>471</c:v>
                </c:pt>
                <c:pt idx="11">
                  <c:v>#N/A</c:v>
                </c:pt>
                <c:pt idx="12">
                  <c:v>#N/A</c:v>
                </c:pt>
                <c:pt idx="13">
                  <c:v>0</c:v>
                </c:pt>
                <c:pt idx="14">
                  <c:v>#N/A</c:v>
                </c:pt>
              </c:numCache>
            </c:numRef>
          </c:val>
          <c:smooth val="0"/>
          <c:extLst>
            <c:ext xmlns:c16="http://schemas.microsoft.com/office/drawing/2014/chart" uri="{C3380CC4-5D6E-409C-BE32-E72D297353CC}">
              <c16:uniqueId val="{0000000B-0FCE-4A9C-A136-9994E6EC05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629</c:v>
                </c:pt>
                <c:pt idx="1">
                  <c:v>789</c:v>
                </c:pt>
                <c:pt idx="2">
                  <c:v>1079</c:v>
                </c:pt>
              </c:numCache>
            </c:numRef>
          </c:val>
          <c:extLst>
            <c:ext xmlns:c16="http://schemas.microsoft.com/office/drawing/2014/chart" uri="{C3380CC4-5D6E-409C-BE32-E72D297353CC}">
              <c16:uniqueId val="{00000000-F625-4729-B561-82CC0D3B41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113</c:v>
                </c:pt>
                <c:pt idx="1">
                  <c:v>113</c:v>
                </c:pt>
                <c:pt idx="2">
                  <c:v>113</c:v>
                </c:pt>
              </c:numCache>
            </c:numRef>
          </c:val>
          <c:extLst>
            <c:ext xmlns:c16="http://schemas.microsoft.com/office/drawing/2014/chart" uri="{C3380CC4-5D6E-409C-BE32-E72D297353CC}">
              <c16:uniqueId val="{00000001-F625-4729-B561-82CC0D3B41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492</c:v>
                </c:pt>
                <c:pt idx="1">
                  <c:v>496</c:v>
                </c:pt>
                <c:pt idx="2">
                  <c:v>497</c:v>
                </c:pt>
              </c:numCache>
            </c:numRef>
          </c:val>
          <c:extLst>
            <c:ext xmlns:c16="http://schemas.microsoft.com/office/drawing/2014/chart" uri="{C3380CC4-5D6E-409C-BE32-E72D297353CC}">
              <c16:uniqueId val="{00000002-F625-4729-B561-82CC0D3B41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年度償還開始の臨時財政対策債等の影響により、前年度と比較して</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算入公債費等については、投資的経費の財源として交付税算入率の高い地方債を優先的に発行し、算入のない地方債の発行を抑制することにより高い水準で推移している。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今後、工業団地造成事業に伴う公債費の増加が想定されるため、引き続き地方債発行事業の峻別及び交付税算入率の高い有利な地方債の活用により、健全な財政運営に努める。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年度における地方債の現在高については、元利償還金に対し借入額が下回ったことにより、前年度と比較して</a:t>
          </a:r>
          <a:r>
            <a:rPr kumimoji="1" lang="en-US" altLang="ja-JP" sz="1400">
              <a:latin typeface="ＭＳ ゴシック" pitchFamily="49" charset="-128"/>
              <a:ea typeface="ＭＳ ゴシック" pitchFamily="49" charset="-128"/>
            </a:rPr>
            <a:t>423</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充当可能基金については、財政調整基金等の増により、前年度と比較して</a:t>
          </a:r>
          <a:r>
            <a:rPr kumimoji="1" lang="en-US" altLang="ja-JP" sz="1400">
              <a:latin typeface="ＭＳ ゴシック" pitchFamily="49" charset="-128"/>
              <a:ea typeface="ＭＳ ゴシック" pitchFamily="49" charset="-128"/>
            </a:rPr>
            <a:t>467</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今後も、交付税算入率の高い有利な地方債の発行を行い、</a:t>
          </a:r>
          <a:r>
            <a:rPr kumimoji="1" lang="en-US" altLang="ja-JP" sz="1400">
              <a:latin typeface="ＭＳ ゴシック" pitchFamily="49" charset="-128"/>
              <a:ea typeface="ＭＳ ゴシック" pitchFamily="49" charset="-128"/>
            </a:rPr>
            <a:t>BPR</a:t>
          </a:r>
          <a:r>
            <a:rPr kumimoji="1" lang="ja-JP" altLang="en-US" sz="1400">
              <a:latin typeface="ＭＳ ゴシック" pitchFamily="49" charset="-128"/>
              <a:ea typeface="ＭＳ ゴシック" pitchFamily="49" charset="-128"/>
            </a:rPr>
            <a:t>による事務事業の見直しや組織機構改革等により経常経費の削減に努め、また事業の峻別を行うことで、基金の確保に努め、将来負担の抑制を図っていく。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栃木県野木町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法人町民税をはじめとする町税の増等により歳入が増加し、財政調整基金を取り崩さなかったこと等により、前年度と比較して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期野木町財政計画では、計画期間である令和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扶助費・公債費等の増加を見込んでおり、また物価高騰等の影響による更なる歳出経費の増加も想定されるため、国庫補助等の特定財源の最大限の有効活用やネーミングライツの活用等により歳入の確保に努め、限られた一般財源の効率的な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公共施設整備基金：公共用の施設の整備促進を図る。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まちづくり基金：明るく住みよい豊かな郷土をつくるため。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地域福祉基金：高齢者の保健福祉の増進等地域福祉の向上に資するため。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災害基金：災害等の復旧のため。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義務教育施設整備基金：毎年度行っている積立による増加。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総合管理計画や個別施設計画により、公共施設の更新・改修等が今後見込まれるため、財源として必要額を確保できるよう、公共施設整備基金及び義務教育施設整備基金の確保に努めていく。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また、少子高齢化、医療の高度化等による社会保障経費の増加に対応できるよう、地域福祉基金の残高維持・確保に努める。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その他特定目的基金についても、各需要に対応できるよう一定額の確保に努める。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法人町民税をはじめとする町税の増等により歳入が増加し、財政調整基金を取り崩さなかったこと等により、前年度と比較して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物価高騰や自然災害等、著しく変動する社会情勢や環境に臨機応変に対応できる弾力的な財政基盤を構築するうえで、財政調整基金積立額の維持は必要不可欠である。標準財政規模の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億円以上を確保・維持できるよう、経常経費の削減や特定財源の最大限の活用等、効率的な財政運営に努める。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年度においては積立・取崩しをしていないため、前年度と比較して増減はない。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工業団地造成事業等の発行済み地方債に係る元金償還開始に伴い公債費の増加が想定され、また物価高騰や自然災害など著しく変動する社会情勢や環境に臨機応変に対応するため、繰上償還等による将来負担の軽減や経常経費の削減、特定財源の最大限の活用等を行い、効率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71CEA2E-C151-41E9-B98A-0B6BB7B7F583}"/>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E3E7111-7394-47A7-9F56-E916B8EE58FB}"/>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4E7AB69-67F0-493B-A629-ACE223498BFE}"/>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317345C-5CBE-40E3-B50D-9A5D8EAACAD5}"/>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B78A657-1B94-4808-8FB7-AD179D664DAA}"/>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28EC5FC-7317-4D73-8582-3A6EEDA08979}"/>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CA11376-4533-4F3D-A7EE-F029D50133F9}"/>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2837D01-0DFF-44C9-87E9-DFEAC4670A83}"/>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34DF0AF-3701-456F-8F59-6F2A87B30FC5}"/>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6B56FD3-133C-4801-A8CD-1475264701BC}"/>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25,164
24,744
30.27
9,042,962
8,506,280
515,251
5,728,519
6,723,526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24B9141-B8DA-4319-9443-CEA5A166EEAF}"/>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F23732D-7A74-4A8A-B8A3-B86953552DAB}"/>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4D59189-F57F-42A2-8F5B-B5926C995167}"/>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6D9FDE1-D287-4364-AA66-2953101DD902}"/>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B3318FB-E478-45A4-8628-18561DF75964}"/>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124B930-6B18-4529-A673-A429123B07B9}"/>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4D842B2-9811-4966-8E1C-6BD99A1CA209}"/>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EAD88DD-DDA1-4418-8021-0270787F32FE}"/>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C7DE6A3-D734-4111-A8A1-D5216D9640B9}"/>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99DCACA-6DC8-4B99-8DCD-250B5D26222A}"/>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824CE04-CF97-482B-A3FE-DBC68D6271BC}"/>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638F08E-322C-4250-9F7B-7F50AC29C61E}"/>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AE49FA5-8872-483C-946F-60909BFF895E}"/>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CB6A3D7-B5A3-4F66-895C-C89600EBD1E7}"/>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5302C42-D105-4A7C-9CB3-47E3B6CC0E51}"/>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AC9392D-1B56-40CA-B06F-1DC0B9F77267}"/>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3E8B775-4AE5-4C05-BA5F-19B78DFF214B}"/>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373A2F8-F8FE-4616-9EF5-9FC785B187F4}"/>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EECBEBB-B53E-4BCB-A107-DCA5A53DCB7A}"/>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91CD927-ACE3-4484-86E9-418107CA611C}"/>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0DF71ED-6E11-45EA-8828-DA0FBF5BC9B0}"/>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3FAD182-B7D1-4B7F-A43C-E8A7454626EE}"/>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1654023-8DDC-468A-966A-B07FCD957E2E}"/>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0D20CBD-98EA-451A-9B86-E87EB1287D54}"/>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AEC699E-7EA3-4E87-A004-7E32336024F0}"/>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AE9604B-F791-44E0-9AA0-941225A83671}"/>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0CF9035-B23C-429B-A9C6-41F0BE258324}"/>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A847BEA-B825-4E27-8284-AF13C5D53AA8}"/>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013872A-EAD6-42EB-B441-823DFB40EFCA}"/>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91A4653-302C-4B4A-8915-B199A2402E53}"/>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179ADCE-A9FF-4371-858E-A1466F05B5EE}"/>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A4D9C09-87C5-471B-9D38-3693EB3E2E17}"/>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18B5851-9770-46CD-A533-D995D6C5659D}"/>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D6E106B-40F2-412D-B37C-33D66C04CDB9}"/>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CE52E1C-41A4-4FA6-8160-E236F95D1C80}"/>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9A402B8-F546-47BF-BFB2-4E02CD681AEB}"/>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F342ECB-64BA-4070-A3C4-D1BE95FE0F05}"/>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ポイント上回っており、直近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年間では減少傾向ではあるものの、町税において高い徴収率を維持していること等により、指数は安定して推移している。</a:t>
          </a:r>
        </a:p>
        <a:p>
          <a:r>
            <a:rPr kumimoji="1" lang="ja-JP" altLang="en-US" sz="1300">
              <a:latin typeface="ＭＳ Ｐゴシック" panose="020B0600070205080204" pitchFamily="50" charset="-128"/>
              <a:ea typeface="ＭＳ Ｐゴシック" panose="020B0600070205080204" pitchFamily="50" charset="-128"/>
            </a:rPr>
            <a:t>物価高騰に伴う景気低迷による法人税収等の減や、感染症対策事業・高齢化に伴う社会保障経費・高齢者福祉費等の増が今後も見込まれるため、</a:t>
          </a:r>
          <a:r>
            <a:rPr kumimoji="1" lang="en-US" altLang="ja-JP" sz="1300">
              <a:latin typeface="ＭＳ Ｐゴシック" panose="020B0600070205080204" pitchFamily="50" charset="-128"/>
              <a:ea typeface="ＭＳ Ｐゴシック" panose="020B0600070205080204" pitchFamily="50" charset="-128"/>
            </a:rPr>
            <a:t>BPR</a:t>
          </a:r>
          <a:r>
            <a:rPr kumimoji="1" lang="ja-JP" altLang="en-US" sz="1300">
              <a:latin typeface="ＭＳ Ｐゴシック" panose="020B0600070205080204" pitchFamily="50" charset="-128"/>
              <a:ea typeface="ＭＳ Ｐゴシック" panose="020B0600070205080204" pitchFamily="50" charset="-128"/>
            </a:rPr>
            <a:t>による事務事業の見直しやデジタル化、組織機構改革等による経常経費の抑制等を実施し、堅実な財政運営に努める。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3B5D3CD-8179-4E5C-8E19-4A076152FCF4}"/>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7E267A4-B8F4-41D2-8D4A-AD5604260D44}"/>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D5F4A1ED-09E0-415C-B3E5-DA4F7EADB30F}"/>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7DBAA5F0-193A-4D7D-8006-C274AD4E48F0}"/>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D8DE5884-0426-4245-B647-2AB7C3CF40F1}"/>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B9F803C5-4050-406A-9A17-BE434F358ED3}"/>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E51897EC-21B7-488F-9C87-55666EE23861}"/>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CED1105B-7F62-46F1-92EB-8B034366EE2E}"/>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94BD3472-BD08-47BB-BDCA-0F070B69741F}"/>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C1F5695-1028-487D-98BF-05B4400718A8}"/>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C30AEC48-32C0-4836-BA9C-74738D437A1D}"/>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4A9ED45B-18C0-4E54-A5C7-D091EF664113}"/>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BB9C185A-7B26-4866-950C-72D1F7AE8612}"/>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AAA18981-3CB6-4400-8A9D-138FB6AB0E76}"/>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EBB2F3D-317F-43DB-9A5D-A1DC9FCE0FC3}"/>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6970A081-C499-474B-B378-DD0A244EF140}"/>
            </a:ext>
          </a:extLst>
        </xdr:cNvPr>
        <xdr:cNvCxnSpPr/>
      </xdr:nvCxnSpPr>
      <xdr:spPr>
        <a:xfrm flipV="1">
          <a:off x="4514850" y="6019095"/>
          <a:ext cx="0" cy="1381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69B07CC-051A-44DD-9602-A8982C733CB0}"/>
            </a:ext>
          </a:extLst>
        </xdr:cNvPr>
        <xdr:cNvSpPr txBox="1"/>
      </xdr:nvSpPr>
      <xdr:spPr>
        <a:xfrm>
          <a:off x="4581525" y="736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C73507C6-5A8C-45C6-B591-20AEA6FD7EB0}"/>
            </a:ext>
          </a:extLst>
        </xdr:cNvPr>
        <xdr:cNvCxnSpPr/>
      </xdr:nvCxnSpPr>
      <xdr:spPr>
        <a:xfrm>
          <a:off x="4429125" y="74009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DC316A61-E713-4DC1-A348-A6D2F0F4E0B6}"/>
            </a:ext>
          </a:extLst>
        </xdr:cNvPr>
        <xdr:cNvSpPr txBox="1"/>
      </xdr:nvSpPr>
      <xdr:spPr>
        <a:xfrm>
          <a:off x="4581525" y="577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7CBC3416-FBE0-42B0-8A11-8BA13891F4AF}"/>
            </a:ext>
          </a:extLst>
        </xdr:cNvPr>
        <xdr:cNvCxnSpPr/>
      </xdr:nvCxnSpPr>
      <xdr:spPr>
        <a:xfrm>
          <a:off x="4429125" y="601909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CF11BC0A-37CC-4D78-AEB1-134DE1B238B6}"/>
            </a:ext>
          </a:extLst>
        </xdr:cNvPr>
        <xdr:cNvCxnSpPr/>
      </xdr:nvCxnSpPr>
      <xdr:spPr>
        <a:xfrm>
          <a:off x="3752850" y="6715125"/>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AC3BA4E6-FD2E-4470-92B0-17F35E998446}"/>
            </a:ext>
          </a:extLst>
        </xdr:cNvPr>
        <xdr:cNvSpPr txBox="1"/>
      </xdr:nvSpPr>
      <xdr:spPr>
        <a:xfrm>
          <a:off x="4581525" y="68311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140337CF-C5DD-4105-B528-37AED64CF927}"/>
            </a:ext>
          </a:extLst>
        </xdr:cNvPr>
        <xdr:cNvSpPr/>
      </xdr:nvSpPr>
      <xdr:spPr>
        <a:xfrm>
          <a:off x="4467225" y="685588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61CC19AC-902E-48A2-BB77-552330972D10}"/>
            </a:ext>
          </a:extLst>
        </xdr:cNvPr>
        <xdr:cNvCxnSpPr/>
      </xdr:nvCxnSpPr>
      <xdr:spPr>
        <a:xfrm>
          <a:off x="2943225" y="6674908"/>
          <a:ext cx="80962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535F8765-3D9A-4023-B7CC-FE227EB7E406}"/>
            </a:ext>
          </a:extLst>
        </xdr:cNvPr>
        <xdr:cNvSpPr/>
      </xdr:nvSpPr>
      <xdr:spPr>
        <a:xfrm>
          <a:off x="3705225" y="6832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C3F5707E-8E20-4AB0-BD99-51E3A4032198}"/>
            </a:ext>
          </a:extLst>
        </xdr:cNvPr>
        <xdr:cNvSpPr txBox="1"/>
      </xdr:nvSpPr>
      <xdr:spPr>
        <a:xfrm>
          <a:off x="3409950" y="691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F3F89A14-62D6-46DB-96BD-D99031B9C61C}"/>
            </a:ext>
          </a:extLst>
        </xdr:cNvPr>
        <xdr:cNvCxnSpPr/>
      </xdr:nvCxnSpPr>
      <xdr:spPr>
        <a:xfrm>
          <a:off x="2124075" y="6664678"/>
          <a:ext cx="81915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FA40E18-E697-43DC-9F8F-8B5BB35FB4EB}"/>
            </a:ext>
          </a:extLst>
        </xdr:cNvPr>
        <xdr:cNvSpPr/>
      </xdr:nvSpPr>
      <xdr:spPr>
        <a:xfrm>
          <a:off x="2886075" y="681249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6C7AB9A-F8E6-4591-B99F-57A1D9AE393C}"/>
            </a:ext>
          </a:extLst>
        </xdr:cNvPr>
        <xdr:cNvSpPr txBox="1"/>
      </xdr:nvSpPr>
      <xdr:spPr>
        <a:xfrm>
          <a:off x="2600325" y="69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22578</xdr:rowOff>
    </xdr:to>
    <xdr:cxnSp macro="">
      <xdr:nvCxnSpPr>
        <xdr:cNvPr id="78" name="直線コネクタ 77">
          <a:extLst>
            <a:ext uri="{FF2B5EF4-FFF2-40B4-BE49-F238E27FC236}">
              <a16:creationId xmlns:a16="http://schemas.microsoft.com/office/drawing/2014/main" id="{3FD6CD09-DAF2-4C46-B5D4-92AF801714A1}"/>
            </a:ext>
          </a:extLst>
        </xdr:cNvPr>
        <xdr:cNvCxnSpPr/>
      </xdr:nvCxnSpPr>
      <xdr:spPr>
        <a:xfrm>
          <a:off x="1333500" y="6651272"/>
          <a:ext cx="790575"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BF2810A4-2FCF-4A24-870C-71C27A1675BA}"/>
            </a:ext>
          </a:extLst>
        </xdr:cNvPr>
        <xdr:cNvSpPr/>
      </xdr:nvSpPr>
      <xdr:spPr>
        <a:xfrm>
          <a:off x="2095500" y="6845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ACBD0606-D8A3-4A64-AB1A-A61E9B633716}"/>
            </a:ext>
          </a:extLst>
        </xdr:cNvPr>
        <xdr:cNvSpPr txBox="1"/>
      </xdr:nvSpPr>
      <xdr:spPr>
        <a:xfrm>
          <a:off x="1781175" y="692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B0FF39D1-3D93-44EE-AEE6-0F62EF41C5B3}"/>
            </a:ext>
          </a:extLst>
        </xdr:cNvPr>
        <xdr:cNvSpPr/>
      </xdr:nvSpPr>
      <xdr:spPr>
        <a:xfrm>
          <a:off x="1285875" y="684565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E4EC5F2F-0D48-4F37-B18B-EE5E29B7945A}"/>
            </a:ext>
          </a:extLst>
        </xdr:cNvPr>
        <xdr:cNvSpPr txBox="1"/>
      </xdr:nvSpPr>
      <xdr:spPr>
        <a:xfrm>
          <a:off x="971550" y="692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25A0FA5-6BD8-4122-807C-E7AFB117A0E3}"/>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41CB247-260F-456E-9EED-8F67CBEB0C1F}"/>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10A546-10CA-4DBE-8BCF-1800648B92B0}"/>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BB16256-9D83-48BA-A621-512C972B78A2}"/>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FD9F26B-DB39-4E50-AF9E-16D70FF640A4}"/>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D04D3E79-13E7-41B7-85E7-C9F5E24DBD81}"/>
            </a:ext>
          </a:extLst>
        </xdr:cNvPr>
        <xdr:cNvSpPr/>
      </xdr:nvSpPr>
      <xdr:spPr>
        <a:xfrm>
          <a:off x="4467225" y="67077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D9262DE6-7D6E-499D-BEB4-A0C92DA5C882}"/>
            </a:ext>
          </a:extLst>
        </xdr:cNvPr>
        <xdr:cNvSpPr txBox="1"/>
      </xdr:nvSpPr>
      <xdr:spPr>
        <a:xfrm>
          <a:off x="4581525"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3AE9D13E-519A-413C-86DC-CEA5D7DC7ED7}"/>
            </a:ext>
          </a:extLst>
        </xdr:cNvPr>
        <xdr:cNvSpPr/>
      </xdr:nvSpPr>
      <xdr:spPr>
        <a:xfrm>
          <a:off x="3705225" y="6667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EAD47530-EA45-4E1D-A1CB-FF0DC90DC355}"/>
            </a:ext>
          </a:extLst>
        </xdr:cNvPr>
        <xdr:cNvSpPr txBox="1"/>
      </xdr:nvSpPr>
      <xdr:spPr>
        <a:xfrm>
          <a:off x="3409950" y="64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a:extLst>
            <a:ext uri="{FF2B5EF4-FFF2-40B4-BE49-F238E27FC236}">
              <a16:creationId xmlns:a16="http://schemas.microsoft.com/office/drawing/2014/main" id="{E5D42CE2-F84D-4F59-A354-B66BF495436E}"/>
            </a:ext>
          </a:extLst>
        </xdr:cNvPr>
        <xdr:cNvSpPr/>
      </xdr:nvSpPr>
      <xdr:spPr>
        <a:xfrm>
          <a:off x="2886075" y="663680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a:extLst>
            <a:ext uri="{FF2B5EF4-FFF2-40B4-BE49-F238E27FC236}">
              <a16:creationId xmlns:a16="http://schemas.microsoft.com/office/drawing/2014/main" id="{C7A33BCD-4B5A-4B57-803A-660A924B148A}"/>
            </a:ext>
          </a:extLst>
        </xdr:cNvPr>
        <xdr:cNvSpPr txBox="1"/>
      </xdr:nvSpPr>
      <xdr:spPr>
        <a:xfrm>
          <a:off x="2600325" y="641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a:extLst>
            <a:ext uri="{FF2B5EF4-FFF2-40B4-BE49-F238E27FC236}">
              <a16:creationId xmlns:a16="http://schemas.microsoft.com/office/drawing/2014/main" id="{D0FC4D22-5EA7-4011-ACB1-6E3A7B30BD43}"/>
            </a:ext>
          </a:extLst>
        </xdr:cNvPr>
        <xdr:cNvSpPr/>
      </xdr:nvSpPr>
      <xdr:spPr>
        <a:xfrm>
          <a:off x="2095500" y="661705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a:extLst>
            <a:ext uri="{FF2B5EF4-FFF2-40B4-BE49-F238E27FC236}">
              <a16:creationId xmlns:a16="http://schemas.microsoft.com/office/drawing/2014/main" id="{B33F4A2F-044C-4207-A8B2-161009152266}"/>
            </a:ext>
          </a:extLst>
        </xdr:cNvPr>
        <xdr:cNvSpPr txBox="1"/>
      </xdr:nvSpPr>
      <xdr:spPr>
        <a:xfrm>
          <a:off x="1781175" y="640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a:extLst>
            <a:ext uri="{FF2B5EF4-FFF2-40B4-BE49-F238E27FC236}">
              <a16:creationId xmlns:a16="http://schemas.microsoft.com/office/drawing/2014/main" id="{69D71DE6-1147-40FA-8012-5206F2FC1E94}"/>
            </a:ext>
          </a:extLst>
        </xdr:cNvPr>
        <xdr:cNvSpPr/>
      </xdr:nvSpPr>
      <xdr:spPr>
        <a:xfrm>
          <a:off x="1285875" y="660364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a:extLst>
            <a:ext uri="{FF2B5EF4-FFF2-40B4-BE49-F238E27FC236}">
              <a16:creationId xmlns:a16="http://schemas.microsoft.com/office/drawing/2014/main" id="{58B82287-A940-481A-BD84-801C76ABBB7E}"/>
            </a:ext>
          </a:extLst>
        </xdr:cNvPr>
        <xdr:cNvSpPr txBox="1"/>
      </xdr:nvSpPr>
      <xdr:spPr>
        <a:xfrm>
          <a:off x="971550" y="63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CC4E2A8C-4D32-4E23-B444-571E7B02AFA6}"/>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3513CE12-47B1-4749-8E64-9F35223546CF}"/>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9FB7321-BDE8-4597-AC93-F6421F4E28D4}"/>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C1658E23-A5D7-41AA-9968-B5145F9A3DC6}"/>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3BABAE32-8635-455B-90EC-47F5D898E5F9}"/>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62613132-3DD6-47DE-B9ED-DE7F4175AAF8}"/>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23BEAF7D-3068-45CB-8231-8BA5EA40E230}"/>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81761DCF-7C1E-4038-AA11-9BDEC0740BC0}"/>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584C93E7-7AF5-4DC6-97E5-C951A075F3F8}"/>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E510DDAA-84CE-469A-9499-522A1497DBDD}"/>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C93341F3-3070-4CAD-B534-49D37153E9FE}"/>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7A82E27C-1CD6-4F14-9C58-01A3B086E3A0}"/>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5DE799F3-196D-4795-9B73-692CA9182858}"/>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の減となっており、類似団体平均値と比較して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下回った。これは、地方税、地方消費税交付金、普通交付税及び臨時財政対策債の増等が主な要因である。</a:t>
          </a:r>
        </a:p>
        <a:p>
          <a:r>
            <a:rPr kumimoji="1" lang="ja-JP" altLang="en-US" sz="1300">
              <a:latin typeface="ＭＳ Ｐゴシック" panose="020B0600070205080204" pitchFamily="50" charset="-128"/>
              <a:ea typeface="ＭＳ Ｐゴシック" panose="020B0600070205080204" pitchFamily="50" charset="-128"/>
            </a:rPr>
            <a:t>年々、行政サービスにおける財政需要が増加しており、普通交付税算定項目の追加等により交付税額も増加傾向にあるが、経常経費も増加していくことが予想されるため、堅実な財政運営を行うため、更なる一般財源の確保に努め、弾力的な財政構造の構築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166E3DD4-35B5-4D15-A75F-0EADFF303FFD}"/>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38B2CE9E-3E43-4AE5-B384-946A1D5042E3}"/>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BB995371-C844-41DE-8B39-54FA79D26A53}"/>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E0EC8EF1-8A61-4B10-8DAF-AA28145529D0}"/>
            </a:ext>
          </a:extLst>
        </xdr:cNvPr>
        <xdr:cNvCxnSpPr/>
      </xdr:nvCxnSpPr>
      <xdr:spPr>
        <a:xfrm>
          <a:off x="704850"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2AA25524-688E-4768-94DF-96D34FA3FA72}"/>
            </a:ext>
          </a:extLst>
        </xdr:cNvPr>
        <xdr:cNvSpPr txBox="1"/>
      </xdr:nvSpPr>
      <xdr:spPr>
        <a:xfrm>
          <a:off x="0" y="1075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A2E5D799-0147-423D-8EEB-E19995AB2B5B}"/>
            </a:ext>
          </a:extLst>
        </xdr:cNvPr>
        <xdr:cNvCxnSpPr/>
      </xdr:nvCxnSpPr>
      <xdr:spPr>
        <a:xfrm>
          <a:off x="704850" y="10429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B4D18D95-57AC-44F7-9FA7-C10260EDE574}"/>
            </a:ext>
          </a:extLst>
        </xdr:cNvPr>
        <xdr:cNvSpPr txBox="1"/>
      </xdr:nvSpPr>
      <xdr:spPr>
        <a:xfrm>
          <a:off x="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63CD8370-D280-4370-8D95-3A3BF165074F}"/>
            </a:ext>
          </a:extLst>
        </xdr:cNvPr>
        <xdr:cNvCxnSpPr/>
      </xdr:nvCxnSpPr>
      <xdr:spPr>
        <a:xfrm>
          <a:off x="704850" y="99726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AAE15C5C-5A29-4FD1-85E0-A66051B739B4}"/>
            </a:ext>
          </a:extLst>
        </xdr:cNvPr>
        <xdr:cNvSpPr txBox="1"/>
      </xdr:nvSpPr>
      <xdr:spPr>
        <a:xfrm>
          <a:off x="0"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9816FC61-7767-4F42-8D8C-FD01D73038B5}"/>
            </a:ext>
          </a:extLst>
        </xdr:cNvPr>
        <xdr:cNvCxnSpPr/>
      </xdr:nvCxnSpPr>
      <xdr:spPr>
        <a:xfrm>
          <a:off x="704850" y="95154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59ADA181-90C1-436D-A25A-C10C962CA6E2}"/>
            </a:ext>
          </a:extLst>
        </xdr:cNvPr>
        <xdr:cNvSpPr txBox="1"/>
      </xdr:nvSpPr>
      <xdr:spPr>
        <a:xfrm>
          <a:off x="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5EEA81D7-E856-4D3B-B377-37AAC27898A6}"/>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3199BD47-2AE1-42F1-B14E-4B1FDD05FC7C}"/>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4194D2A1-9B6E-4944-803A-21FD5E553A59}"/>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E48E17EB-6190-4AE6-B7B8-D95BED7D3A66}"/>
            </a:ext>
          </a:extLst>
        </xdr:cNvPr>
        <xdr:cNvCxnSpPr/>
      </xdr:nvCxnSpPr>
      <xdr:spPr>
        <a:xfrm flipV="1">
          <a:off x="4514850" y="9763379"/>
          <a:ext cx="0" cy="11527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F39FD3E9-2289-4E57-9EBC-E588155BB48B}"/>
            </a:ext>
          </a:extLst>
        </xdr:cNvPr>
        <xdr:cNvSpPr txBox="1"/>
      </xdr:nvSpPr>
      <xdr:spPr>
        <a:xfrm>
          <a:off x="4581525" y="1089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B8D54A26-BA69-4F7A-A73B-D8FD9688FFCA}"/>
            </a:ext>
          </a:extLst>
        </xdr:cNvPr>
        <xdr:cNvCxnSpPr/>
      </xdr:nvCxnSpPr>
      <xdr:spPr>
        <a:xfrm>
          <a:off x="4429125" y="1091615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729254F2-F076-4A6A-B3D7-6207208B9A6E}"/>
            </a:ext>
          </a:extLst>
        </xdr:cNvPr>
        <xdr:cNvSpPr txBox="1"/>
      </xdr:nvSpPr>
      <xdr:spPr>
        <a:xfrm>
          <a:off x="4581525" y="952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C9A464-DED2-4139-B4C8-4EED3DE25B39}"/>
            </a:ext>
          </a:extLst>
        </xdr:cNvPr>
        <xdr:cNvCxnSpPr/>
      </xdr:nvCxnSpPr>
      <xdr:spPr>
        <a:xfrm>
          <a:off x="4429125" y="97633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64</xdr:row>
      <xdr:rowOff>73152</xdr:rowOff>
    </xdr:to>
    <xdr:cxnSp macro="">
      <xdr:nvCxnSpPr>
        <xdr:cNvPr id="130" name="直線コネクタ 129">
          <a:extLst>
            <a:ext uri="{FF2B5EF4-FFF2-40B4-BE49-F238E27FC236}">
              <a16:creationId xmlns:a16="http://schemas.microsoft.com/office/drawing/2014/main" id="{E31952F5-0536-4829-8F0B-FACD71599A4F}"/>
            </a:ext>
          </a:extLst>
        </xdr:cNvPr>
        <xdr:cNvCxnSpPr/>
      </xdr:nvCxnSpPr>
      <xdr:spPr>
        <a:xfrm flipV="1">
          <a:off x="3752850" y="10370439"/>
          <a:ext cx="762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325A4C36-8331-4F68-B4F1-196F85AB785D}"/>
            </a:ext>
          </a:extLst>
        </xdr:cNvPr>
        <xdr:cNvSpPr txBox="1"/>
      </xdr:nvSpPr>
      <xdr:spPr>
        <a:xfrm>
          <a:off x="4581525" y="1032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5A26A3D1-B81A-4771-83AB-7066F31BE867}"/>
            </a:ext>
          </a:extLst>
        </xdr:cNvPr>
        <xdr:cNvSpPr/>
      </xdr:nvSpPr>
      <xdr:spPr>
        <a:xfrm>
          <a:off x="4467225" y="103516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65</xdr:row>
      <xdr:rowOff>7874</xdr:rowOff>
    </xdr:to>
    <xdr:cxnSp macro="">
      <xdr:nvCxnSpPr>
        <xdr:cNvPr id="133" name="直線コネクタ 132">
          <a:extLst>
            <a:ext uri="{FF2B5EF4-FFF2-40B4-BE49-F238E27FC236}">
              <a16:creationId xmlns:a16="http://schemas.microsoft.com/office/drawing/2014/main" id="{E365FAFB-2A01-4E3A-9790-F2957230A404}"/>
            </a:ext>
          </a:extLst>
        </xdr:cNvPr>
        <xdr:cNvCxnSpPr/>
      </xdr:nvCxnSpPr>
      <xdr:spPr>
        <a:xfrm flipV="1">
          <a:off x="2943225" y="10436352"/>
          <a:ext cx="809625"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485D036B-562E-411A-B9CC-262DB7DB9519}"/>
            </a:ext>
          </a:extLst>
        </xdr:cNvPr>
        <xdr:cNvSpPr/>
      </xdr:nvSpPr>
      <xdr:spPr>
        <a:xfrm>
          <a:off x="3705225" y="101649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365A3347-C35F-4FA7-A4AD-DA51FF91CD40}"/>
            </a:ext>
          </a:extLst>
        </xdr:cNvPr>
        <xdr:cNvSpPr txBox="1"/>
      </xdr:nvSpPr>
      <xdr:spPr>
        <a:xfrm>
          <a:off x="3409950" y="994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65</xdr:row>
      <xdr:rowOff>7874</xdr:rowOff>
    </xdr:to>
    <xdr:cxnSp macro="">
      <xdr:nvCxnSpPr>
        <xdr:cNvPr id="136" name="直線コネクタ 135">
          <a:extLst>
            <a:ext uri="{FF2B5EF4-FFF2-40B4-BE49-F238E27FC236}">
              <a16:creationId xmlns:a16="http://schemas.microsoft.com/office/drawing/2014/main" id="{19CDCC95-4BAD-4604-8454-5671A4E6CDD6}"/>
            </a:ext>
          </a:extLst>
        </xdr:cNvPr>
        <xdr:cNvCxnSpPr/>
      </xdr:nvCxnSpPr>
      <xdr:spPr>
        <a:xfrm>
          <a:off x="2124075" y="10499090"/>
          <a:ext cx="81915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5D84A064-0C8B-43C1-8D71-085198C3D9BD}"/>
            </a:ext>
          </a:extLst>
        </xdr:cNvPr>
        <xdr:cNvSpPr/>
      </xdr:nvSpPr>
      <xdr:spPr>
        <a:xfrm>
          <a:off x="2886075" y="1040803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7F5DE139-BABC-4BDD-BBDD-B22B0234D683}"/>
            </a:ext>
          </a:extLst>
        </xdr:cNvPr>
        <xdr:cNvSpPr txBox="1"/>
      </xdr:nvSpPr>
      <xdr:spPr>
        <a:xfrm>
          <a:off x="2600325" y="1019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64</xdr:row>
      <xdr:rowOff>135890</xdr:rowOff>
    </xdr:to>
    <xdr:cxnSp macro="">
      <xdr:nvCxnSpPr>
        <xdr:cNvPr id="139" name="直線コネクタ 138">
          <a:extLst>
            <a:ext uri="{FF2B5EF4-FFF2-40B4-BE49-F238E27FC236}">
              <a16:creationId xmlns:a16="http://schemas.microsoft.com/office/drawing/2014/main" id="{A394FC95-BEE3-4D20-A72A-5F63965999BF}"/>
            </a:ext>
          </a:extLst>
        </xdr:cNvPr>
        <xdr:cNvCxnSpPr/>
      </xdr:nvCxnSpPr>
      <xdr:spPr>
        <a:xfrm>
          <a:off x="1333500" y="10468483"/>
          <a:ext cx="790575"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E332BEE5-013A-41F3-8D82-E029FF90A562}"/>
            </a:ext>
          </a:extLst>
        </xdr:cNvPr>
        <xdr:cNvSpPr/>
      </xdr:nvSpPr>
      <xdr:spPr>
        <a:xfrm>
          <a:off x="2095500" y="1045146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2F20C66E-3460-4877-8A97-1A064C4F4EA8}"/>
            </a:ext>
          </a:extLst>
        </xdr:cNvPr>
        <xdr:cNvSpPr txBox="1"/>
      </xdr:nvSpPr>
      <xdr:spPr>
        <a:xfrm>
          <a:off x="1781175" y="1022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71F2DCB2-3EF6-4A1F-8E46-3C64101DA787}"/>
            </a:ext>
          </a:extLst>
        </xdr:cNvPr>
        <xdr:cNvSpPr/>
      </xdr:nvSpPr>
      <xdr:spPr>
        <a:xfrm>
          <a:off x="1285875" y="1043216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982D2A99-B885-4399-BB75-345B9C3B403F}"/>
            </a:ext>
          </a:extLst>
        </xdr:cNvPr>
        <xdr:cNvSpPr txBox="1"/>
      </xdr:nvSpPr>
      <xdr:spPr>
        <a:xfrm>
          <a:off x="971550" y="1051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EB13A3B0-4232-483B-823F-DF1D170E3B3B}"/>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EA595FB-9AE8-41FD-AE29-C819CA547CE6}"/>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DED18E6-D6C9-48F8-8E01-BD6996B55141}"/>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6186FCC-45BD-4D37-96D8-4FFDA633F577}"/>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0EB798C-42FF-4A72-9626-83DA2B72313A}"/>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9" name="楕円 148">
          <a:extLst>
            <a:ext uri="{FF2B5EF4-FFF2-40B4-BE49-F238E27FC236}">
              <a16:creationId xmlns:a16="http://schemas.microsoft.com/office/drawing/2014/main" id="{286D4822-0E96-4560-AD1B-ECA949356657}"/>
            </a:ext>
          </a:extLst>
        </xdr:cNvPr>
        <xdr:cNvSpPr/>
      </xdr:nvSpPr>
      <xdr:spPr>
        <a:xfrm>
          <a:off x="4467225" y="103323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147591</xdr:rowOff>
    </xdr:from>
    <xdr:ext cx="762000" cy="259045"/>
    <xdr:sp macro="" textlink="">
      <xdr:nvSpPr>
        <xdr:cNvPr id="150" name="財政構造の弾力性該当値テキスト">
          <a:extLst>
            <a:ext uri="{FF2B5EF4-FFF2-40B4-BE49-F238E27FC236}">
              <a16:creationId xmlns:a16="http://schemas.microsoft.com/office/drawing/2014/main" id="{57FF1AB4-0FC9-4F44-8681-DA126EA1309D}"/>
            </a:ext>
          </a:extLst>
        </xdr:cNvPr>
        <xdr:cNvSpPr txBox="1"/>
      </xdr:nvSpPr>
      <xdr:spPr>
        <a:xfrm>
          <a:off x="4581525" y="1018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1" name="楕円 150">
          <a:extLst>
            <a:ext uri="{FF2B5EF4-FFF2-40B4-BE49-F238E27FC236}">
              <a16:creationId xmlns:a16="http://schemas.microsoft.com/office/drawing/2014/main" id="{76220C77-1C7E-4070-8E81-A804B0BB50BF}"/>
            </a:ext>
          </a:extLst>
        </xdr:cNvPr>
        <xdr:cNvSpPr/>
      </xdr:nvSpPr>
      <xdr:spPr>
        <a:xfrm>
          <a:off x="3705225" y="1038872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2" name="テキスト ボックス 151">
          <a:extLst>
            <a:ext uri="{FF2B5EF4-FFF2-40B4-BE49-F238E27FC236}">
              <a16:creationId xmlns:a16="http://schemas.microsoft.com/office/drawing/2014/main" id="{89BEEBFF-4ABE-4ACC-BF96-101A082AA3E9}"/>
            </a:ext>
          </a:extLst>
        </xdr:cNvPr>
        <xdr:cNvSpPr txBox="1"/>
      </xdr:nvSpPr>
      <xdr:spPr>
        <a:xfrm>
          <a:off x="3409950" y="1046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3" name="楕円 152">
          <a:extLst>
            <a:ext uri="{FF2B5EF4-FFF2-40B4-BE49-F238E27FC236}">
              <a16:creationId xmlns:a16="http://schemas.microsoft.com/office/drawing/2014/main" id="{C420AF2A-E506-44E9-8AE2-567BAC783C83}"/>
            </a:ext>
          </a:extLst>
        </xdr:cNvPr>
        <xdr:cNvSpPr/>
      </xdr:nvSpPr>
      <xdr:spPr>
        <a:xfrm>
          <a:off x="2886075" y="104885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43451</xdr:rowOff>
    </xdr:from>
    <xdr:ext cx="762000" cy="259045"/>
    <xdr:sp macro="" textlink="">
      <xdr:nvSpPr>
        <xdr:cNvPr id="154" name="テキスト ボックス 153">
          <a:extLst>
            <a:ext uri="{FF2B5EF4-FFF2-40B4-BE49-F238E27FC236}">
              <a16:creationId xmlns:a16="http://schemas.microsoft.com/office/drawing/2014/main" id="{6158D642-F1DE-4E76-8FA4-9BB1203525DA}"/>
            </a:ext>
          </a:extLst>
        </xdr:cNvPr>
        <xdr:cNvSpPr txBox="1"/>
      </xdr:nvSpPr>
      <xdr:spPr>
        <a:xfrm>
          <a:off x="2600325" y="1057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5" name="楕円 154">
          <a:extLst>
            <a:ext uri="{FF2B5EF4-FFF2-40B4-BE49-F238E27FC236}">
              <a16:creationId xmlns:a16="http://schemas.microsoft.com/office/drawing/2014/main" id="{14C33CCB-76CA-40C6-9D2E-EF895916073F}"/>
            </a:ext>
          </a:extLst>
        </xdr:cNvPr>
        <xdr:cNvSpPr/>
      </xdr:nvSpPr>
      <xdr:spPr>
        <a:xfrm>
          <a:off x="2095500" y="1045146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6" name="テキスト ボックス 155">
          <a:extLst>
            <a:ext uri="{FF2B5EF4-FFF2-40B4-BE49-F238E27FC236}">
              <a16:creationId xmlns:a16="http://schemas.microsoft.com/office/drawing/2014/main" id="{3F9E6C3E-1592-4DDD-AAA1-5BE7ED981357}"/>
            </a:ext>
          </a:extLst>
        </xdr:cNvPr>
        <xdr:cNvSpPr txBox="1"/>
      </xdr:nvSpPr>
      <xdr:spPr>
        <a:xfrm>
          <a:off x="1781175"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7" name="楕円 156">
          <a:extLst>
            <a:ext uri="{FF2B5EF4-FFF2-40B4-BE49-F238E27FC236}">
              <a16:creationId xmlns:a16="http://schemas.microsoft.com/office/drawing/2014/main" id="{F1990C75-2FDC-4B68-89EB-5A537ABE618C}"/>
            </a:ext>
          </a:extLst>
        </xdr:cNvPr>
        <xdr:cNvSpPr/>
      </xdr:nvSpPr>
      <xdr:spPr>
        <a:xfrm>
          <a:off x="1285875" y="10411333"/>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58" name="テキスト ボックス 157">
          <a:extLst>
            <a:ext uri="{FF2B5EF4-FFF2-40B4-BE49-F238E27FC236}">
              <a16:creationId xmlns:a16="http://schemas.microsoft.com/office/drawing/2014/main" id="{3E49DA39-1CB3-4034-8856-29869B7D49D4}"/>
            </a:ext>
          </a:extLst>
        </xdr:cNvPr>
        <xdr:cNvSpPr txBox="1"/>
      </xdr:nvSpPr>
      <xdr:spPr>
        <a:xfrm>
          <a:off x="971550" y="1019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2284036C-EFA1-4C5A-B056-A0560DDA0720}"/>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F3B56204-021A-4B39-8FF4-894190E7CD0A}"/>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BAC3A12A-416D-46B0-BD83-0964A70B223C}"/>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DA9B6C05-1941-42FE-890A-39F8D96DBA46}"/>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FB471035-375B-42AD-B110-2BFC983C6230}"/>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A8AF7F20-162F-4E1D-B5F0-22ABD6D0C443}"/>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E101E122-E152-4735-B244-A38DC3121C19}"/>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16D8D98C-C520-4ABD-BED8-E1D88DFCCF86}"/>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56E8D26C-A5CC-4A70-BA1A-D0F24A7D2E53}"/>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7362F158-03B5-4934-8032-B4F9377DF6A3}"/>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DCA5CAAA-42EB-46EE-AA5E-004DBD0E52AE}"/>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E0337C22-EF1C-4A25-821B-5652B078AFA7}"/>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2F3EEBA9-5460-4FAA-8BC6-619FD709AEB5}"/>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人件費・物件費共に決算額は前年度と比較すると減となったが、人口減少等に伴い、人口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人当たりの決算額は前年度と比較すると</a:t>
          </a:r>
          <a:r>
            <a:rPr kumimoji="1" lang="en-US" altLang="ja-JP" sz="1300">
              <a:latin typeface="ＭＳ Ｐゴシック" panose="020B0600070205080204" pitchFamily="50" charset="-128"/>
              <a:ea typeface="ＭＳ Ｐゴシック" panose="020B0600070205080204" pitchFamily="50" charset="-128"/>
            </a:rPr>
            <a:t>430</a:t>
          </a:r>
          <a:r>
            <a:rPr kumimoji="1" lang="ja-JP" altLang="en-US" sz="1300">
              <a:latin typeface="ＭＳ Ｐゴシック" panose="020B0600070205080204" pitchFamily="50" charset="-128"/>
              <a:ea typeface="ＭＳ Ｐゴシック" panose="020B0600070205080204" pitchFamily="50" charset="-128"/>
            </a:rPr>
            <a:t>円の微増となった。また、類似団体平均値と比較すると</a:t>
          </a:r>
          <a:r>
            <a:rPr kumimoji="1" lang="en-US" altLang="ja-JP" sz="1300">
              <a:latin typeface="ＭＳ Ｐゴシック" panose="020B0600070205080204" pitchFamily="50" charset="-128"/>
              <a:ea typeface="ＭＳ Ｐゴシック" panose="020B0600070205080204" pitchFamily="50" charset="-128"/>
            </a:rPr>
            <a:t>19,368</a:t>
          </a:r>
          <a:r>
            <a:rPr kumimoji="1" lang="ja-JP" altLang="en-US" sz="1300">
              <a:latin typeface="ＭＳ Ｐゴシック" panose="020B0600070205080204" pitchFamily="50" charset="-128"/>
              <a:ea typeface="ＭＳ Ｐゴシック" panose="020B0600070205080204" pitchFamily="50" charset="-128"/>
            </a:rPr>
            <a:t>円下回る結果となった。</a:t>
          </a:r>
        </a:p>
        <a:p>
          <a:r>
            <a:rPr kumimoji="1" lang="ja-JP" altLang="en-US" sz="1300">
              <a:latin typeface="ＭＳ Ｐゴシック" panose="020B0600070205080204" pitchFamily="50" charset="-128"/>
              <a:ea typeface="ＭＳ Ｐゴシック" panose="020B0600070205080204" pitchFamily="50" charset="-128"/>
            </a:rPr>
            <a:t>物価高騰の影響や町民ニーズの多様化に伴う行政サービス水準の向上に寄与していく中で、今後も経常経費等の増加が見込まれるため、</a:t>
          </a:r>
          <a:r>
            <a:rPr kumimoji="1" lang="en-US" altLang="ja-JP" sz="1300">
              <a:latin typeface="ＭＳ Ｐゴシック" panose="020B0600070205080204" pitchFamily="50" charset="-128"/>
              <a:ea typeface="ＭＳ Ｐゴシック" panose="020B0600070205080204" pitchFamily="50" charset="-128"/>
            </a:rPr>
            <a:t>BPR</a:t>
          </a:r>
          <a:r>
            <a:rPr kumimoji="1" lang="ja-JP" altLang="en-US" sz="1300">
              <a:latin typeface="ＭＳ Ｐゴシック" panose="020B0600070205080204" pitchFamily="50" charset="-128"/>
              <a:ea typeface="ＭＳ Ｐゴシック" panose="020B0600070205080204" pitchFamily="50" charset="-128"/>
            </a:rPr>
            <a:t>による事務事業の見直しや組織機構改革により人件費・物件費等の削減・抑制に努める。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5CEEE79F-65B0-459D-99FC-96DEA8B4BEE1}"/>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F860A1CB-E59A-482A-8E62-0CA8FB6DC0EC}"/>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CB473B85-5221-4D73-A0E7-9AB73E17EDCD}"/>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EB91817F-34F9-4C87-83BB-731123FB0B23}"/>
            </a:ext>
          </a:extLst>
        </xdr:cNvPr>
        <xdr:cNvCxnSpPr/>
      </xdr:nvCxnSpPr>
      <xdr:spPr>
        <a:xfrm>
          <a:off x="704850" y="143732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4EB1DD7F-3770-4401-86AF-7F6D52E72AFC}"/>
            </a:ext>
          </a:extLst>
        </xdr:cNvPr>
        <xdr:cNvSpPr txBox="1"/>
      </xdr:nvSpPr>
      <xdr:spPr>
        <a:xfrm>
          <a:off x="0" y="1423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4FB63B7E-71B6-4642-B42B-471E03423A6E}"/>
            </a:ext>
          </a:extLst>
        </xdr:cNvPr>
        <xdr:cNvCxnSpPr/>
      </xdr:nvCxnSpPr>
      <xdr:spPr>
        <a:xfrm>
          <a:off x="704850"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B1765116-6C54-4E6C-BD1E-7139AC32C914}"/>
            </a:ext>
          </a:extLst>
        </xdr:cNvPr>
        <xdr:cNvSpPr txBox="1"/>
      </xdr:nvSpPr>
      <xdr:spPr>
        <a:xfrm>
          <a:off x="0"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B6768106-A4F8-4C23-B4F2-E6B39802C749}"/>
            </a:ext>
          </a:extLst>
        </xdr:cNvPr>
        <xdr:cNvCxnSpPr/>
      </xdr:nvCxnSpPr>
      <xdr:spPr>
        <a:xfrm>
          <a:off x="704850" y="132302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A076007B-BC93-4A44-BE18-3B3002EFFD51}"/>
            </a:ext>
          </a:extLst>
        </xdr:cNvPr>
        <xdr:cNvSpPr txBox="1"/>
      </xdr:nvSpPr>
      <xdr:spPr>
        <a:xfrm>
          <a:off x="0" y="1309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1408D09A-BCB5-4BE6-8ADE-EB2762B7F2ED}"/>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7A013943-59EA-4140-8C23-E09316DC1FC4}"/>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54F31ED4-EA17-423F-93C7-4ED211A3C402}"/>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D3D51AB3-D58E-4C42-B5DA-83C79E30A04F}"/>
            </a:ext>
          </a:extLst>
        </xdr:cNvPr>
        <xdr:cNvCxnSpPr/>
      </xdr:nvCxnSpPr>
      <xdr:spPr>
        <a:xfrm flipV="1">
          <a:off x="4514850" y="13180732"/>
          <a:ext cx="0" cy="1295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5F856561-AD29-46BE-BBD1-87442C04E156}"/>
            </a:ext>
          </a:extLst>
        </xdr:cNvPr>
        <xdr:cNvSpPr txBox="1"/>
      </xdr:nvSpPr>
      <xdr:spPr>
        <a:xfrm>
          <a:off x="4581525" y="1445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1117C5A4-7E02-4457-8CCB-2A598FB400CB}"/>
            </a:ext>
          </a:extLst>
        </xdr:cNvPr>
        <xdr:cNvCxnSpPr/>
      </xdr:nvCxnSpPr>
      <xdr:spPr>
        <a:xfrm>
          <a:off x="4429125" y="1447649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93829EB5-E4BC-4B96-9925-90E7F93F6D64}"/>
            </a:ext>
          </a:extLst>
        </xdr:cNvPr>
        <xdr:cNvSpPr txBox="1"/>
      </xdr:nvSpPr>
      <xdr:spPr>
        <a:xfrm>
          <a:off x="4581525" y="1294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8A27EDD4-C1ED-45E6-9DE5-356628B99179}"/>
            </a:ext>
          </a:extLst>
        </xdr:cNvPr>
        <xdr:cNvCxnSpPr/>
      </xdr:nvCxnSpPr>
      <xdr:spPr>
        <a:xfrm>
          <a:off x="4429125" y="1318073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67717</xdr:rowOff>
    </xdr:from>
    <xdr:to>
      <xdr:col>23</xdr:col>
      <xdr:colOff>133350</xdr:colOff>
      <xdr:row>82</xdr:row>
      <xdr:rowOff>70310</xdr:rowOff>
    </xdr:to>
    <xdr:cxnSp macro="">
      <xdr:nvCxnSpPr>
        <xdr:cNvPr id="189" name="直線コネクタ 188">
          <a:extLst>
            <a:ext uri="{FF2B5EF4-FFF2-40B4-BE49-F238E27FC236}">
              <a16:creationId xmlns:a16="http://schemas.microsoft.com/office/drawing/2014/main" id="{D0A584DB-F638-45F9-B186-936515D54BC1}"/>
            </a:ext>
          </a:extLst>
        </xdr:cNvPr>
        <xdr:cNvCxnSpPr/>
      </xdr:nvCxnSpPr>
      <xdr:spPr>
        <a:xfrm>
          <a:off x="3752850" y="13342392"/>
          <a:ext cx="762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F1F5BD9C-2979-4341-A142-1DA18388AA95}"/>
            </a:ext>
          </a:extLst>
        </xdr:cNvPr>
        <xdr:cNvSpPr txBox="1"/>
      </xdr:nvSpPr>
      <xdr:spPr>
        <a:xfrm>
          <a:off x="4581525" y="13383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D639B7BD-135A-41FF-B44E-05CEB1A9CDFD}"/>
            </a:ext>
          </a:extLst>
        </xdr:cNvPr>
        <xdr:cNvSpPr/>
      </xdr:nvSpPr>
      <xdr:spPr>
        <a:xfrm>
          <a:off x="4467225" y="13414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44413</xdr:rowOff>
    </xdr:from>
    <xdr:to>
      <xdr:col>19</xdr:col>
      <xdr:colOff>133350</xdr:colOff>
      <xdr:row>82</xdr:row>
      <xdr:rowOff>67717</xdr:rowOff>
    </xdr:to>
    <xdr:cxnSp macro="">
      <xdr:nvCxnSpPr>
        <xdr:cNvPr id="192" name="直線コネクタ 191">
          <a:extLst>
            <a:ext uri="{FF2B5EF4-FFF2-40B4-BE49-F238E27FC236}">
              <a16:creationId xmlns:a16="http://schemas.microsoft.com/office/drawing/2014/main" id="{6D85A9DC-6465-4705-B732-E7F06FCF05F5}"/>
            </a:ext>
          </a:extLst>
        </xdr:cNvPr>
        <xdr:cNvCxnSpPr/>
      </xdr:nvCxnSpPr>
      <xdr:spPr>
        <a:xfrm>
          <a:off x="2943225" y="13325438"/>
          <a:ext cx="809625"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AD34ADC0-36B5-4048-B8F7-035A8EA052E2}"/>
            </a:ext>
          </a:extLst>
        </xdr:cNvPr>
        <xdr:cNvSpPr/>
      </xdr:nvSpPr>
      <xdr:spPr>
        <a:xfrm>
          <a:off x="3705225" y="1338431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1FDC6AAF-1BE9-4438-B67E-6E012436D946}"/>
            </a:ext>
          </a:extLst>
        </xdr:cNvPr>
        <xdr:cNvSpPr txBox="1"/>
      </xdr:nvSpPr>
      <xdr:spPr>
        <a:xfrm>
          <a:off x="3409950" y="1345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2704</xdr:rowOff>
    </xdr:from>
    <xdr:to>
      <xdr:col>15</xdr:col>
      <xdr:colOff>82550</xdr:colOff>
      <xdr:row>82</xdr:row>
      <xdr:rowOff>44413</xdr:rowOff>
    </xdr:to>
    <xdr:cxnSp macro="">
      <xdr:nvCxnSpPr>
        <xdr:cNvPr id="195" name="直線コネクタ 194">
          <a:extLst>
            <a:ext uri="{FF2B5EF4-FFF2-40B4-BE49-F238E27FC236}">
              <a16:creationId xmlns:a16="http://schemas.microsoft.com/office/drawing/2014/main" id="{3A76A5FE-8B9A-4850-9584-80D9990EF386}"/>
            </a:ext>
          </a:extLst>
        </xdr:cNvPr>
        <xdr:cNvCxnSpPr/>
      </xdr:nvCxnSpPr>
      <xdr:spPr>
        <a:xfrm>
          <a:off x="2124075" y="13280554"/>
          <a:ext cx="819150" cy="4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2A5670E5-B967-46C8-8762-7046AEF0240B}"/>
            </a:ext>
          </a:extLst>
        </xdr:cNvPr>
        <xdr:cNvSpPr/>
      </xdr:nvSpPr>
      <xdr:spPr>
        <a:xfrm>
          <a:off x="2886075" y="133414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1CED4CB7-4366-4067-A8AD-7EA24B5B1575}"/>
            </a:ext>
          </a:extLst>
        </xdr:cNvPr>
        <xdr:cNvSpPr txBox="1"/>
      </xdr:nvSpPr>
      <xdr:spPr>
        <a:xfrm>
          <a:off x="2600325" y="1342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2704</xdr:rowOff>
    </xdr:from>
    <xdr:to>
      <xdr:col>11</xdr:col>
      <xdr:colOff>31750</xdr:colOff>
      <xdr:row>82</xdr:row>
      <xdr:rowOff>7699</xdr:rowOff>
    </xdr:to>
    <xdr:cxnSp macro="">
      <xdr:nvCxnSpPr>
        <xdr:cNvPr id="198" name="直線コネクタ 197">
          <a:extLst>
            <a:ext uri="{FF2B5EF4-FFF2-40B4-BE49-F238E27FC236}">
              <a16:creationId xmlns:a16="http://schemas.microsoft.com/office/drawing/2014/main" id="{253B27D7-B444-40F9-B62F-D5B1F03CBBFE}"/>
            </a:ext>
          </a:extLst>
        </xdr:cNvPr>
        <xdr:cNvCxnSpPr/>
      </xdr:nvCxnSpPr>
      <xdr:spPr>
        <a:xfrm flipV="1">
          <a:off x="1333500" y="13280554"/>
          <a:ext cx="790575"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9BEAEF07-50D2-42C8-BDBB-A525F5D327E4}"/>
            </a:ext>
          </a:extLst>
        </xdr:cNvPr>
        <xdr:cNvSpPr/>
      </xdr:nvSpPr>
      <xdr:spPr>
        <a:xfrm>
          <a:off x="2095500" y="1327794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DAE66A2F-4890-49AE-BB76-C1E9B1ED5D22}"/>
            </a:ext>
          </a:extLst>
        </xdr:cNvPr>
        <xdr:cNvSpPr txBox="1"/>
      </xdr:nvSpPr>
      <xdr:spPr>
        <a:xfrm>
          <a:off x="1781175" y="1336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480334BA-A8D6-428A-9032-DA62C4ADF7AE}"/>
            </a:ext>
          </a:extLst>
        </xdr:cNvPr>
        <xdr:cNvSpPr/>
      </xdr:nvSpPr>
      <xdr:spPr>
        <a:xfrm>
          <a:off x="1285875" y="1327819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B140B65B-1FC5-40A9-88B0-8AA1ABCAA0D2}"/>
            </a:ext>
          </a:extLst>
        </xdr:cNvPr>
        <xdr:cNvSpPr txBox="1"/>
      </xdr:nvSpPr>
      <xdr:spPr>
        <a:xfrm>
          <a:off x="971550" y="1336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42A94FE8-1235-42AE-8A2C-2EF520D25249}"/>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771B8328-04AF-4959-81D9-6B9E026B9801}"/>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AEC92A53-6624-4D22-8F20-A5E28743F2E0}"/>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D737316E-E56C-4700-A588-443173F5B3FE}"/>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F272CA6-E6E4-4FB7-9E53-BBFB66899BAA}"/>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19510</xdr:rowOff>
    </xdr:from>
    <xdr:to>
      <xdr:col>23</xdr:col>
      <xdr:colOff>184150</xdr:colOff>
      <xdr:row>82</xdr:row>
      <xdr:rowOff>121110</xdr:rowOff>
    </xdr:to>
    <xdr:sp macro="" textlink="">
      <xdr:nvSpPr>
        <xdr:cNvPr id="208" name="楕円 207">
          <a:extLst>
            <a:ext uri="{FF2B5EF4-FFF2-40B4-BE49-F238E27FC236}">
              <a16:creationId xmlns:a16="http://schemas.microsoft.com/office/drawing/2014/main" id="{C8296E91-5693-4CF2-BE23-5834E16E9B08}"/>
            </a:ext>
          </a:extLst>
        </xdr:cNvPr>
        <xdr:cNvSpPr/>
      </xdr:nvSpPr>
      <xdr:spPr>
        <a:xfrm>
          <a:off x="4467225" y="132973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36037</xdr:rowOff>
    </xdr:from>
    <xdr:ext cx="762000" cy="259045"/>
    <xdr:sp macro="" textlink="">
      <xdr:nvSpPr>
        <xdr:cNvPr id="209" name="人件費・物件費等の状況該当値テキスト">
          <a:extLst>
            <a:ext uri="{FF2B5EF4-FFF2-40B4-BE49-F238E27FC236}">
              <a16:creationId xmlns:a16="http://schemas.microsoft.com/office/drawing/2014/main" id="{2D729684-3839-4960-8862-5ED655887B24}"/>
            </a:ext>
          </a:extLst>
        </xdr:cNvPr>
        <xdr:cNvSpPr txBox="1"/>
      </xdr:nvSpPr>
      <xdr:spPr>
        <a:xfrm>
          <a:off x="4581525" y="1315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16917</xdr:rowOff>
    </xdr:from>
    <xdr:to>
      <xdr:col>19</xdr:col>
      <xdr:colOff>184150</xdr:colOff>
      <xdr:row>82</xdr:row>
      <xdr:rowOff>118517</xdr:rowOff>
    </xdr:to>
    <xdr:sp macro="" textlink="">
      <xdr:nvSpPr>
        <xdr:cNvPr id="210" name="楕円 209">
          <a:extLst>
            <a:ext uri="{FF2B5EF4-FFF2-40B4-BE49-F238E27FC236}">
              <a16:creationId xmlns:a16="http://schemas.microsoft.com/office/drawing/2014/main" id="{F2DE1BD3-874C-41E4-8A03-8B48BA70A612}"/>
            </a:ext>
          </a:extLst>
        </xdr:cNvPr>
        <xdr:cNvSpPr/>
      </xdr:nvSpPr>
      <xdr:spPr>
        <a:xfrm>
          <a:off x="3705225" y="1329476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128694</xdr:rowOff>
    </xdr:from>
    <xdr:ext cx="736600" cy="259045"/>
    <xdr:sp macro="" textlink="">
      <xdr:nvSpPr>
        <xdr:cNvPr id="211" name="テキスト ボックス 210">
          <a:extLst>
            <a:ext uri="{FF2B5EF4-FFF2-40B4-BE49-F238E27FC236}">
              <a16:creationId xmlns:a16="http://schemas.microsoft.com/office/drawing/2014/main" id="{0DE10260-CEEA-431A-AD32-6DE532B9FD4D}"/>
            </a:ext>
          </a:extLst>
        </xdr:cNvPr>
        <xdr:cNvSpPr txBox="1"/>
      </xdr:nvSpPr>
      <xdr:spPr>
        <a:xfrm>
          <a:off x="3409950" y="13079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165063</xdr:rowOff>
    </xdr:from>
    <xdr:to>
      <xdr:col>15</xdr:col>
      <xdr:colOff>133350</xdr:colOff>
      <xdr:row>82</xdr:row>
      <xdr:rowOff>95213</xdr:rowOff>
    </xdr:to>
    <xdr:sp macro="" textlink="">
      <xdr:nvSpPr>
        <xdr:cNvPr id="212" name="楕円 211">
          <a:extLst>
            <a:ext uri="{FF2B5EF4-FFF2-40B4-BE49-F238E27FC236}">
              <a16:creationId xmlns:a16="http://schemas.microsoft.com/office/drawing/2014/main" id="{6BE952A2-3C2A-46DB-A21B-A1EAB4AFAE48}"/>
            </a:ext>
          </a:extLst>
        </xdr:cNvPr>
        <xdr:cNvSpPr/>
      </xdr:nvSpPr>
      <xdr:spPr>
        <a:xfrm>
          <a:off x="2886075" y="132778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105390</xdr:rowOff>
    </xdr:from>
    <xdr:ext cx="762000" cy="259045"/>
    <xdr:sp macro="" textlink="">
      <xdr:nvSpPr>
        <xdr:cNvPr id="213" name="テキスト ボックス 212">
          <a:extLst>
            <a:ext uri="{FF2B5EF4-FFF2-40B4-BE49-F238E27FC236}">
              <a16:creationId xmlns:a16="http://schemas.microsoft.com/office/drawing/2014/main" id="{D1D6EC9B-536B-4781-8819-D7E9AC69D489}"/>
            </a:ext>
          </a:extLst>
        </xdr:cNvPr>
        <xdr:cNvSpPr txBox="1"/>
      </xdr:nvSpPr>
      <xdr:spPr>
        <a:xfrm>
          <a:off x="2600325" y="1305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123354</xdr:rowOff>
    </xdr:from>
    <xdr:to>
      <xdr:col>11</xdr:col>
      <xdr:colOff>82550</xdr:colOff>
      <xdr:row>82</xdr:row>
      <xdr:rowOff>53504</xdr:rowOff>
    </xdr:to>
    <xdr:sp macro="" textlink="">
      <xdr:nvSpPr>
        <xdr:cNvPr id="214" name="楕円 213">
          <a:extLst>
            <a:ext uri="{FF2B5EF4-FFF2-40B4-BE49-F238E27FC236}">
              <a16:creationId xmlns:a16="http://schemas.microsoft.com/office/drawing/2014/main" id="{8E0E8569-9CB1-4553-9610-F86FF46497B3}"/>
            </a:ext>
          </a:extLst>
        </xdr:cNvPr>
        <xdr:cNvSpPr/>
      </xdr:nvSpPr>
      <xdr:spPr>
        <a:xfrm>
          <a:off x="2095500" y="1324245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63681</xdr:rowOff>
    </xdr:from>
    <xdr:ext cx="762000" cy="259045"/>
    <xdr:sp macro="" textlink="">
      <xdr:nvSpPr>
        <xdr:cNvPr id="215" name="テキスト ボックス 214">
          <a:extLst>
            <a:ext uri="{FF2B5EF4-FFF2-40B4-BE49-F238E27FC236}">
              <a16:creationId xmlns:a16="http://schemas.microsoft.com/office/drawing/2014/main" id="{473F18D4-B268-49BE-ABFA-A40E36BB48C6}"/>
            </a:ext>
          </a:extLst>
        </xdr:cNvPr>
        <xdr:cNvSpPr txBox="1"/>
      </xdr:nvSpPr>
      <xdr:spPr>
        <a:xfrm>
          <a:off x="1781175" y="1302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128349</xdr:rowOff>
    </xdr:from>
    <xdr:to>
      <xdr:col>7</xdr:col>
      <xdr:colOff>31750</xdr:colOff>
      <xdr:row>82</xdr:row>
      <xdr:rowOff>58499</xdr:rowOff>
    </xdr:to>
    <xdr:sp macro="" textlink="">
      <xdr:nvSpPr>
        <xdr:cNvPr id="216" name="楕円 215">
          <a:extLst>
            <a:ext uri="{FF2B5EF4-FFF2-40B4-BE49-F238E27FC236}">
              <a16:creationId xmlns:a16="http://schemas.microsoft.com/office/drawing/2014/main" id="{E6B97E83-5E21-4453-803A-7DADD0F7FDF9}"/>
            </a:ext>
          </a:extLst>
        </xdr:cNvPr>
        <xdr:cNvSpPr/>
      </xdr:nvSpPr>
      <xdr:spPr>
        <a:xfrm>
          <a:off x="1285875" y="1324109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68676</xdr:rowOff>
    </xdr:from>
    <xdr:ext cx="762000" cy="259045"/>
    <xdr:sp macro="" textlink="">
      <xdr:nvSpPr>
        <xdr:cNvPr id="217" name="テキスト ボックス 216">
          <a:extLst>
            <a:ext uri="{FF2B5EF4-FFF2-40B4-BE49-F238E27FC236}">
              <a16:creationId xmlns:a16="http://schemas.microsoft.com/office/drawing/2014/main" id="{242C1EE7-27D9-409E-82D2-F072C8DC3299}"/>
            </a:ext>
          </a:extLst>
        </xdr:cNvPr>
        <xdr:cNvSpPr txBox="1"/>
      </xdr:nvSpPr>
      <xdr:spPr>
        <a:xfrm>
          <a:off x="971550" y="1301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273EF7F6-7F13-4124-9EBE-C5C676E0F4F6}"/>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474C02DC-89E4-47D1-B5BA-7E5C23AE3C25}"/>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477ECDC3-5F08-42FC-9CFC-9FF862B0781D}"/>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BF76A1B9-52F3-449A-9FA3-25F4889A8E3A}"/>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ADE1C286-14BF-406D-B1AD-759BBEDA9E04}"/>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ACA9A984-38CF-47B7-9886-97534C139F89}"/>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4356EF07-ADDC-4ACE-846E-25380963B1AF}"/>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45740334-F50A-40DD-9EE7-23B1EB311434}"/>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8180D383-10B6-4B08-A1E1-1DE77E979607}"/>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C55731B7-99D0-4E6A-BF24-B3829D687503}"/>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690DF250-3233-4F00-BDDF-8999DBF108BF}"/>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767A0573-E6D5-4D89-91E5-5D8876F6FE24}"/>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81B74FBE-B6B6-46F4-8600-550099A4993F}"/>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職員の年齢層等の影響により、類似団体内平均値と比較して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近隣市町や国の制度等を踏まえた給与制度の適正化を図り、計画的な正職員の採用に加え、職務職責に応じた人事制度の運用を推進し、人事評価の給与への反映など、勤務実績に応じた制度の構築に努める。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7B0B6A70-1476-4232-AA05-76D5BD9241F7}"/>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9092C3D7-2FF8-4037-AB1E-9C1421A69C02}"/>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B15E7E64-F8CA-4A98-B169-16855F070CE3}"/>
            </a:ext>
          </a:extLst>
        </xdr:cNvPr>
        <xdr:cNvCxnSpPr/>
      </xdr:nvCxnSpPr>
      <xdr:spPr>
        <a:xfrm>
          <a:off x="11668125"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ED33904D-5591-4E68-B421-F162F0BE3E7A}"/>
            </a:ext>
          </a:extLst>
        </xdr:cNvPr>
        <xdr:cNvSpPr txBox="1"/>
      </xdr:nvSpPr>
      <xdr:spPr>
        <a:xfrm>
          <a:off x="10982325"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8DEB935D-FB9F-4E3A-B59E-8CBF64458C4E}"/>
            </a:ext>
          </a:extLst>
        </xdr:cNvPr>
        <xdr:cNvCxnSpPr/>
      </xdr:nvCxnSpPr>
      <xdr:spPr>
        <a:xfrm>
          <a:off x="11668125"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51350B21-14F1-461A-98D8-59CE8D5C9C35}"/>
            </a:ext>
          </a:extLst>
        </xdr:cNvPr>
        <xdr:cNvSpPr txBox="1"/>
      </xdr:nvSpPr>
      <xdr:spPr>
        <a:xfrm>
          <a:off x="10982325"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F7AD7FDE-7FDB-4ADD-AAF0-2C43A82612F0}"/>
            </a:ext>
          </a:extLst>
        </xdr:cNvPr>
        <xdr:cNvCxnSpPr/>
      </xdr:nvCxnSpPr>
      <xdr:spPr>
        <a:xfrm>
          <a:off x="11668125"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6BFAE575-4574-4397-9067-62D51F07EEF3}"/>
            </a:ext>
          </a:extLst>
        </xdr:cNvPr>
        <xdr:cNvSpPr txBox="1"/>
      </xdr:nvSpPr>
      <xdr:spPr>
        <a:xfrm>
          <a:off x="10982325"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23F68132-2EB1-4D8F-83E9-0CF76E0010F1}"/>
            </a:ext>
          </a:extLst>
        </xdr:cNvPr>
        <xdr:cNvCxnSpPr/>
      </xdr:nvCxnSpPr>
      <xdr:spPr>
        <a:xfrm>
          <a:off x="11668125"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B022AA99-C9A9-4E52-8815-CF0C1FEAD71D}"/>
            </a:ext>
          </a:extLst>
        </xdr:cNvPr>
        <xdr:cNvSpPr txBox="1"/>
      </xdr:nvSpPr>
      <xdr:spPr>
        <a:xfrm>
          <a:off x="10982325"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7623D40F-069F-434B-8B70-310BE142C026}"/>
            </a:ext>
          </a:extLst>
        </xdr:cNvPr>
        <xdr:cNvCxnSpPr/>
      </xdr:nvCxnSpPr>
      <xdr:spPr>
        <a:xfrm>
          <a:off x="11668125"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CA265FD7-9E01-4ABB-A0A3-59D5C5FF477E}"/>
            </a:ext>
          </a:extLst>
        </xdr:cNvPr>
        <xdr:cNvSpPr txBox="1"/>
      </xdr:nvSpPr>
      <xdr:spPr>
        <a:xfrm>
          <a:off x="10982325"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69871410-B9BD-4174-9F7B-37922F516A0F}"/>
            </a:ext>
          </a:extLst>
        </xdr:cNvPr>
        <xdr:cNvCxnSpPr/>
      </xdr:nvCxnSpPr>
      <xdr:spPr>
        <a:xfrm>
          <a:off x="11668125"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218BDF3-E833-4E70-8B5D-DEE0062CB9EE}"/>
            </a:ext>
          </a:extLst>
        </xdr:cNvPr>
        <xdr:cNvSpPr txBox="1"/>
      </xdr:nvSpPr>
      <xdr:spPr>
        <a:xfrm>
          <a:off x="10982325"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8624C30A-2AB0-4F56-AA25-A1BF9917322D}"/>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93F1336B-FCAF-4C48-B613-E95E2222B019}"/>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5F151978-8238-404D-9FD4-F91E8CCF94AE}"/>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DB1DE5F1-A1C4-4434-918F-CD3721E5EB44}"/>
            </a:ext>
          </a:extLst>
        </xdr:cNvPr>
        <xdr:cNvCxnSpPr/>
      </xdr:nvCxnSpPr>
      <xdr:spPr>
        <a:xfrm flipV="1">
          <a:off x="15478125" y="13050157"/>
          <a:ext cx="0" cy="14450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CF538D45-5715-4BE2-9728-2128E8A2A19E}"/>
            </a:ext>
          </a:extLst>
        </xdr:cNvPr>
        <xdr:cNvSpPr txBox="1"/>
      </xdr:nvSpPr>
      <xdr:spPr>
        <a:xfrm>
          <a:off x="15563850" y="1447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C96BBE35-A5BB-4044-8747-B1AA04FCD6A7}"/>
            </a:ext>
          </a:extLst>
        </xdr:cNvPr>
        <xdr:cNvCxnSpPr/>
      </xdr:nvCxnSpPr>
      <xdr:spPr>
        <a:xfrm>
          <a:off x="15401925" y="144952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95C526D-E9A4-44CA-A3ED-B4F05BA058E4}"/>
            </a:ext>
          </a:extLst>
        </xdr:cNvPr>
        <xdr:cNvSpPr txBox="1"/>
      </xdr:nvSpPr>
      <xdr:spPr>
        <a:xfrm>
          <a:off x="15563850" y="1279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B1CF725C-CD8D-4988-89B6-DE15819AFD47}"/>
            </a:ext>
          </a:extLst>
        </xdr:cNvPr>
        <xdr:cNvCxnSpPr/>
      </xdr:nvCxnSpPr>
      <xdr:spPr>
        <a:xfrm>
          <a:off x="15401925" y="130501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135164</xdr:rowOff>
    </xdr:to>
    <xdr:cxnSp macro="">
      <xdr:nvCxnSpPr>
        <xdr:cNvPr id="253" name="直線コネクタ 252">
          <a:extLst>
            <a:ext uri="{FF2B5EF4-FFF2-40B4-BE49-F238E27FC236}">
              <a16:creationId xmlns:a16="http://schemas.microsoft.com/office/drawing/2014/main" id="{38EE0455-BC42-4927-9BD6-525AE6C14CC3}"/>
            </a:ext>
          </a:extLst>
        </xdr:cNvPr>
        <xdr:cNvCxnSpPr/>
      </xdr:nvCxnSpPr>
      <xdr:spPr>
        <a:xfrm>
          <a:off x="14716125" y="13833021"/>
          <a:ext cx="7620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5C3A3BB1-8F06-4C53-B459-29C95D434072}"/>
            </a:ext>
          </a:extLst>
        </xdr:cNvPr>
        <xdr:cNvSpPr txBox="1"/>
      </xdr:nvSpPr>
      <xdr:spPr>
        <a:xfrm>
          <a:off x="15563850" y="1359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E21FADB3-D6FB-442F-84D2-AF31F2D26909}"/>
            </a:ext>
          </a:extLst>
        </xdr:cNvPr>
        <xdr:cNvSpPr/>
      </xdr:nvSpPr>
      <xdr:spPr>
        <a:xfrm>
          <a:off x="15430500" y="13754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66221</xdr:rowOff>
    </xdr:to>
    <xdr:cxnSp macro="">
      <xdr:nvCxnSpPr>
        <xdr:cNvPr id="256" name="直線コネクタ 255">
          <a:extLst>
            <a:ext uri="{FF2B5EF4-FFF2-40B4-BE49-F238E27FC236}">
              <a16:creationId xmlns:a16="http://schemas.microsoft.com/office/drawing/2014/main" id="{7E01C151-3F5C-4D35-A8C8-2FCAD9D4590B}"/>
            </a:ext>
          </a:extLst>
        </xdr:cNvPr>
        <xdr:cNvCxnSpPr/>
      </xdr:nvCxnSpPr>
      <xdr:spPr>
        <a:xfrm>
          <a:off x="13906500" y="13792200"/>
          <a:ext cx="809625"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11AE9EF6-04E2-4D84-A148-E0594BED82D1}"/>
            </a:ext>
          </a:extLst>
        </xdr:cNvPr>
        <xdr:cNvSpPr/>
      </xdr:nvSpPr>
      <xdr:spPr>
        <a:xfrm>
          <a:off x="14668500" y="1376181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7769C49D-A3FB-41C7-94A1-E8774C7E7BF8}"/>
            </a:ext>
          </a:extLst>
        </xdr:cNvPr>
        <xdr:cNvSpPr txBox="1"/>
      </xdr:nvSpPr>
      <xdr:spPr>
        <a:xfrm>
          <a:off x="14373225" y="1354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85</xdr:row>
      <xdr:rowOff>31750</xdr:rowOff>
    </xdr:to>
    <xdr:cxnSp macro="">
      <xdr:nvCxnSpPr>
        <xdr:cNvPr id="259" name="直線コネクタ 258">
          <a:extLst>
            <a:ext uri="{FF2B5EF4-FFF2-40B4-BE49-F238E27FC236}">
              <a16:creationId xmlns:a16="http://schemas.microsoft.com/office/drawing/2014/main" id="{B7CB8520-5D8E-4FB4-879E-505F67CADBBB}"/>
            </a:ext>
          </a:extLst>
        </xdr:cNvPr>
        <xdr:cNvCxnSpPr/>
      </xdr:nvCxnSpPr>
      <xdr:spPr>
        <a:xfrm>
          <a:off x="13106400" y="13573125"/>
          <a:ext cx="8001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2A317867-8304-4AA9-A382-C1AA4F5C9481}"/>
            </a:ext>
          </a:extLst>
        </xdr:cNvPr>
        <xdr:cNvSpPr/>
      </xdr:nvSpPr>
      <xdr:spPr>
        <a:xfrm>
          <a:off x="13868400" y="1381034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C3ACB08D-F101-42D9-BDDF-EFE360E917D7}"/>
            </a:ext>
          </a:extLst>
        </xdr:cNvPr>
        <xdr:cNvSpPr txBox="1"/>
      </xdr:nvSpPr>
      <xdr:spPr>
        <a:xfrm>
          <a:off x="13554075" y="1389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86</xdr:row>
      <xdr:rowOff>153307</xdr:rowOff>
    </xdr:to>
    <xdr:cxnSp macro="">
      <xdr:nvCxnSpPr>
        <xdr:cNvPr id="262" name="直線コネクタ 261">
          <a:extLst>
            <a:ext uri="{FF2B5EF4-FFF2-40B4-BE49-F238E27FC236}">
              <a16:creationId xmlns:a16="http://schemas.microsoft.com/office/drawing/2014/main" id="{5EB4AB41-704F-43F8-8E02-6796ABD4BA8B}"/>
            </a:ext>
          </a:extLst>
        </xdr:cNvPr>
        <xdr:cNvCxnSpPr/>
      </xdr:nvCxnSpPr>
      <xdr:spPr>
        <a:xfrm flipV="1">
          <a:off x="12296775" y="13573125"/>
          <a:ext cx="809625" cy="50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57BE1175-3B9B-4EC8-B806-64474FCE2942}"/>
            </a:ext>
          </a:extLst>
        </xdr:cNvPr>
        <xdr:cNvSpPr/>
      </xdr:nvSpPr>
      <xdr:spPr>
        <a:xfrm>
          <a:off x="13058775" y="1377587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7572BBAB-E86F-4336-AAA9-A9EA89ADA27C}"/>
            </a:ext>
          </a:extLst>
        </xdr:cNvPr>
        <xdr:cNvSpPr txBox="1"/>
      </xdr:nvSpPr>
      <xdr:spPr>
        <a:xfrm>
          <a:off x="12763500" y="1386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174FA73A-01DD-4A58-96F5-80DE256B77DB}"/>
            </a:ext>
          </a:extLst>
        </xdr:cNvPr>
        <xdr:cNvSpPr/>
      </xdr:nvSpPr>
      <xdr:spPr>
        <a:xfrm>
          <a:off x="12239625" y="1379310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E99FF501-CE5D-4045-BCB4-FB56535003B3}"/>
            </a:ext>
          </a:extLst>
        </xdr:cNvPr>
        <xdr:cNvSpPr txBox="1"/>
      </xdr:nvSpPr>
      <xdr:spPr>
        <a:xfrm>
          <a:off x="11953875" y="1358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2AFD1879-C32E-4340-94F6-674CFEFB8D55}"/>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7662E0F-EEF8-4D57-AC16-608CE4C41DC1}"/>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202C093D-7E83-4977-A675-85DA155B886E}"/>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D4ED9D6-41C6-4ADC-BC17-E0A6AF9BD5B3}"/>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6B05E16C-AF84-422D-A1E4-DB007DE4AB56}"/>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2" name="楕円 271">
          <a:extLst>
            <a:ext uri="{FF2B5EF4-FFF2-40B4-BE49-F238E27FC236}">
              <a16:creationId xmlns:a16="http://schemas.microsoft.com/office/drawing/2014/main" id="{B5C45628-18C8-422C-99FC-554CFEC77C6F}"/>
            </a:ext>
          </a:extLst>
        </xdr:cNvPr>
        <xdr:cNvSpPr/>
      </xdr:nvSpPr>
      <xdr:spPr>
        <a:xfrm>
          <a:off x="15430500" y="1385116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3" name="給与水準   （国との比較）該当値テキスト">
          <a:extLst>
            <a:ext uri="{FF2B5EF4-FFF2-40B4-BE49-F238E27FC236}">
              <a16:creationId xmlns:a16="http://schemas.microsoft.com/office/drawing/2014/main" id="{E00BFFCF-0389-477B-A2C0-844D81F1D9CE}"/>
            </a:ext>
          </a:extLst>
        </xdr:cNvPr>
        <xdr:cNvSpPr txBox="1"/>
      </xdr:nvSpPr>
      <xdr:spPr>
        <a:xfrm>
          <a:off x="15563850" y="1382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4" name="楕円 273">
          <a:extLst>
            <a:ext uri="{FF2B5EF4-FFF2-40B4-BE49-F238E27FC236}">
              <a16:creationId xmlns:a16="http://schemas.microsoft.com/office/drawing/2014/main" id="{1646153E-BB2F-4C38-A1C6-77CC778824E3}"/>
            </a:ext>
          </a:extLst>
        </xdr:cNvPr>
        <xdr:cNvSpPr/>
      </xdr:nvSpPr>
      <xdr:spPr>
        <a:xfrm>
          <a:off x="14668500" y="1377587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75" name="テキスト ボックス 274">
          <a:extLst>
            <a:ext uri="{FF2B5EF4-FFF2-40B4-BE49-F238E27FC236}">
              <a16:creationId xmlns:a16="http://schemas.microsoft.com/office/drawing/2014/main" id="{4183800C-CA0B-4105-86EA-584B73104E39}"/>
            </a:ext>
          </a:extLst>
        </xdr:cNvPr>
        <xdr:cNvSpPr txBox="1"/>
      </xdr:nvSpPr>
      <xdr:spPr>
        <a:xfrm>
          <a:off x="14373225" y="13868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6" name="楕円 275">
          <a:extLst>
            <a:ext uri="{FF2B5EF4-FFF2-40B4-BE49-F238E27FC236}">
              <a16:creationId xmlns:a16="http://schemas.microsoft.com/office/drawing/2014/main" id="{7D1A7D5D-698B-48E9-B2A0-3380DA4D8D41}"/>
            </a:ext>
          </a:extLst>
        </xdr:cNvPr>
        <xdr:cNvSpPr/>
      </xdr:nvSpPr>
      <xdr:spPr>
        <a:xfrm>
          <a:off x="13868400" y="13754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7" name="テキスト ボックス 276">
          <a:extLst>
            <a:ext uri="{FF2B5EF4-FFF2-40B4-BE49-F238E27FC236}">
              <a16:creationId xmlns:a16="http://schemas.microsoft.com/office/drawing/2014/main" id="{8821967E-8BAE-4973-8BB3-4012ABCA4EC0}"/>
            </a:ext>
          </a:extLst>
        </xdr:cNvPr>
        <xdr:cNvSpPr txBox="1"/>
      </xdr:nvSpPr>
      <xdr:spPr>
        <a:xfrm>
          <a:off x="13554075" y="1353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78" name="楕円 277">
          <a:extLst>
            <a:ext uri="{FF2B5EF4-FFF2-40B4-BE49-F238E27FC236}">
              <a16:creationId xmlns:a16="http://schemas.microsoft.com/office/drawing/2014/main" id="{97B8459F-F0B5-4A32-99A7-3C7147337C19}"/>
            </a:ext>
          </a:extLst>
        </xdr:cNvPr>
        <xdr:cNvSpPr/>
      </xdr:nvSpPr>
      <xdr:spPr>
        <a:xfrm>
          <a:off x="13058775" y="135255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9" name="テキスト ボックス 278">
          <a:extLst>
            <a:ext uri="{FF2B5EF4-FFF2-40B4-BE49-F238E27FC236}">
              <a16:creationId xmlns:a16="http://schemas.microsoft.com/office/drawing/2014/main" id="{DEF4C835-D248-4157-BE03-744CE5F31765}"/>
            </a:ext>
          </a:extLst>
        </xdr:cNvPr>
        <xdr:cNvSpPr txBox="1"/>
      </xdr:nvSpPr>
      <xdr:spPr>
        <a:xfrm>
          <a:off x="12763500" y="1330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0" name="楕円 279">
          <a:extLst>
            <a:ext uri="{FF2B5EF4-FFF2-40B4-BE49-F238E27FC236}">
              <a16:creationId xmlns:a16="http://schemas.microsoft.com/office/drawing/2014/main" id="{B2ADDA6E-B283-4B7B-BA72-4E1AB61EB8F0}"/>
            </a:ext>
          </a:extLst>
        </xdr:cNvPr>
        <xdr:cNvSpPr/>
      </xdr:nvSpPr>
      <xdr:spPr>
        <a:xfrm>
          <a:off x="12239625" y="1403123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1" name="テキスト ボックス 280">
          <a:extLst>
            <a:ext uri="{FF2B5EF4-FFF2-40B4-BE49-F238E27FC236}">
              <a16:creationId xmlns:a16="http://schemas.microsoft.com/office/drawing/2014/main" id="{C5815A92-DA44-4984-9EAB-403D8D3C3062}"/>
            </a:ext>
          </a:extLst>
        </xdr:cNvPr>
        <xdr:cNvSpPr txBox="1"/>
      </xdr:nvSpPr>
      <xdr:spPr>
        <a:xfrm>
          <a:off x="11953875" y="1410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D94E6A1E-142B-4B64-B90B-AB7A70F588B8}"/>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C8F04F19-7F4F-4358-81E1-04EF09912925}"/>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CD70F1E3-0A96-4C93-A34E-C450C2EE01F5}"/>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11075CBC-9079-4C0E-ABAF-38D72F5917DA}"/>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6947F71E-38B4-4911-A0DC-D0C65604ACE0}"/>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9C3CD1F4-B096-4757-AD12-4019B823CEFE}"/>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D9421624-571B-4BCB-B9C2-67FE86F2ED10}"/>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F9B8789E-5739-45DC-854B-0C677DF1507B}"/>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249305B4-3206-42BC-8EDF-53599861CF4B}"/>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F6BF370E-D00D-4ED1-9A5C-3506C3419FA9}"/>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2871FF73-236C-46DB-BC6A-AA4B7C686CF1}"/>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D08C1E3D-DC01-4380-A6D6-21B74566034C}"/>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88C31567-3ADD-4BB3-B054-983FE90E9F93}"/>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定員管理計画に基づく定員管理を行うことにより、類似団体内平均値を</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今後も、職員配置の適正を図り、水準の維持を図る。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F8FCF314-A596-4045-9204-A35A492FEB65}"/>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52EDBEC5-346A-488E-A859-39F805988EBC}"/>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7717CD2D-C0D3-4644-AA3F-28B90A459B00}"/>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47C06149-51BA-46D8-8345-51FC7B6FC6C8}"/>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C35226FA-499E-4898-83A4-8A5DE67DA227}"/>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B8281BCF-7538-4EC5-BE88-720BE68B31A6}"/>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5C6CEA11-3724-4C42-B538-BFB9A5F1ECBF}"/>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60A1168C-C54D-4535-B886-781A0DD497B1}"/>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30A75C4C-7FA4-4258-9F7A-45BCD4FE85F7}"/>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A40C911E-E7A4-4E01-964E-9B848D6D1578}"/>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D7067301-B34F-49B5-8D49-E0DA2CE1990E}"/>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93ECB68E-A1A3-461B-BABB-DB204075BCD7}"/>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247AB0E-CACB-4241-BC4E-C8756649E110}"/>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CDAC6581-47E4-47B5-9A5B-7D6A8F215495}"/>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BA5780A6-F3A7-4460-84E2-7BE9CB7D7913}"/>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19D6FA32-2964-477F-BAF2-0CCB0B734210}"/>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88AAB1BD-6DB2-4CD9-A619-BD398D8C1FD6}"/>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266984CD-0FF1-4BC2-B29B-D08E9D66590B}"/>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C993D003-BC9C-48F4-87D9-06B14D17D74B}"/>
            </a:ext>
          </a:extLst>
        </xdr:cNvPr>
        <xdr:cNvCxnSpPr/>
      </xdr:nvCxnSpPr>
      <xdr:spPr>
        <a:xfrm flipV="1">
          <a:off x="15478125" y="9398272"/>
          <a:ext cx="0" cy="1553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8C9F26E8-D915-478A-8427-4DEA5D129991}"/>
            </a:ext>
          </a:extLst>
        </xdr:cNvPr>
        <xdr:cNvSpPr txBox="1"/>
      </xdr:nvSpPr>
      <xdr:spPr>
        <a:xfrm>
          <a:off x="15563850" y="1092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2274D4D9-7B55-4347-8F77-93100F2DDE23}"/>
            </a:ext>
          </a:extLst>
        </xdr:cNvPr>
        <xdr:cNvCxnSpPr/>
      </xdr:nvCxnSpPr>
      <xdr:spPr>
        <a:xfrm>
          <a:off x="15401925" y="1095166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23B19675-1579-4AD0-8682-55CACB70EAFF}"/>
            </a:ext>
          </a:extLst>
        </xdr:cNvPr>
        <xdr:cNvSpPr txBox="1"/>
      </xdr:nvSpPr>
      <xdr:spPr>
        <a:xfrm>
          <a:off x="15563850" y="916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E9DDC99A-ECC8-490B-9C8C-71A08414A81E}"/>
            </a:ext>
          </a:extLst>
        </xdr:cNvPr>
        <xdr:cNvCxnSpPr/>
      </xdr:nvCxnSpPr>
      <xdr:spPr>
        <a:xfrm>
          <a:off x="15401925" y="93982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6441</xdr:rowOff>
    </xdr:from>
    <xdr:to>
      <xdr:col>81</xdr:col>
      <xdr:colOff>44450</xdr:colOff>
      <xdr:row>60</xdr:row>
      <xdr:rowOff>18506</xdr:rowOff>
    </xdr:to>
    <xdr:cxnSp macro="">
      <xdr:nvCxnSpPr>
        <xdr:cNvPr id="318" name="直線コネクタ 317">
          <a:extLst>
            <a:ext uri="{FF2B5EF4-FFF2-40B4-BE49-F238E27FC236}">
              <a16:creationId xmlns:a16="http://schemas.microsoft.com/office/drawing/2014/main" id="{447E5BD0-9608-4AB7-A491-5DF81B0815F1}"/>
            </a:ext>
          </a:extLst>
        </xdr:cNvPr>
        <xdr:cNvCxnSpPr/>
      </xdr:nvCxnSpPr>
      <xdr:spPr>
        <a:xfrm>
          <a:off x="14716125" y="9725116"/>
          <a:ext cx="762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81F09A22-9370-4C66-B569-523054326055}"/>
            </a:ext>
          </a:extLst>
        </xdr:cNvPr>
        <xdr:cNvSpPr txBox="1"/>
      </xdr:nvSpPr>
      <xdr:spPr>
        <a:xfrm>
          <a:off x="15563850" y="974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7FAA1A8D-04BE-42E3-A4B7-9D331BC75354}"/>
            </a:ext>
          </a:extLst>
        </xdr:cNvPr>
        <xdr:cNvSpPr/>
      </xdr:nvSpPr>
      <xdr:spPr>
        <a:xfrm>
          <a:off x="15430500" y="976448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169273</xdr:rowOff>
    </xdr:from>
    <xdr:to>
      <xdr:col>77</xdr:col>
      <xdr:colOff>44450</xdr:colOff>
      <xdr:row>60</xdr:row>
      <xdr:rowOff>6441</xdr:rowOff>
    </xdr:to>
    <xdr:cxnSp macro="">
      <xdr:nvCxnSpPr>
        <xdr:cNvPr id="321" name="直線コネクタ 320">
          <a:extLst>
            <a:ext uri="{FF2B5EF4-FFF2-40B4-BE49-F238E27FC236}">
              <a16:creationId xmlns:a16="http://schemas.microsoft.com/office/drawing/2014/main" id="{E8AFE877-7538-46AF-8F09-D73CB766647D}"/>
            </a:ext>
          </a:extLst>
        </xdr:cNvPr>
        <xdr:cNvCxnSpPr/>
      </xdr:nvCxnSpPr>
      <xdr:spPr>
        <a:xfrm>
          <a:off x="13906500" y="9713323"/>
          <a:ext cx="809625"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86F8C3C6-00E1-4297-BF9E-64E10464BEFE}"/>
            </a:ext>
          </a:extLst>
        </xdr:cNvPr>
        <xdr:cNvSpPr/>
      </xdr:nvSpPr>
      <xdr:spPr>
        <a:xfrm>
          <a:off x="14668500" y="975214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BEE7ED63-3560-4DE0-962B-BC3A66546495}"/>
            </a:ext>
          </a:extLst>
        </xdr:cNvPr>
        <xdr:cNvSpPr txBox="1"/>
      </xdr:nvSpPr>
      <xdr:spPr>
        <a:xfrm>
          <a:off x="14373225" y="984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165826</xdr:rowOff>
    </xdr:from>
    <xdr:to>
      <xdr:col>72</xdr:col>
      <xdr:colOff>203200</xdr:colOff>
      <xdr:row>59</xdr:row>
      <xdr:rowOff>169273</xdr:rowOff>
    </xdr:to>
    <xdr:cxnSp macro="">
      <xdr:nvCxnSpPr>
        <xdr:cNvPr id="324" name="直線コネクタ 323">
          <a:extLst>
            <a:ext uri="{FF2B5EF4-FFF2-40B4-BE49-F238E27FC236}">
              <a16:creationId xmlns:a16="http://schemas.microsoft.com/office/drawing/2014/main" id="{5C5BAFB9-1854-4162-89FE-374EBC27DA73}"/>
            </a:ext>
          </a:extLst>
        </xdr:cNvPr>
        <xdr:cNvCxnSpPr/>
      </xdr:nvCxnSpPr>
      <xdr:spPr>
        <a:xfrm>
          <a:off x="13106400" y="971622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BB04EC73-32E2-485B-8A94-CDB3CD62E7CE}"/>
            </a:ext>
          </a:extLst>
        </xdr:cNvPr>
        <xdr:cNvSpPr/>
      </xdr:nvSpPr>
      <xdr:spPr>
        <a:xfrm>
          <a:off x="13868400" y="974325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9BC622C7-AA33-4751-82CB-4A5FC122C806}"/>
            </a:ext>
          </a:extLst>
        </xdr:cNvPr>
        <xdr:cNvSpPr txBox="1"/>
      </xdr:nvSpPr>
      <xdr:spPr>
        <a:xfrm>
          <a:off x="13554075" y="982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165826</xdr:rowOff>
    </xdr:from>
    <xdr:to>
      <xdr:col>68</xdr:col>
      <xdr:colOff>152400</xdr:colOff>
      <xdr:row>60</xdr:row>
      <xdr:rowOff>6441</xdr:rowOff>
    </xdr:to>
    <xdr:cxnSp macro="">
      <xdr:nvCxnSpPr>
        <xdr:cNvPr id="327" name="直線コネクタ 326">
          <a:extLst>
            <a:ext uri="{FF2B5EF4-FFF2-40B4-BE49-F238E27FC236}">
              <a16:creationId xmlns:a16="http://schemas.microsoft.com/office/drawing/2014/main" id="{8B342911-2E01-4D1B-AC22-1A7C460506A8}"/>
            </a:ext>
          </a:extLst>
        </xdr:cNvPr>
        <xdr:cNvCxnSpPr/>
      </xdr:nvCxnSpPr>
      <xdr:spPr>
        <a:xfrm flipV="1">
          <a:off x="12296775" y="9716226"/>
          <a:ext cx="80962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39CF763-7BD2-4B0B-9043-FEC82382B83C}"/>
            </a:ext>
          </a:extLst>
        </xdr:cNvPr>
        <xdr:cNvSpPr/>
      </xdr:nvSpPr>
      <xdr:spPr>
        <a:xfrm>
          <a:off x="13058775" y="974552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4E4EA52F-4CD9-4780-9BA0-A664EC815796}"/>
            </a:ext>
          </a:extLst>
        </xdr:cNvPr>
        <xdr:cNvSpPr txBox="1"/>
      </xdr:nvSpPr>
      <xdr:spPr>
        <a:xfrm>
          <a:off x="12763500" y="98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36545B9E-BAF2-4B8F-8D01-11E9F570D819}"/>
            </a:ext>
          </a:extLst>
        </xdr:cNvPr>
        <xdr:cNvSpPr/>
      </xdr:nvSpPr>
      <xdr:spPr>
        <a:xfrm>
          <a:off x="12239625" y="974670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B4B7A7FF-1788-4C6D-A491-94A7FB82BE1B}"/>
            </a:ext>
          </a:extLst>
        </xdr:cNvPr>
        <xdr:cNvSpPr txBox="1"/>
      </xdr:nvSpPr>
      <xdr:spPr>
        <a:xfrm>
          <a:off x="11953875" y="982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4AC3C235-70B9-46DB-8711-096E603EAEB5}"/>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D374ADC-EE6D-4A26-AAEE-B22DE044D761}"/>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AEED0D2-3EEA-4FF2-9835-2776F9B071F7}"/>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22B30BD-6DF3-4AD5-9CED-A1AAD7ECCDE8}"/>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A2D65EE-2A70-4252-86F4-816E809BB991}"/>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139156</xdr:rowOff>
    </xdr:from>
    <xdr:to>
      <xdr:col>81</xdr:col>
      <xdr:colOff>95250</xdr:colOff>
      <xdr:row>60</xdr:row>
      <xdr:rowOff>69306</xdr:rowOff>
    </xdr:to>
    <xdr:sp macro="" textlink="">
      <xdr:nvSpPr>
        <xdr:cNvPr id="337" name="楕円 336">
          <a:extLst>
            <a:ext uri="{FF2B5EF4-FFF2-40B4-BE49-F238E27FC236}">
              <a16:creationId xmlns:a16="http://schemas.microsoft.com/office/drawing/2014/main" id="{5ED4CAFF-A20D-47A5-9036-B58053493CF7}"/>
            </a:ext>
          </a:extLst>
        </xdr:cNvPr>
        <xdr:cNvSpPr/>
      </xdr:nvSpPr>
      <xdr:spPr>
        <a:xfrm>
          <a:off x="15430500" y="969590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155683</xdr:rowOff>
    </xdr:from>
    <xdr:ext cx="762000" cy="259045"/>
    <xdr:sp macro="" textlink="">
      <xdr:nvSpPr>
        <xdr:cNvPr id="338" name="定員管理の状況該当値テキスト">
          <a:extLst>
            <a:ext uri="{FF2B5EF4-FFF2-40B4-BE49-F238E27FC236}">
              <a16:creationId xmlns:a16="http://schemas.microsoft.com/office/drawing/2014/main" id="{9E24F456-FEDB-480C-9676-C01AE5B508B0}"/>
            </a:ext>
          </a:extLst>
        </xdr:cNvPr>
        <xdr:cNvSpPr txBox="1"/>
      </xdr:nvSpPr>
      <xdr:spPr>
        <a:xfrm>
          <a:off x="15563850" y="955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127091</xdr:rowOff>
    </xdr:from>
    <xdr:to>
      <xdr:col>77</xdr:col>
      <xdr:colOff>95250</xdr:colOff>
      <xdr:row>60</xdr:row>
      <xdr:rowOff>57241</xdr:rowOff>
    </xdr:to>
    <xdr:sp macro="" textlink="">
      <xdr:nvSpPr>
        <xdr:cNvPr id="339" name="楕円 338">
          <a:extLst>
            <a:ext uri="{FF2B5EF4-FFF2-40B4-BE49-F238E27FC236}">
              <a16:creationId xmlns:a16="http://schemas.microsoft.com/office/drawing/2014/main" id="{F9C8BE5A-75E6-4EBE-9189-01AAB94EEFFC}"/>
            </a:ext>
          </a:extLst>
        </xdr:cNvPr>
        <xdr:cNvSpPr/>
      </xdr:nvSpPr>
      <xdr:spPr>
        <a:xfrm>
          <a:off x="14668500" y="96774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67418</xdr:rowOff>
    </xdr:from>
    <xdr:ext cx="736600" cy="259045"/>
    <xdr:sp macro="" textlink="">
      <xdr:nvSpPr>
        <xdr:cNvPr id="340" name="テキスト ボックス 339">
          <a:extLst>
            <a:ext uri="{FF2B5EF4-FFF2-40B4-BE49-F238E27FC236}">
              <a16:creationId xmlns:a16="http://schemas.microsoft.com/office/drawing/2014/main" id="{54385ECF-0E35-4D6C-AA4B-AEB1860B25FF}"/>
            </a:ext>
          </a:extLst>
        </xdr:cNvPr>
        <xdr:cNvSpPr txBox="1"/>
      </xdr:nvSpPr>
      <xdr:spPr>
        <a:xfrm>
          <a:off x="14373225" y="9455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118473</xdr:rowOff>
    </xdr:from>
    <xdr:to>
      <xdr:col>73</xdr:col>
      <xdr:colOff>44450</xdr:colOff>
      <xdr:row>60</xdr:row>
      <xdr:rowOff>48623</xdr:rowOff>
    </xdr:to>
    <xdr:sp macro="" textlink="">
      <xdr:nvSpPr>
        <xdr:cNvPr id="341" name="楕円 340">
          <a:extLst>
            <a:ext uri="{FF2B5EF4-FFF2-40B4-BE49-F238E27FC236}">
              <a16:creationId xmlns:a16="http://schemas.microsoft.com/office/drawing/2014/main" id="{06F21CFF-32C0-409F-8A1D-0513487A23AF}"/>
            </a:ext>
          </a:extLst>
        </xdr:cNvPr>
        <xdr:cNvSpPr/>
      </xdr:nvSpPr>
      <xdr:spPr>
        <a:xfrm>
          <a:off x="13868400" y="967522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58800</xdr:rowOff>
    </xdr:from>
    <xdr:ext cx="762000" cy="259045"/>
    <xdr:sp macro="" textlink="">
      <xdr:nvSpPr>
        <xdr:cNvPr id="342" name="テキスト ボックス 341">
          <a:extLst>
            <a:ext uri="{FF2B5EF4-FFF2-40B4-BE49-F238E27FC236}">
              <a16:creationId xmlns:a16="http://schemas.microsoft.com/office/drawing/2014/main" id="{A69A02F2-ADD9-4003-A5DA-4A596DB22CDB}"/>
            </a:ext>
          </a:extLst>
        </xdr:cNvPr>
        <xdr:cNvSpPr txBox="1"/>
      </xdr:nvSpPr>
      <xdr:spPr>
        <a:xfrm>
          <a:off x="13554075" y="945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115026</xdr:rowOff>
    </xdr:from>
    <xdr:to>
      <xdr:col>68</xdr:col>
      <xdr:colOff>203200</xdr:colOff>
      <xdr:row>60</xdr:row>
      <xdr:rowOff>45176</xdr:rowOff>
    </xdr:to>
    <xdr:sp macro="" textlink="">
      <xdr:nvSpPr>
        <xdr:cNvPr id="343" name="楕円 342">
          <a:extLst>
            <a:ext uri="{FF2B5EF4-FFF2-40B4-BE49-F238E27FC236}">
              <a16:creationId xmlns:a16="http://schemas.microsoft.com/office/drawing/2014/main" id="{2E8D2165-4BB0-496F-B6DF-8DFEB95C4EF0}"/>
            </a:ext>
          </a:extLst>
        </xdr:cNvPr>
        <xdr:cNvSpPr/>
      </xdr:nvSpPr>
      <xdr:spPr>
        <a:xfrm>
          <a:off x="13058775" y="96686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55353</xdr:rowOff>
    </xdr:from>
    <xdr:ext cx="762000" cy="259045"/>
    <xdr:sp macro="" textlink="">
      <xdr:nvSpPr>
        <xdr:cNvPr id="344" name="テキスト ボックス 343">
          <a:extLst>
            <a:ext uri="{FF2B5EF4-FFF2-40B4-BE49-F238E27FC236}">
              <a16:creationId xmlns:a16="http://schemas.microsoft.com/office/drawing/2014/main" id="{C4881605-1ED1-4F09-9AB8-78607A19CDC0}"/>
            </a:ext>
          </a:extLst>
        </xdr:cNvPr>
        <xdr:cNvSpPr txBox="1"/>
      </xdr:nvSpPr>
      <xdr:spPr>
        <a:xfrm>
          <a:off x="12763500" y="944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127091</xdr:rowOff>
    </xdr:from>
    <xdr:to>
      <xdr:col>64</xdr:col>
      <xdr:colOff>152400</xdr:colOff>
      <xdr:row>60</xdr:row>
      <xdr:rowOff>57241</xdr:rowOff>
    </xdr:to>
    <xdr:sp macro="" textlink="">
      <xdr:nvSpPr>
        <xdr:cNvPr id="345" name="楕円 344">
          <a:extLst>
            <a:ext uri="{FF2B5EF4-FFF2-40B4-BE49-F238E27FC236}">
              <a16:creationId xmlns:a16="http://schemas.microsoft.com/office/drawing/2014/main" id="{4627C97A-38C0-4C32-B58B-431C8E32AF46}"/>
            </a:ext>
          </a:extLst>
        </xdr:cNvPr>
        <xdr:cNvSpPr/>
      </xdr:nvSpPr>
      <xdr:spPr>
        <a:xfrm>
          <a:off x="12239625" y="967749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67418</xdr:rowOff>
    </xdr:from>
    <xdr:ext cx="762000" cy="259045"/>
    <xdr:sp macro="" textlink="">
      <xdr:nvSpPr>
        <xdr:cNvPr id="346" name="テキスト ボックス 345">
          <a:extLst>
            <a:ext uri="{FF2B5EF4-FFF2-40B4-BE49-F238E27FC236}">
              <a16:creationId xmlns:a16="http://schemas.microsoft.com/office/drawing/2014/main" id="{A2864E79-D30D-46D8-9BB1-71CFF561FBDE}"/>
            </a:ext>
          </a:extLst>
        </xdr:cNvPr>
        <xdr:cNvSpPr txBox="1"/>
      </xdr:nvSpPr>
      <xdr:spPr>
        <a:xfrm>
          <a:off x="11953875" y="945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267FE0C5-6C84-4A03-8B67-E327920E6CE9}"/>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3E5CAEAF-B78A-4FE6-A6BD-A9EC501BDB5D}"/>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B22A4DC3-601E-45CA-9929-F31986BB49B7}"/>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27F1AC18-54D4-4D09-9129-8025F1EB844E}"/>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85A9D2B2-77E3-4FC7-BB12-DF4CD2408ED7}"/>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E036B049-81EC-42B4-83DD-4B30DF14BF3F}"/>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BAA67BFA-4D8C-4B93-9690-ABB32EB02A35}"/>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C4BC78D9-6F96-47CB-96F3-8474C32DD957}"/>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7AC1C01E-C486-4598-9473-7F619915A34F}"/>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57902D70-AE5C-4519-8248-19546E1E9E5D}"/>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B84E97D3-F153-4084-BB0A-167D0642ABB4}"/>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98E66069-36E4-4A85-A4C5-292AFA4BDFAE}"/>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A9EBF4DC-7F74-4A76-BE46-62B4871427B0}"/>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標準財政規模の減及び元利償還金等の増により、前年度と比較して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の微増となり、類似団体平均値との比較では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上回る結果となった。</a:t>
          </a:r>
        </a:p>
        <a:p>
          <a:r>
            <a:rPr kumimoji="1" lang="ja-JP" altLang="en-US" sz="1300">
              <a:latin typeface="ＭＳ Ｐゴシック" panose="020B0600070205080204" pitchFamily="50" charset="-128"/>
              <a:ea typeface="ＭＳ Ｐゴシック" panose="020B0600070205080204" pitchFamily="50" charset="-128"/>
            </a:rPr>
            <a:t>過去に発行した工業団地造成事業による地方債元金償還開始等に伴い公債費の増加が今後も想定されるため、地方債発行を峻別し、堅実な財政運営を図る。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1366E185-C53D-4347-8F65-D26A0188D943}"/>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5503E7B-7115-49F5-A631-3F70984D7C4C}"/>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DE9689AE-46B3-4CB1-9DC6-D037D4216BF8}"/>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F58054B3-CA03-4F87-8056-A6A56D78FD8A}"/>
            </a:ext>
          </a:extLst>
        </xdr:cNvPr>
        <xdr:cNvCxnSpPr/>
      </xdr:nvCxnSpPr>
      <xdr:spPr>
        <a:xfrm>
          <a:off x="11668125"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383D011E-D18B-4324-8729-EC12550C1423}"/>
            </a:ext>
          </a:extLst>
        </xdr:cNvPr>
        <xdr:cNvSpPr txBox="1"/>
      </xdr:nvSpPr>
      <xdr:spPr>
        <a:xfrm>
          <a:off x="10982325"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7BBEE30D-0DB2-46A2-B58C-7ED21C825373}"/>
            </a:ext>
          </a:extLst>
        </xdr:cNvPr>
        <xdr:cNvCxnSpPr/>
      </xdr:nvCxnSpPr>
      <xdr:spPr>
        <a:xfrm>
          <a:off x="11668125"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68F2E347-42B6-4E9C-BF7A-6FFF91B8E47A}"/>
            </a:ext>
          </a:extLst>
        </xdr:cNvPr>
        <xdr:cNvSpPr txBox="1"/>
      </xdr:nvSpPr>
      <xdr:spPr>
        <a:xfrm>
          <a:off x="10982325"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D98BB86E-E1C7-4E84-8EAE-8F24B3EB829C}"/>
            </a:ext>
          </a:extLst>
        </xdr:cNvPr>
        <xdr:cNvCxnSpPr/>
      </xdr:nvCxnSpPr>
      <xdr:spPr>
        <a:xfrm>
          <a:off x="11668125"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C7BEE5D0-D927-4197-981E-5F911834699B}"/>
            </a:ext>
          </a:extLst>
        </xdr:cNvPr>
        <xdr:cNvSpPr txBox="1"/>
      </xdr:nvSpPr>
      <xdr:spPr>
        <a:xfrm>
          <a:off x="10982325"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EFB52002-96C5-4F18-A5A5-67CD3021D89F}"/>
            </a:ext>
          </a:extLst>
        </xdr:cNvPr>
        <xdr:cNvCxnSpPr/>
      </xdr:nvCxnSpPr>
      <xdr:spPr>
        <a:xfrm>
          <a:off x="11668125"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697E8932-46CE-4EF7-AA6A-98C543AF4DA4}"/>
            </a:ext>
          </a:extLst>
        </xdr:cNvPr>
        <xdr:cNvSpPr txBox="1"/>
      </xdr:nvSpPr>
      <xdr:spPr>
        <a:xfrm>
          <a:off x="10982325"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1F572D6-8FBD-4AD8-AC94-13128D6048E8}"/>
            </a:ext>
          </a:extLst>
        </xdr:cNvPr>
        <xdr:cNvCxnSpPr/>
      </xdr:nvCxnSpPr>
      <xdr:spPr>
        <a:xfrm>
          <a:off x="11668125"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8138AB84-4062-4706-9CE9-0C974C5DBF7D}"/>
            </a:ext>
          </a:extLst>
        </xdr:cNvPr>
        <xdr:cNvSpPr txBox="1"/>
      </xdr:nvSpPr>
      <xdr:spPr>
        <a:xfrm>
          <a:off x="10982325"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593292D9-DDCC-4472-A128-CBE7EE6F5320}"/>
            </a:ext>
          </a:extLst>
        </xdr:cNvPr>
        <xdr:cNvCxnSpPr/>
      </xdr:nvCxnSpPr>
      <xdr:spPr>
        <a:xfrm>
          <a:off x="11668125"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BAFCFB37-01BA-4959-9ABC-6C586F92D86E}"/>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D0F6479E-F2F7-4CBC-BA6B-CEF365217A73}"/>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8AFA5A1D-5F35-4C00-A04A-E119379946FB}"/>
            </a:ext>
          </a:extLst>
        </xdr:cNvPr>
        <xdr:cNvCxnSpPr/>
      </xdr:nvCxnSpPr>
      <xdr:spPr>
        <a:xfrm flipV="1">
          <a:off x="15478125" y="5935708"/>
          <a:ext cx="0" cy="1295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3727FC24-9267-4CA5-852C-1087E771A638}"/>
            </a:ext>
          </a:extLst>
        </xdr:cNvPr>
        <xdr:cNvSpPr txBox="1"/>
      </xdr:nvSpPr>
      <xdr:spPr>
        <a:xfrm>
          <a:off x="15563850" y="720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E775B4B3-EFAB-4C2C-881C-A03BC87D85F4}"/>
            </a:ext>
          </a:extLst>
        </xdr:cNvPr>
        <xdr:cNvCxnSpPr/>
      </xdr:nvCxnSpPr>
      <xdr:spPr>
        <a:xfrm>
          <a:off x="15401925" y="72314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A91270D7-7BDD-43B5-A498-003F10DDAE2A}"/>
            </a:ext>
          </a:extLst>
        </xdr:cNvPr>
        <xdr:cNvSpPr txBox="1"/>
      </xdr:nvSpPr>
      <xdr:spPr>
        <a:xfrm>
          <a:off x="15563850" y="569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B3A39693-5231-48D8-8185-6BC5C01ABB13}"/>
            </a:ext>
          </a:extLst>
        </xdr:cNvPr>
        <xdr:cNvCxnSpPr/>
      </xdr:nvCxnSpPr>
      <xdr:spPr>
        <a:xfrm>
          <a:off x="15401925" y="59357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113212</xdr:rowOff>
    </xdr:to>
    <xdr:cxnSp macro="">
      <xdr:nvCxnSpPr>
        <xdr:cNvPr id="381" name="直線コネクタ 380">
          <a:extLst>
            <a:ext uri="{FF2B5EF4-FFF2-40B4-BE49-F238E27FC236}">
              <a16:creationId xmlns:a16="http://schemas.microsoft.com/office/drawing/2014/main" id="{33A0E554-27E9-4566-8715-81150143FBF9}"/>
            </a:ext>
          </a:extLst>
        </xdr:cNvPr>
        <xdr:cNvCxnSpPr/>
      </xdr:nvCxnSpPr>
      <xdr:spPr>
        <a:xfrm>
          <a:off x="14716125" y="6569528"/>
          <a:ext cx="762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C265348D-BF10-4AEA-8F7D-BF6B1ECD5A03}"/>
            </a:ext>
          </a:extLst>
        </xdr:cNvPr>
        <xdr:cNvSpPr txBox="1"/>
      </xdr:nvSpPr>
      <xdr:spPr>
        <a:xfrm>
          <a:off x="15563850" y="63425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16AD5750-95A7-4876-BBB6-161D40222AB8}"/>
            </a:ext>
          </a:extLst>
        </xdr:cNvPr>
        <xdr:cNvSpPr/>
      </xdr:nvSpPr>
      <xdr:spPr>
        <a:xfrm>
          <a:off x="15430500" y="648797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106317</xdr:rowOff>
    </xdr:to>
    <xdr:cxnSp macro="">
      <xdr:nvCxnSpPr>
        <xdr:cNvPr id="384" name="直線コネクタ 383">
          <a:extLst>
            <a:ext uri="{FF2B5EF4-FFF2-40B4-BE49-F238E27FC236}">
              <a16:creationId xmlns:a16="http://schemas.microsoft.com/office/drawing/2014/main" id="{F5D883F9-2C10-4573-AD43-BE0D4FDD8F0E}"/>
            </a:ext>
          </a:extLst>
        </xdr:cNvPr>
        <xdr:cNvCxnSpPr/>
      </xdr:nvCxnSpPr>
      <xdr:spPr>
        <a:xfrm flipV="1">
          <a:off x="13906500" y="6569528"/>
          <a:ext cx="809625"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824ECFAE-C3C2-4A28-A025-A8C2544A093F}"/>
            </a:ext>
          </a:extLst>
        </xdr:cNvPr>
        <xdr:cNvSpPr/>
      </xdr:nvSpPr>
      <xdr:spPr>
        <a:xfrm>
          <a:off x="14668500" y="64768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F1F10F02-46B8-4AA8-8639-79AB63950953}"/>
            </a:ext>
          </a:extLst>
        </xdr:cNvPr>
        <xdr:cNvSpPr txBox="1"/>
      </xdr:nvSpPr>
      <xdr:spPr>
        <a:xfrm>
          <a:off x="14373225" y="6255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106317</xdr:rowOff>
    </xdr:from>
    <xdr:to>
      <xdr:col>72</xdr:col>
      <xdr:colOff>203200</xdr:colOff>
      <xdr:row>40</xdr:row>
      <xdr:rowOff>120106</xdr:rowOff>
    </xdr:to>
    <xdr:cxnSp macro="">
      <xdr:nvCxnSpPr>
        <xdr:cNvPr id="387" name="直線コネクタ 386">
          <a:extLst>
            <a:ext uri="{FF2B5EF4-FFF2-40B4-BE49-F238E27FC236}">
              <a16:creationId xmlns:a16="http://schemas.microsoft.com/office/drawing/2014/main" id="{B2DC210E-3F19-4F9D-B63D-0495EEB01B87}"/>
            </a:ext>
          </a:extLst>
        </xdr:cNvPr>
        <xdr:cNvCxnSpPr/>
      </xdr:nvCxnSpPr>
      <xdr:spPr>
        <a:xfrm flipV="1">
          <a:off x="13106400" y="6580142"/>
          <a:ext cx="8001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3B4BD4AC-093C-49FB-B1BC-2D392DF26CA6}"/>
            </a:ext>
          </a:extLst>
        </xdr:cNvPr>
        <xdr:cNvSpPr/>
      </xdr:nvSpPr>
      <xdr:spPr>
        <a:xfrm>
          <a:off x="13868400" y="64773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1B48F0AA-0BD2-4BFD-A640-3BDEB111413C}"/>
            </a:ext>
          </a:extLst>
        </xdr:cNvPr>
        <xdr:cNvSpPr txBox="1"/>
      </xdr:nvSpPr>
      <xdr:spPr>
        <a:xfrm>
          <a:off x="13554075" y="62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99423</xdr:rowOff>
    </xdr:from>
    <xdr:to>
      <xdr:col>68</xdr:col>
      <xdr:colOff>152400</xdr:colOff>
      <xdr:row>40</xdr:row>
      <xdr:rowOff>120106</xdr:rowOff>
    </xdr:to>
    <xdr:cxnSp macro="">
      <xdr:nvCxnSpPr>
        <xdr:cNvPr id="390" name="直線コネクタ 389">
          <a:extLst>
            <a:ext uri="{FF2B5EF4-FFF2-40B4-BE49-F238E27FC236}">
              <a16:creationId xmlns:a16="http://schemas.microsoft.com/office/drawing/2014/main" id="{86B0D4C6-4237-44D5-8CE6-20B6582F76B8}"/>
            </a:ext>
          </a:extLst>
        </xdr:cNvPr>
        <xdr:cNvCxnSpPr/>
      </xdr:nvCxnSpPr>
      <xdr:spPr>
        <a:xfrm>
          <a:off x="12296775" y="6579598"/>
          <a:ext cx="809625"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6AA16A12-77C7-4024-977B-AA8B6993C777}"/>
            </a:ext>
          </a:extLst>
        </xdr:cNvPr>
        <xdr:cNvSpPr/>
      </xdr:nvSpPr>
      <xdr:spPr>
        <a:xfrm>
          <a:off x="13058775" y="648797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E12A632C-0DCF-4A73-8C42-B107A411131F}"/>
            </a:ext>
          </a:extLst>
        </xdr:cNvPr>
        <xdr:cNvSpPr txBox="1"/>
      </xdr:nvSpPr>
      <xdr:spPr>
        <a:xfrm>
          <a:off x="12763500" y="627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6586ED46-6702-407D-A596-C5807A63E6AD}"/>
            </a:ext>
          </a:extLst>
        </xdr:cNvPr>
        <xdr:cNvSpPr/>
      </xdr:nvSpPr>
      <xdr:spPr>
        <a:xfrm>
          <a:off x="12239625" y="65081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923A6C75-402F-400F-B92A-C4F5D50B33DD}"/>
            </a:ext>
          </a:extLst>
        </xdr:cNvPr>
        <xdr:cNvSpPr txBox="1"/>
      </xdr:nvSpPr>
      <xdr:spPr>
        <a:xfrm>
          <a:off x="11953875" y="629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4B8B44C-AE72-4145-AC6D-112216370C20}"/>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9E75770-1F22-4164-8264-5E9B7B543AE3}"/>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51F4D35-8290-4EBA-AB8E-7EA9F485E940}"/>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3F19DD11-7298-464A-A80F-274C55DD5B03}"/>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EDBA292-62F6-4BF0-B645-7E1D40325ADA}"/>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62412</xdr:rowOff>
    </xdr:from>
    <xdr:to>
      <xdr:col>81</xdr:col>
      <xdr:colOff>95250</xdr:colOff>
      <xdr:row>40</xdr:row>
      <xdr:rowOff>164012</xdr:rowOff>
    </xdr:to>
    <xdr:sp macro="" textlink="">
      <xdr:nvSpPr>
        <xdr:cNvPr id="400" name="楕円 399">
          <a:extLst>
            <a:ext uri="{FF2B5EF4-FFF2-40B4-BE49-F238E27FC236}">
              <a16:creationId xmlns:a16="http://schemas.microsoft.com/office/drawing/2014/main" id="{3F934337-16CE-44C1-B7E6-4D0356B791A2}"/>
            </a:ext>
          </a:extLst>
        </xdr:cNvPr>
        <xdr:cNvSpPr/>
      </xdr:nvSpPr>
      <xdr:spPr>
        <a:xfrm>
          <a:off x="15430500" y="65425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34489</xdr:rowOff>
    </xdr:from>
    <xdr:ext cx="762000" cy="259045"/>
    <xdr:sp macro="" textlink="">
      <xdr:nvSpPr>
        <xdr:cNvPr id="401" name="公債費負担の状況該当値テキスト">
          <a:extLst>
            <a:ext uri="{FF2B5EF4-FFF2-40B4-BE49-F238E27FC236}">
              <a16:creationId xmlns:a16="http://schemas.microsoft.com/office/drawing/2014/main" id="{E401614B-D6DD-40A2-8174-C0185501E47B}"/>
            </a:ext>
          </a:extLst>
        </xdr:cNvPr>
        <xdr:cNvSpPr txBox="1"/>
      </xdr:nvSpPr>
      <xdr:spPr>
        <a:xfrm>
          <a:off x="15563850" y="65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2" name="楕円 401">
          <a:extLst>
            <a:ext uri="{FF2B5EF4-FFF2-40B4-BE49-F238E27FC236}">
              <a16:creationId xmlns:a16="http://schemas.microsoft.com/office/drawing/2014/main" id="{E28BFE17-C46E-43D8-8366-F060B649E8D9}"/>
            </a:ext>
          </a:extLst>
        </xdr:cNvPr>
        <xdr:cNvSpPr/>
      </xdr:nvSpPr>
      <xdr:spPr>
        <a:xfrm>
          <a:off x="14668500" y="65219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403" name="テキスト ボックス 402">
          <a:extLst>
            <a:ext uri="{FF2B5EF4-FFF2-40B4-BE49-F238E27FC236}">
              <a16:creationId xmlns:a16="http://schemas.microsoft.com/office/drawing/2014/main" id="{42D4D5A4-1202-4DBB-9C15-48AB7413E8F7}"/>
            </a:ext>
          </a:extLst>
        </xdr:cNvPr>
        <xdr:cNvSpPr txBox="1"/>
      </xdr:nvSpPr>
      <xdr:spPr>
        <a:xfrm>
          <a:off x="14373225" y="6601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55517</xdr:rowOff>
    </xdr:from>
    <xdr:to>
      <xdr:col>73</xdr:col>
      <xdr:colOff>44450</xdr:colOff>
      <xdr:row>40</xdr:row>
      <xdr:rowOff>157117</xdr:rowOff>
    </xdr:to>
    <xdr:sp macro="" textlink="">
      <xdr:nvSpPr>
        <xdr:cNvPr id="404" name="楕円 403">
          <a:extLst>
            <a:ext uri="{FF2B5EF4-FFF2-40B4-BE49-F238E27FC236}">
              <a16:creationId xmlns:a16="http://schemas.microsoft.com/office/drawing/2014/main" id="{9B5EDF4D-7C37-4616-9798-6227E324F226}"/>
            </a:ext>
          </a:extLst>
        </xdr:cNvPr>
        <xdr:cNvSpPr/>
      </xdr:nvSpPr>
      <xdr:spPr>
        <a:xfrm>
          <a:off x="13868400" y="653251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141894</xdr:rowOff>
    </xdr:from>
    <xdr:ext cx="762000" cy="259045"/>
    <xdr:sp macro="" textlink="">
      <xdr:nvSpPr>
        <xdr:cNvPr id="405" name="テキスト ボックス 404">
          <a:extLst>
            <a:ext uri="{FF2B5EF4-FFF2-40B4-BE49-F238E27FC236}">
              <a16:creationId xmlns:a16="http://schemas.microsoft.com/office/drawing/2014/main" id="{CEDF62B8-260C-4DE1-B4C6-7B6C7611937B}"/>
            </a:ext>
          </a:extLst>
        </xdr:cNvPr>
        <xdr:cNvSpPr txBox="1"/>
      </xdr:nvSpPr>
      <xdr:spPr>
        <a:xfrm>
          <a:off x="13554075" y="66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69306</xdr:rowOff>
    </xdr:from>
    <xdr:to>
      <xdr:col>68</xdr:col>
      <xdr:colOff>203200</xdr:colOff>
      <xdr:row>40</xdr:row>
      <xdr:rowOff>170906</xdr:rowOff>
    </xdr:to>
    <xdr:sp macro="" textlink="">
      <xdr:nvSpPr>
        <xdr:cNvPr id="406" name="楕円 405">
          <a:extLst>
            <a:ext uri="{FF2B5EF4-FFF2-40B4-BE49-F238E27FC236}">
              <a16:creationId xmlns:a16="http://schemas.microsoft.com/office/drawing/2014/main" id="{C4DC2865-6C4E-4C39-BA55-B41BBF0B91DE}"/>
            </a:ext>
          </a:extLst>
        </xdr:cNvPr>
        <xdr:cNvSpPr/>
      </xdr:nvSpPr>
      <xdr:spPr>
        <a:xfrm>
          <a:off x="13058775" y="654313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155683</xdr:rowOff>
    </xdr:from>
    <xdr:ext cx="762000" cy="259045"/>
    <xdr:sp macro="" textlink="">
      <xdr:nvSpPr>
        <xdr:cNvPr id="407" name="テキスト ボックス 406">
          <a:extLst>
            <a:ext uri="{FF2B5EF4-FFF2-40B4-BE49-F238E27FC236}">
              <a16:creationId xmlns:a16="http://schemas.microsoft.com/office/drawing/2014/main" id="{CD46A473-0498-4F45-9A14-5259807CB327}"/>
            </a:ext>
          </a:extLst>
        </xdr:cNvPr>
        <xdr:cNvSpPr txBox="1"/>
      </xdr:nvSpPr>
      <xdr:spPr>
        <a:xfrm>
          <a:off x="12763500" y="663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8" name="楕円 407">
          <a:extLst>
            <a:ext uri="{FF2B5EF4-FFF2-40B4-BE49-F238E27FC236}">
              <a16:creationId xmlns:a16="http://schemas.microsoft.com/office/drawing/2014/main" id="{37A49C54-821A-4AA2-871D-E14EC0A8F17F}"/>
            </a:ext>
          </a:extLst>
        </xdr:cNvPr>
        <xdr:cNvSpPr/>
      </xdr:nvSpPr>
      <xdr:spPr>
        <a:xfrm>
          <a:off x="12239625" y="652244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9" name="テキスト ボックス 408">
          <a:extLst>
            <a:ext uri="{FF2B5EF4-FFF2-40B4-BE49-F238E27FC236}">
              <a16:creationId xmlns:a16="http://schemas.microsoft.com/office/drawing/2014/main" id="{8F4DB081-5A53-468B-8109-1089EC9E0242}"/>
            </a:ext>
          </a:extLst>
        </xdr:cNvPr>
        <xdr:cNvSpPr txBox="1"/>
      </xdr:nvSpPr>
      <xdr:spPr>
        <a:xfrm>
          <a:off x="11953875" y="661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CECBB9F5-A818-4C70-A793-84EB5476D387}"/>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5D2D7B7A-3A62-4F83-ABBE-F314BEDC383F}"/>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EB7D9204-1C12-4604-8C51-5FAEE174BA7E}"/>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B82B3731-475A-4D0C-A881-09E4E4267F79}"/>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2A7E5E15-F471-45EB-97E3-F62D9537B908}"/>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F69E00E7-CF5D-4A0B-A514-F231F36BA028}"/>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EB8AB4EC-61C9-433F-876A-7EAAC90A8A63}"/>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BBB42EAC-0470-4379-BFFF-4E521C89D416}"/>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E467E601-05C0-4B09-8AAD-472FAE1BDEBC}"/>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41F6F91D-DFF1-439B-BE45-A6AC291E77FC}"/>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D7A10E4F-CD35-4892-B9DF-F6E22493E399}"/>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C2790C5E-2CB2-4E5F-9278-405F8C80CBDB}"/>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7619237F-087E-4C86-B4D2-1A8A43E11041}"/>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元金償還金に対し借入額が下回り地方債残高が減したこと、及び充当可能基金額の増により、将来負担比率はマイナス（</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）に転じた。</a:t>
          </a:r>
        </a:p>
        <a:p>
          <a:r>
            <a:rPr kumimoji="1" lang="ja-JP" altLang="en-US" sz="1300">
              <a:latin typeface="ＭＳ Ｐゴシック" panose="020B0600070205080204" pitchFamily="50" charset="-128"/>
              <a:ea typeface="ＭＳ Ｐゴシック" panose="020B0600070205080204" pitchFamily="50" charset="-128"/>
            </a:rPr>
            <a:t>今後もこの指標を継続できるよう、地方債発行額を抑制し、基金取り崩しを最小限とすることで、財政の健全化に努める。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AFF4B8F1-6059-4D8C-9FEF-7E9029168BCE}"/>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37DD391D-72B6-4435-B96D-94B4BB01A2FD}"/>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63660CA4-59DB-46E4-8F4E-7757128404C0}"/>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9DFE7BFD-AB54-4C91-AAEA-704EC220DA24}"/>
            </a:ext>
          </a:extLst>
        </xdr:cNvPr>
        <xdr:cNvCxnSpPr/>
      </xdr:nvCxnSpPr>
      <xdr:spPr>
        <a:xfrm>
          <a:off x="11668125" y="381771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E5C1E14B-206B-4CEC-BFC5-89F369121B8E}"/>
            </a:ext>
          </a:extLst>
        </xdr:cNvPr>
        <xdr:cNvSpPr txBox="1"/>
      </xdr:nvSpPr>
      <xdr:spPr>
        <a:xfrm>
          <a:off x="10982325" y="368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F512602B-5863-4FA4-8136-D56850FBBD5B}"/>
            </a:ext>
          </a:extLst>
        </xdr:cNvPr>
        <xdr:cNvCxnSpPr/>
      </xdr:nvCxnSpPr>
      <xdr:spPr>
        <a:xfrm>
          <a:off x="11668125" y="34888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EED3D883-5924-494F-8C16-2658EB6ABF1B}"/>
            </a:ext>
          </a:extLst>
        </xdr:cNvPr>
        <xdr:cNvSpPr txBox="1"/>
      </xdr:nvSpPr>
      <xdr:spPr>
        <a:xfrm>
          <a:off x="10982325" y="336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B912F974-C73F-485E-92E6-CAB7D075536B}"/>
            </a:ext>
          </a:extLst>
        </xdr:cNvPr>
        <xdr:cNvCxnSpPr/>
      </xdr:nvCxnSpPr>
      <xdr:spPr>
        <a:xfrm>
          <a:off x="11668125" y="31632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38BE7447-E7E6-4A72-B3F8-F82C47C52A3F}"/>
            </a:ext>
          </a:extLst>
        </xdr:cNvPr>
        <xdr:cNvSpPr txBox="1"/>
      </xdr:nvSpPr>
      <xdr:spPr>
        <a:xfrm>
          <a:off x="10982325" y="30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A57B8374-F4AC-410C-8646-FCD7A72D698D}"/>
            </a:ext>
          </a:extLst>
        </xdr:cNvPr>
        <xdr:cNvCxnSpPr/>
      </xdr:nvCxnSpPr>
      <xdr:spPr>
        <a:xfrm>
          <a:off x="11668125" y="28375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771544F9-D524-48C3-8D6A-FF2A7433455B}"/>
            </a:ext>
          </a:extLst>
        </xdr:cNvPr>
        <xdr:cNvSpPr txBox="1"/>
      </xdr:nvSpPr>
      <xdr:spPr>
        <a:xfrm>
          <a:off x="10982325" y="270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AE89D510-2DE4-4F18-ABD2-2C3A5E07268C}"/>
            </a:ext>
          </a:extLst>
        </xdr:cNvPr>
        <xdr:cNvCxnSpPr/>
      </xdr:nvCxnSpPr>
      <xdr:spPr>
        <a:xfrm>
          <a:off x="11668125" y="251187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71F0E92C-3F84-4A39-A29F-E287CDAC9877}"/>
            </a:ext>
          </a:extLst>
        </xdr:cNvPr>
        <xdr:cNvSpPr txBox="1"/>
      </xdr:nvSpPr>
      <xdr:spPr>
        <a:xfrm>
          <a:off x="10982325" y="238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D45D7447-766F-4EB1-93B6-43470C94C5E0}"/>
            </a:ext>
          </a:extLst>
        </xdr:cNvPr>
        <xdr:cNvCxnSpPr/>
      </xdr:nvCxnSpPr>
      <xdr:spPr>
        <a:xfrm>
          <a:off x="11668125" y="219256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C8E29121-7002-40EB-A7EF-B278D34DD5B7}"/>
            </a:ext>
          </a:extLst>
        </xdr:cNvPr>
        <xdr:cNvSpPr txBox="1"/>
      </xdr:nvSpPr>
      <xdr:spPr>
        <a:xfrm>
          <a:off x="10982325"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1492C427-65B8-4242-8B66-E57026A1DA5C}"/>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34CB1E81-A2F9-4709-AAC4-4EEACA940215}"/>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A8F2EFBB-5687-45AC-B20C-DD87977DB46D}"/>
            </a:ext>
          </a:extLst>
        </xdr:cNvPr>
        <xdr:cNvCxnSpPr/>
      </xdr:nvCxnSpPr>
      <xdr:spPr>
        <a:xfrm flipV="1">
          <a:off x="15478125" y="2192564"/>
          <a:ext cx="0" cy="1551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37B86CEA-CFBB-448C-8781-0A8E2508A96B}"/>
            </a:ext>
          </a:extLst>
        </xdr:cNvPr>
        <xdr:cNvSpPr txBox="1"/>
      </xdr:nvSpPr>
      <xdr:spPr>
        <a:xfrm>
          <a:off x="15563850" y="37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986376E-CD59-4268-B2B0-C9455AEC8523}"/>
            </a:ext>
          </a:extLst>
        </xdr:cNvPr>
        <xdr:cNvCxnSpPr/>
      </xdr:nvCxnSpPr>
      <xdr:spPr>
        <a:xfrm>
          <a:off x="15401925" y="37441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C21A4E88-7F66-437C-B7C7-F109EDE7DEC5}"/>
            </a:ext>
          </a:extLst>
        </xdr:cNvPr>
        <xdr:cNvSpPr txBox="1"/>
      </xdr:nvSpPr>
      <xdr:spPr>
        <a:xfrm>
          <a:off x="15563850" y="194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ABE03E9F-770B-46C2-8192-621706700580}"/>
            </a:ext>
          </a:extLst>
        </xdr:cNvPr>
        <xdr:cNvCxnSpPr/>
      </xdr:nvCxnSpPr>
      <xdr:spPr>
        <a:xfrm>
          <a:off x="15401925" y="21925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15179</xdr:rowOff>
    </xdr:from>
    <xdr:to>
      <xdr:col>77</xdr:col>
      <xdr:colOff>44450</xdr:colOff>
      <xdr:row>15</xdr:row>
      <xdr:rowOff>128693</xdr:rowOff>
    </xdr:to>
    <xdr:cxnSp macro="">
      <xdr:nvCxnSpPr>
        <xdr:cNvPr id="445" name="直線コネクタ 444">
          <a:extLst>
            <a:ext uri="{FF2B5EF4-FFF2-40B4-BE49-F238E27FC236}">
              <a16:creationId xmlns:a16="http://schemas.microsoft.com/office/drawing/2014/main" id="{BAA573B8-257A-476A-B084-F49D4DE97175}"/>
            </a:ext>
          </a:extLst>
        </xdr:cNvPr>
        <xdr:cNvCxnSpPr/>
      </xdr:nvCxnSpPr>
      <xdr:spPr>
        <a:xfrm flipV="1">
          <a:off x="13906500" y="2278954"/>
          <a:ext cx="809625" cy="2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6" name="将来負担の状況平均値テキスト">
          <a:extLst>
            <a:ext uri="{FF2B5EF4-FFF2-40B4-BE49-F238E27FC236}">
              <a16:creationId xmlns:a16="http://schemas.microsoft.com/office/drawing/2014/main" id="{57655856-CB36-46CD-B3EF-01FA0C279F09}"/>
            </a:ext>
          </a:extLst>
        </xdr:cNvPr>
        <xdr:cNvSpPr txBox="1"/>
      </xdr:nvSpPr>
      <xdr:spPr>
        <a:xfrm>
          <a:off x="15563850" y="2132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7C5E6BD7-63F0-4F42-9880-C430D079B709}"/>
            </a:ext>
          </a:extLst>
        </xdr:cNvPr>
        <xdr:cNvSpPr/>
      </xdr:nvSpPr>
      <xdr:spPr>
        <a:xfrm>
          <a:off x="15430500" y="215379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99967</xdr:rowOff>
    </xdr:from>
    <xdr:to>
      <xdr:col>72</xdr:col>
      <xdr:colOff>203200</xdr:colOff>
      <xdr:row>15</xdr:row>
      <xdr:rowOff>128693</xdr:rowOff>
    </xdr:to>
    <xdr:cxnSp macro="">
      <xdr:nvCxnSpPr>
        <xdr:cNvPr id="448" name="直線コネクタ 447">
          <a:extLst>
            <a:ext uri="{FF2B5EF4-FFF2-40B4-BE49-F238E27FC236}">
              <a16:creationId xmlns:a16="http://schemas.microsoft.com/office/drawing/2014/main" id="{E807D3A2-F211-4823-9E4A-349406A8905B}"/>
            </a:ext>
          </a:extLst>
        </xdr:cNvPr>
        <xdr:cNvCxnSpPr/>
      </xdr:nvCxnSpPr>
      <xdr:spPr>
        <a:xfrm>
          <a:off x="13106400" y="2532017"/>
          <a:ext cx="800100" cy="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F5BD6B61-D62F-4F37-8D4D-D73217B8E7ED}"/>
            </a:ext>
          </a:extLst>
        </xdr:cNvPr>
        <xdr:cNvSpPr/>
      </xdr:nvSpPr>
      <xdr:spPr>
        <a:xfrm>
          <a:off x="14668500" y="21882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1F6BD158-E071-4918-9D70-5E7736E31F4A}"/>
            </a:ext>
          </a:extLst>
        </xdr:cNvPr>
        <xdr:cNvSpPr txBox="1"/>
      </xdr:nvSpPr>
      <xdr:spPr>
        <a:xfrm>
          <a:off x="14373225" y="197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112849</xdr:rowOff>
    </xdr:from>
    <xdr:to>
      <xdr:col>68</xdr:col>
      <xdr:colOff>152400</xdr:colOff>
      <xdr:row>15</xdr:row>
      <xdr:rowOff>99967</xdr:rowOff>
    </xdr:to>
    <xdr:cxnSp macro="">
      <xdr:nvCxnSpPr>
        <xdr:cNvPr id="451" name="直線コネクタ 450">
          <a:extLst>
            <a:ext uri="{FF2B5EF4-FFF2-40B4-BE49-F238E27FC236}">
              <a16:creationId xmlns:a16="http://schemas.microsoft.com/office/drawing/2014/main" id="{EF84DCA4-8ADC-4D42-AEF5-EF5A9E1340BE}"/>
            </a:ext>
          </a:extLst>
        </xdr:cNvPr>
        <xdr:cNvCxnSpPr/>
      </xdr:nvCxnSpPr>
      <xdr:spPr>
        <a:xfrm>
          <a:off x="12296775" y="2379799"/>
          <a:ext cx="809625" cy="15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A22FA4C8-3F90-4DF7-8180-B62EFAAE1844}"/>
            </a:ext>
          </a:extLst>
        </xdr:cNvPr>
        <xdr:cNvSpPr/>
      </xdr:nvSpPr>
      <xdr:spPr>
        <a:xfrm>
          <a:off x="13868400" y="230716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4967B7A7-DD32-4630-8E5A-4C3C457BF45E}"/>
            </a:ext>
          </a:extLst>
        </xdr:cNvPr>
        <xdr:cNvSpPr txBox="1"/>
      </xdr:nvSpPr>
      <xdr:spPr>
        <a:xfrm>
          <a:off x="13554075" y="209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a:extLst>
            <a:ext uri="{FF2B5EF4-FFF2-40B4-BE49-F238E27FC236}">
              <a16:creationId xmlns:a16="http://schemas.microsoft.com/office/drawing/2014/main" id="{F1ECE15F-5E25-42B3-A385-9AD2DE78179E}"/>
            </a:ext>
          </a:extLst>
        </xdr:cNvPr>
        <xdr:cNvSpPr/>
      </xdr:nvSpPr>
      <xdr:spPr>
        <a:xfrm>
          <a:off x="13058775" y="23623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a:extLst>
            <a:ext uri="{FF2B5EF4-FFF2-40B4-BE49-F238E27FC236}">
              <a16:creationId xmlns:a16="http://schemas.microsoft.com/office/drawing/2014/main" id="{1C8A9577-797A-49CB-8AF5-07D44B60BAC2}"/>
            </a:ext>
          </a:extLst>
        </xdr:cNvPr>
        <xdr:cNvSpPr txBox="1"/>
      </xdr:nvSpPr>
      <xdr:spPr>
        <a:xfrm>
          <a:off x="12763500" y="214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6" name="フローチャート: 判断 455">
          <a:extLst>
            <a:ext uri="{FF2B5EF4-FFF2-40B4-BE49-F238E27FC236}">
              <a16:creationId xmlns:a16="http://schemas.microsoft.com/office/drawing/2014/main" id="{201A194F-62EE-4B04-AF66-257CFD8A261D}"/>
            </a:ext>
          </a:extLst>
        </xdr:cNvPr>
        <xdr:cNvSpPr/>
      </xdr:nvSpPr>
      <xdr:spPr>
        <a:xfrm>
          <a:off x="12239625" y="233501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157618</xdr:rowOff>
    </xdr:from>
    <xdr:ext cx="762000" cy="259045"/>
    <xdr:sp macro="" textlink="">
      <xdr:nvSpPr>
        <xdr:cNvPr id="457" name="テキスト ボックス 456">
          <a:extLst>
            <a:ext uri="{FF2B5EF4-FFF2-40B4-BE49-F238E27FC236}">
              <a16:creationId xmlns:a16="http://schemas.microsoft.com/office/drawing/2014/main" id="{9155A717-E971-43D8-A24D-26682F3C56E8}"/>
            </a:ext>
          </a:extLst>
        </xdr:cNvPr>
        <xdr:cNvSpPr txBox="1"/>
      </xdr:nvSpPr>
      <xdr:spPr>
        <a:xfrm>
          <a:off x="11953875" y="242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29912CA9-8BC2-4555-9D13-E059CF0527C3}"/>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2CF5C0B-A976-4BC3-A4B9-3AA5ABA0AD82}"/>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EE201CFC-C257-44E4-9F92-E20518391D32}"/>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04FBD7A-15C2-41BF-87C2-A4B1ADFBC04B}"/>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69B6C45-B189-4AD7-8DDC-DB5F0BC3A97A}"/>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135829</xdr:rowOff>
    </xdr:from>
    <xdr:to>
      <xdr:col>77</xdr:col>
      <xdr:colOff>95250</xdr:colOff>
      <xdr:row>14</xdr:row>
      <xdr:rowOff>65979</xdr:rowOff>
    </xdr:to>
    <xdr:sp macro="" textlink="">
      <xdr:nvSpPr>
        <xdr:cNvPr id="463" name="楕円 462">
          <a:extLst>
            <a:ext uri="{FF2B5EF4-FFF2-40B4-BE49-F238E27FC236}">
              <a16:creationId xmlns:a16="http://schemas.microsoft.com/office/drawing/2014/main" id="{FB0A013D-2C5D-4DC3-B005-BC2030D659B5}"/>
            </a:ext>
          </a:extLst>
        </xdr:cNvPr>
        <xdr:cNvSpPr/>
      </xdr:nvSpPr>
      <xdr:spPr>
        <a:xfrm>
          <a:off x="14668500" y="22408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50756</xdr:rowOff>
    </xdr:from>
    <xdr:ext cx="736600" cy="259045"/>
    <xdr:sp macro="" textlink="">
      <xdr:nvSpPr>
        <xdr:cNvPr id="464" name="テキスト ボックス 463">
          <a:extLst>
            <a:ext uri="{FF2B5EF4-FFF2-40B4-BE49-F238E27FC236}">
              <a16:creationId xmlns:a16="http://schemas.microsoft.com/office/drawing/2014/main" id="{AE97A63C-65AF-4736-BA87-08318B8A6525}"/>
            </a:ext>
          </a:extLst>
        </xdr:cNvPr>
        <xdr:cNvSpPr txBox="1"/>
      </xdr:nvSpPr>
      <xdr:spPr>
        <a:xfrm>
          <a:off x="14373225" y="2314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77893</xdr:rowOff>
    </xdr:from>
    <xdr:to>
      <xdr:col>73</xdr:col>
      <xdr:colOff>44450</xdr:colOff>
      <xdr:row>16</xdr:row>
      <xdr:rowOff>8043</xdr:rowOff>
    </xdr:to>
    <xdr:sp macro="" textlink="">
      <xdr:nvSpPr>
        <xdr:cNvPr id="465" name="楕円 464">
          <a:extLst>
            <a:ext uri="{FF2B5EF4-FFF2-40B4-BE49-F238E27FC236}">
              <a16:creationId xmlns:a16="http://schemas.microsoft.com/office/drawing/2014/main" id="{EBD1BF25-CAC2-4511-8FDE-93F038FE2D46}"/>
            </a:ext>
          </a:extLst>
        </xdr:cNvPr>
        <xdr:cNvSpPr/>
      </xdr:nvSpPr>
      <xdr:spPr>
        <a:xfrm>
          <a:off x="13868400" y="25067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164270</xdr:rowOff>
    </xdr:from>
    <xdr:ext cx="762000" cy="259045"/>
    <xdr:sp macro="" textlink="">
      <xdr:nvSpPr>
        <xdr:cNvPr id="466" name="テキスト ボックス 465">
          <a:extLst>
            <a:ext uri="{FF2B5EF4-FFF2-40B4-BE49-F238E27FC236}">
              <a16:creationId xmlns:a16="http://schemas.microsoft.com/office/drawing/2014/main" id="{309B919D-B8C4-4C6E-A641-524BDF7A4FB9}"/>
            </a:ext>
          </a:extLst>
        </xdr:cNvPr>
        <xdr:cNvSpPr txBox="1"/>
      </xdr:nvSpPr>
      <xdr:spPr>
        <a:xfrm>
          <a:off x="13554075" y="258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49167</xdr:rowOff>
    </xdr:from>
    <xdr:to>
      <xdr:col>68</xdr:col>
      <xdr:colOff>203200</xdr:colOff>
      <xdr:row>15</xdr:row>
      <xdr:rowOff>150767</xdr:rowOff>
    </xdr:to>
    <xdr:sp macro="" textlink="">
      <xdr:nvSpPr>
        <xdr:cNvPr id="467" name="楕円 466">
          <a:extLst>
            <a:ext uri="{FF2B5EF4-FFF2-40B4-BE49-F238E27FC236}">
              <a16:creationId xmlns:a16="http://schemas.microsoft.com/office/drawing/2014/main" id="{D850C511-3DC0-4AAD-A897-9A3D42B51AB9}"/>
            </a:ext>
          </a:extLst>
        </xdr:cNvPr>
        <xdr:cNvSpPr/>
      </xdr:nvSpPr>
      <xdr:spPr>
        <a:xfrm>
          <a:off x="13058775" y="247486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135544</xdr:rowOff>
    </xdr:from>
    <xdr:ext cx="762000" cy="259045"/>
    <xdr:sp macro="" textlink="">
      <xdr:nvSpPr>
        <xdr:cNvPr id="468" name="テキスト ボックス 467">
          <a:extLst>
            <a:ext uri="{FF2B5EF4-FFF2-40B4-BE49-F238E27FC236}">
              <a16:creationId xmlns:a16="http://schemas.microsoft.com/office/drawing/2014/main" id="{9CC03F72-A989-4F53-885E-B1BC160DED11}"/>
            </a:ext>
          </a:extLst>
        </xdr:cNvPr>
        <xdr:cNvSpPr txBox="1"/>
      </xdr:nvSpPr>
      <xdr:spPr>
        <a:xfrm>
          <a:off x="12763500" y="256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62049</xdr:rowOff>
    </xdr:from>
    <xdr:to>
      <xdr:col>64</xdr:col>
      <xdr:colOff>152400</xdr:colOff>
      <xdr:row>14</xdr:row>
      <xdr:rowOff>163649</xdr:rowOff>
    </xdr:to>
    <xdr:sp macro="" textlink="">
      <xdr:nvSpPr>
        <xdr:cNvPr id="469" name="楕円 468">
          <a:extLst>
            <a:ext uri="{FF2B5EF4-FFF2-40B4-BE49-F238E27FC236}">
              <a16:creationId xmlns:a16="http://schemas.microsoft.com/office/drawing/2014/main" id="{B18AF9BB-1CA7-416B-A0EF-068090C51245}"/>
            </a:ext>
          </a:extLst>
        </xdr:cNvPr>
        <xdr:cNvSpPr/>
      </xdr:nvSpPr>
      <xdr:spPr>
        <a:xfrm>
          <a:off x="12239625" y="233217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2376</xdr:rowOff>
    </xdr:from>
    <xdr:ext cx="762000" cy="259045"/>
    <xdr:sp macro="" textlink="">
      <xdr:nvSpPr>
        <xdr:cNvPr id="470" name="テキスト ボックス 469">
          <a:extLst>
            <a:ext uri="{FF2B5EF4-FFF2-40B4-BE49-F238E27FC236}">
              <a16:creationId xmlns:a16="http://schemas.microsoft.com/office/drawing/2014/main" id="{5B229D46-E58B-4C6E-AC1D-923DC4129003}"/>
            </a:ext>
          </a:extLst>
        </xdr:cNvPr>
        <xdr:cNvSpPr txBox="1"/>
      </xdr:nvSpPr>
      <xdr:spPr>
        <a:xfrm>
          <a:off x="11953875" y="210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25,164
24,744
30.27
9,042,962
8,506,280
515,251
5,728,519
6,723,526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の減となり、類似団体内平均値と比較すると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下回る結果となった。給与水準については類似団体と同程度ではあるが、会計年度任用職員の勤勉手当開始等に伴う人件費の増加等が見込まれることから、時間外勤務手当の抑制や組織機構改革や</a:t>
          </a:r>
          <a:r>
            <a:rPr kumimoji="1" lang="en-US" altLang="ja-JP" sz="1300">
              <a:latin typeface="ＭＳ Ｐゴシック" panose="020B0600070205080204" pitchFamily="50" charset="-128"/>
              <a:ea typeface="ＭＳ Ｐゴシック" panose="020B0600070205080204" pitchFamily="50" charset="-128"/>
            </a:rPr>
            <a:t>BPR</a:t>
          </a:r>
          <a:r>
            <a:rPr kumimoji="1" lang="ja-JP" altLang="en-US" sz="1300">
              <a:latin typeface="ＭＳ Ｐゴシック" panose="020B0600070205080204" pitchFamily="50" charset="-128"/>
              <a:ea typeface="ＭＳ Ｐゴシック" panose="020B0600070205080204" pitchFamily="50" charset="-128"/>
            </a:rPr>
            <a:t>による事務事業の見直し等により、今後も人件費の抑制に努めていく。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312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769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317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年度に実施した新型コロナウイルスワクチン接種業務等の影響により、前年度と比較して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の減となったが、類似団体内平均値と比較すると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物価高騰の影響や町民ニーズの多様化に伴う行政サービス水準の向上に寄与していく中で、今後も経常経費等の増加が見込まれるため、</a:t>
          </a:r>
          <a:r>
            <a:rPr kumimoji="1" lang="en-US" altLang="ja-JP" sz="1300">
              <a:latin typeface="ＭＳ Ｐゴシック" panose="020B0600070205080204" pitchFamily="50" charset="-128"/>
              <a:ea typeface="ＭＳ Ｐゴシック" panose="020B0600070205080204" pitchFamily="50" charset="-128"/>
            </a:rPr>
            <a:t>BPR</a:t>
          </a:r>
          <a:r>
            <a:rPr kumimoji="1" lang="ja-JP" altLang="en-US" sz="1300">
              <a:latin typeface="ＭＳ Ｐゴシック" panose="020B0600070205080204" pitchFamily="50" charset="-128"/>
              <a:ea typeface="ＭＳ Ｐゴシック" panose="020B0600070205080204" pitchFamily="50" charset="-128"/>
            </a:rPr>
            <a:t>による事務事業の見直しや組織機構改革等により、更なる事業の効率化に努める。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18</xdr:row>
      <xdr:rowOff>17272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0576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18</xdr:row>
      <xdr:rowOff>117856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1033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90424</xdr:rowOff>
    </xdr:from>
    <xdr:to>
      <xdr:col>73</xdr:col>
      <xdr:colOff>180975</xdr:colOff>
      <xdr:row>18</xdr:row>
      <xdr:rowOff>117856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176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90424</xdr:rowOff>
    </xdr:from>
    <xdr:to>
      <xdr:col>69</xdr:col>
      <xdr:colOff>92075</xdr:colOff>
      <xdr:row>18</xdr:row>
      <xdr:rowOff>136144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176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137922</xdr:rowOff>
    </xdr:from>
    <xdr:to>
      <xdr:col>78</xdr:col>
      <xdr:colOff>120650</xdr:colOff>
      <xdr:row>18</xdr:row>
      <xdr:rowOff>68072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52849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13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67056</xdr:rowOff>
    </xdr:from>
    <xdr:to>
      <xdr:col>74</xdr:col>
      <xdr:colOff>31750</xdr:colOff>
      <xdr:row>18</xdr:row>
      <xdr:rowOff>168656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153433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85344</xdr:rowOff>
    </xdr:from>
    <xdr:to>
      <xdr:col>65</xdr:col>
      <xdr:colOff>53975</xdr:colOff>
      <xdr:row>19</xdr:row>
      <xdr:rowOff>15494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年度に実施した新型コロナウイルス感染症関連事業である子育て世帯等臨時特別支援事業等の影響により、前年度と比較して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下回っているが、自立支援事業等の社会保障経費は年々増加傾向にあり、今後も増加することが見込まれるため、必要経費の峻別の強化を図り、更なる事業の適正化に努める。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1815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37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1815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70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56</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288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の増となり、また類似団体内平均値より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今後も健全な特別会計の運営を図り、繰出金、特に基準外繰出金の抑制に努める。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129722</xdr:rowOff>
    </xdr:from>
    <xdr:to>
      <xdr:col>82</xdr:col>
      <xdr:colOff>107950</xdr:colOff>
      <xdr:row>56</xdr:row>
      <xdr:rowOff>34472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594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55</xdr:row>
      <xdr:rowOff>129722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57</xdr:row>
      <xdr:rowOff>37193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48585"/>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167822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09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78922</xdr:rowOff>
    </xdr:from>
    <xdr:to>
      <xdr:col>78</xdr:col>
      <xdr:colOff>120650</xdr:colOff>
      <xdr:row>56</xdr:row>
      <xdr:rowOff>9072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19249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年度に実施した住民税非課税世帯等臨時特別給付金事業等の影響により前年度と比較して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下回ったが、類似団体内平均値と比較すると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町単独補助事業の見直しやスクラップ等、補助金の見直しを図ることで、補助費等の削減に努める。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133858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63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38</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775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38</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9005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年度元金償還開始の臨時財政対策債等の影響に伴い、前年度と比較して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の増となったが、類似団体内平均値と比較すると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工業団地造成事業に伴う元金償還開始等により公債費の増加が想定されるため、発行額が償還額を超えないよう地方債発行事業を峻別し、堅実な財政運営を図る。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104139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1160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079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72137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72137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の減となっているが、類似団体内平均値と比較すると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物価高騰の影響や、町民ニーズの多様化に伴う行政サービス水準の向上に寄与していく中で、今後も経常経費等の増加が見込まれるため、</a:t>
          </a:r>
          <a:r>
            <a:rPr kumimoji="1" lang="en-US" altLang="ja-JP" sz="1300">
              <a:latin typeface="ＭＳ Ｐゴシック" panose="020B0600070205080204" pitchFamily="50" charset="-128"/>
              <a:ea typeface="ＭＳ Ｐゴシック" panose="020B0600070205080204" pitchFamily="50" charset="-128"/>
            </a:rPr>
            <a:t>BPR</a:t>
          </a:r>
          <a:r>
            <a:rPr kumimoji="1" lang="ja-JP" altLang="en-US" sz="1300">
              <a:latin typeface="ＭＳ Ｐゴシック" panose="020B0600070205080204" pitchFamily="50" charset="-128"/>
              <a:ea typeface="ＭＳ Ｐゴシック" panose="020B0600070205080204" pitchFamily="50" charset="-128"/>
            </a:rPr>
            <a:t>による事務事業の見直しや組織機構改革等による適切な人員配置・事務の効率化により経費の削減に努め、事業の適正化を図る。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161289</xdr:rowOff>
    </xdr:from>
    <xdr:to>
      <xdr:col>82</xdr:col>
      <xdr:colOff>107950</xdr:colOff>
      <xdr:row>79</xdr:row>
      <xdr:rowOff>54611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343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54611</xdr:rowOff>
    </xdr:from>
    <xdr:to>
      <xdr:col>78</xdr:col>
      <xdr:colOff>69850</xdr:colOff>
      <xdr:row>79</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5991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79</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660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92711</xdr:rowOff>
    </xdr:from>
    <xdr:to>
      <xdr:col>69</xdr:col>
      <xdr:colOff>92075</xdr:colOff>
      <xdr:row>79</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37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110489</xdr:rowOff>
    </xdr:from>
    <xdr:to>
      <xdr:col>82</xdr:col>
      <xdr:colOff>158750</xdr:colOff>
      <xdr:row>79</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82566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3811</xdr:rowOff>
    </xdr:from>
    <xdr:to>
      <xdr:col>78</xdr:col>
      <xdr:colOff>120650</xdr:colOff>
      <xdr:row>79</xdr:row>
      <xdr:rowOff>105411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90188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118111</xdr:rowOff>
    </xdr:from>
    <xdr:to>
      <xdr:col>74</xdr:col>
      <xdr:colOff>31750</xdr:colOff>
      <xdr:row>80</xdr:row>
      <xdr:rowOff>48261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33038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138049</xdr:rowOff>
    </xdr:from>
    <xdr:to>
      <xdr:col>29</xdr:col>
      <xdr:colOff>127000</xdr:colOff>
      <xdr:row>18</xdr:row>
      <xdr:rowOff>144776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71774"/>
          <a:ext cx="647700" cy="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144776</xdr:rowOff>
    </xdr:from>
    <xdr:to>
      <xdr:col>26</xdr:col>
      <xdr:colOff>50800</xdr:colOff>
      <xdr:row>18</xdr:row>
      <xdr:rowOff>148663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78501"/>
          <a:ext cx="698500" cy="3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138996</xdr:rowOff>
    </xdr:from>
    <xdr:to>
      <xdr:col>22</xdr:col>
      <xdr:colOff>114300</xdr:colOff>
      <xdr:row>18</xdr:row>
      <xdr:rowOff>148663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72721"/>
          <a:ext cx="698500" cy="9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138996</xdr:rowOff>
    </xdr:from>
    <xdr:to>
      <xdr:col>18</xdr:col>
      <xdr:colOff>177800</xdr:colOff>
      <xdr:row>18</xdr:row>
      <xdr:rowOff>159195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72721"/>
          <a:ext cx="698500" cy="20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87249</xdr:rowOff>
    </xdr:from>
    <xdr:to>
      <xdr:col>29</xdr:col>
      <xdr:colOff>177800</xdr:colOff>
      <xdr:row>19</xdr:row>
      <xdr:rowOff>17399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2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59326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9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93976</xdr:rowOff>
    </xdr:from>
    <xdr:to>
      <xdr:col>26</xdr:col>
      <xdr:colOff>101600</xdr:colOff>
      <xdr:row>19</xdr:row>
      <xdr:rowOff>24126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8903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4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97863</xdr:rowOff>
    </xdr:from>
    <xdr:to>
      <xdr:col>22</xdr:col>
      <xdr:colOff>165100</xdr:colOff>
      <xdr:row>19</xdr:row>
      <xdr:rowOff>28013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31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12790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1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88196</xdr:rowOff>
    </xdr:from>
    <xdr:to>
      <xdr:col>19</xdr:col>
      <xdr:colOff>38100</xdr:colOff>
      <xdr:row>19</xdr:row>
      <xdr:rowOff>18346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21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108395</xdr:rowOff>
    </xdr:from>
    <xdr:to>
      <xdr:col>15</xdr:col>
      <xdr:colOff>101600</xdr:colOff>
      <xdr:row>19</xdr:row>
      <xdr:rowOff>38545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23322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230860</xdr:rowOff>
    </xdr:from>
    <xdr:to>
      <xdr:col>29</xdr:col>
      <xdr:colOff>127000</xdr:colOff>
      <xdr:row>35</xdr:row>
      <xdr:rowOff>285153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41210"/>
          <a:ext cx="647700" cy="54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215638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5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285153</xdr:rowOff>
    </xdr:from>
    <xdr:to>
      <xdr:col>26</xdr:col>
      <xdr:colOff>50800</xdr:colOff>
      <xdr:row>35</xdr:row>
      <xdr:rowOff>326072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95503"/>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297974</xdr:rowOff>
    </xdr:from>
    <xdr:to>
      <xdr:col>22</xdr:col>
      <xdr:colOff>114300</xdr:colOff>
      <xdr:row>35</xdr:row>
      <xdr:rowOff>326072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08324"/>
          <a:ext cx="698500" cy="28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297974</xdr:rowOff>
    </xdr:from>
    <xdr:to>
      <xdr:col>18</xdr:col>
      <xdr:colOff>177800</xdr:colOff>
      <xdr:row>35</xdr:row>
      <xdr:rowOff>298965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08324"/>
          <a:ext cx="698500" cy="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180060</xdr:rowOff>
    </xdr:from>
    <xdr:to>
      <xdr:col>29</xdr:col>
      <xdr:colOff>177800</xdr:colOff>
      <xdr:row>35</xdr:row>
      <xdr:rowOff>281660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9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25137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3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234353</xdr:rowOff>
    </xdr:from>
    <xdr:to>
      <xdr:col>26</xdr:col>
      <xdr:colOff>101600</xdr:colOff>
      <xdr:row>35</xdr:row>
      <xdr:rowOff>335953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4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1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275272</xdr:rowOff>
    </xdr:from>
    <xdr:to>
      <xdr:col>22</xdr:col>
      <xdr:colOff>165100</xdr:colOff>
      <xdr:row>36</xdr:row>
      <xdr:rowOff>33972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85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18749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7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247174</xdr:rowOff>
    </xdr:from>
    <xdr:to>
      <xdr:col>19</xdr:col>
      <xdr:colOff>38100</xdr:colOff>
      <xdr:row>36</xdr:row>
      <xdr:rowOff>5874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57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16051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248165</xdr:rowOff>
    </xdr:from>
    <xdr:to>
      <xdr:col>15</xdr:col>
      <xdr:colOff>101600</xdr:colOff>
      <xdr:row>36</xdr:row>
      <xdr:rowOff>6865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58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17042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2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25,164
24,744
30.27
9,042,962
8,506,280
515,251
5,728,519
6,723,526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27819</xdr:rowOff>
    </xdr:from>
    <xdr:to>
      <xdr:col>24</xdr:col>
      <xdr:colOff>63500</xdr:colOff>
      <xdr:row>37</xdr:row>
      <xdr:rowOff>29496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1469"/>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29496</xdr:rowOff>
    </xdr:from>
    <xdr:to>
      <xdr:col>19</xdr:col>
      <xdr:colOff>177800</xdr:colOff>
      <xdr:row>37</xdr:row>
      <xdr:rowOff>36982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3146"/>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17228</xdr:rowOff>
    </xdr:from>
    <xdr:to>
      <xdr:col>15</xdr:col>
      <xdr:colOff>50800</xdr:colOff>
      <xdr:row>37</xdr:row>
      <xdr:rowOff>36982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60878"/>
          <a:ext cx="8890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17228</xdr:rowOff>
    </xdr:from>
    <xdr:to>
      <xdr:col>10</xdr:col>
      <xdr:colOff>114300</xdr:colOff>
      <xdr:row>37</xdr:row>
      <xdr:rowOff>45879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60878"/>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148469</xdr:rowOff>
    </xdr:from>
    <xdr:to>
      <xdr:col>24</xdr:col>
      <xdr:colOff>114300</xdr:colOff>
      <xdr:row>37</xdr:row>
      <xdr:rowOff>78619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126896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150146</xdr:rowOff>
    </xdr:from>
    <xdr:to>
      <xdr:col>20</xdr:col>
      <xdr:colOff>38100</xdr:colOff>
      <xdr:row>37</xdr:row>
      <xdr:rowOff>80296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71423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157632</xdr:rowOff>
    </xdr:from>
    <xdr:to>
      <xdr:col>15</xdr:col>
      <xdr:colOff>101600</xdr:colOff>
      <xdr:row>37</xdr:row>
      <xdr:rowOff>87782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78909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2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137878</xdr:rowOff>
    </xdr:from>
    <xdr:to>
      <xdr:col>10</xdr:col>
      <xdr:colOff>165100</xdr:colOff>
      <xdr:row>37</xdr:row>
      <xdr:rowOff>68028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84555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166529</xdr:rowOff>
    </xdr:from>
    <xdr:to>
      <xdr:col>6</xdr:col>
      <xdr:colOff>38100</xdr:colOff>
      <xdr:row>37</xdr:row>
      <xdr:rowOff>96679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125291</xdr:rowOff>
    </xdr:from>
    <xdr:to>
      <xdr:col>24</xdr:col>
      <xdr:colOff>63500</xdr:colOff>
      <xdr:row>58</xdr:row>
      <xdr:rowOff>129047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069391"/>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125291</xdr:rowOff>
    </xdr:from>
    <xdr:to>
      <xdr:col>19</xdr:col>
      <xdr:colOff>177800</xdr:colOff>
      <xdr:row>58</xdr:row>
      <xdr:rowOff>148258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69391"/>
          <a:ext cx="889000" cy="2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148258</xdr:rowOff>
    </xdr:from>
    <xdr:to>
      <xdr:col>15</xdr:col>
      <xdr:colOff>50800</xdr:colOff>
      <xdr:row>59</xdr:row>
      <xdr:rowOff>32631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92358"/>
          <a:ext cx="889000" cy="5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23495</xdr:rowOff>
    </xdr:from>
    <xdr:to>
      <xdr:col>10</xdr:col>
      <xdr:colOff>114300</xdr:colOff>
      <xdr:row>59</xdr:row>
      <xdr:rowOff>32631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139045"/>
          <a:ext cx="8890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78247</xdr:rowOff>
    </xdr:from>
    <xdr:to>
      <xdr:col>24</xdr:col>
      <xdr:colOff>114300</xdr:colOff>
      <xdr:row>59</xdr:row>
      <xdr:rowOff>8397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164624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74491</xdr:rowOff>
    </xdr:from>
    <xdr:to>
      <xdr:col>20</xdr:col>
      <xdr:colOff>38100</xdr:colOff>
      <xdr:row>59</xdr:row>
      <xdr:rowOff>4641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1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167218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1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97458</xdr:rowOff>
    </xdr:from>
    <xdr:to>
      <xdr:col>15</xdr:col>
      <xdr:colOff>101600</xdr:colOff>
      <xdr:row>59</xdr:row>
      <xdr:rowOff>27608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18735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3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153281</xdr:rowOff>
    </xdr:from>
    <xdr:to>
      <xdr:col>10</xdr:col>
      <xdr:colOff>165100</xdr:colOff>
      <xdr:row>59</xdr:row>
      <xdr:rowOff>83431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9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74558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144145</xdr:rowOff>
    </xdr:from>
    <xdr:to>
      <xdr:col>6</xdr:col>
      <xdr:colOff>38100</xdr:colOff>
      <xdr:row>59</xdr:row>
      <xdr:rowOff>74295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65422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3135</xdr:rowOff>
    </xdr:from>
    <xdr:to>
      <xdr:col>24</xdr:col>
      <xdr:colOff>63500</xdr:colOff>
      <xdr:row>78</xdr:row>
      <xdr:rowOff>23709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76235"/>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23709</xdr:rowOff>
    </xdr:from>
    <xdr:to>
      <xdr:col>19</xdr:col>
      <xdr:colOff>177800</xdr:colOff>
      <xdr:row>78</xdr:row>
      <xdr:rowOff>39436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96809"/>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32990</xdr:rowOff>
    </xdr:from>
    <xdr:to>
      <xdr:col>15</xdr:col>
      <xdr:colOff>50800</xdr:colOff>
      <xdr:row>78</xdr:row>
      <xdr:rowOff>39436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06090"/>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171109</xdr:rowOff>
    </xdr:from>
    <xdr:to>
      <xdr:col>10</xdr:col>
      <xdr:colOff>114300</xdr:colOff>
      <xdr:row>78</xdr:row>
      <xdr:rowOff>32990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72759"/>
          <a:ext cx="889000" cy="3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123785</xdr:rowOff>
    </xdr:from>
    <xdr:to>
      <xdr:col>24</xdr:col>
      <xdr:colOff>114300</xdr:colOff>
      <xdr:row>78</xdr:row>
      <xdr:rowOff>53935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2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47119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4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144359</xdr:rowOff>
    </xdr:from>
    <xdr:to>
      <xdr:col>20</xdr:col>
      <xdr:colOff>38100</xdr:colOff>
      <xdr:row>78</xdr:row>
      <xdr:rowOff>74509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65636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3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160086</xdr:rowOff>
    </xdr:from>
    <xdr:to>
      <xdr:col>15</xdr:col>
      <xdr:colOff>101600</xdr:colOff>
      <xdr:row>78</xdr:row>
      <xdr:rowOff>90236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81363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153640</xdr:rowOff>
    </xdr:from>
    <xdr:to>
      <xdr:col>10</xdr:col>
      <xdr:colOff>165100</xdr:colOff>
      <xdr:row>78</xdr:row>
      <xdr:rowOff>83790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74917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4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120309</xdr:rowOff>
    </xdr:from>
    <xdr:to>
      <xdr:col>6</xdr:col>
      <xdr:colOff>38100</xdr:colOff>
      <xdr:row>78</xdr:row>
      <xdr:rowOff>50459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41586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1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43503</xdr:rowOff>
    </xdr:from>
    <xdr:to>
      <xdr:col>24</xdr:col>
      <xdr:colOff>63500</xdr:colOff>
      <xdr:row>96</xdr:row>
      <xdr:rowOff>104017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02703"/>
          <a:ext cx="8382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43503</xdr:rowOff>
    </xdr:from>
    <xdr:to>
      <xdr:col>19</xdr:col>
      <xdr:colOff>177800</xdr:colOff>
      <xdr:row>97</xdr:row>
      <xdr:rowOff>45135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02703"/>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45135</xdr:rowOff>
    </xdr:from>
    <xdr:to>
      <xdr:col>15</xdr:col>
      <xdr:colOff>50800</xdr:colOff>
      <xdr:row>97</xdr:row>
      <xdr:rowOff>82255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75785"/>
          <a:ext cx="8890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82255</xdr:rowOff>
    </xdr:from>
    <xdr:to>
      <xdr:col>10</xdr:col>
      <xdr:colOff>114300</xdr:colOff>
      <xdr:row>97</xdr:row>
      <xdr:rowOff>129794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12905"/>
          <a:ext cx="889000" cy="4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53217</xdr:rowOff>
    </xdr:from>
    <xdr:to>
      <xdr:col>24</xdr:col>
      <xdr:colOff>114300</xdr:colOff>
      <xdr:row>96</xdr:row>
      <xdr:rowOff>154817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1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31644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9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164153</xdr:rowOff>
    </xdr:from>
    <xdr:to>
      <xdr:col>20</xdr:col>
      <xdr:colOff>38100</xdr:colOff>
      <xdr:row>96</xdr:row>
      <xdr:rowOff>94303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85430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4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165785</xdr:rowOff>
    </xdr:from>
    <xdr:to>
      <xdr:col>15</xdr:col>
      <xdr:colOff>101600</xdr:colOff>
      <xdr:row>97</xdr:row>
      <xdr:rowOff>95935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87062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31455</xdr:rowOff>
    </xdr:from>
    <xdr:to>
      <xdr:col>10</xdr:col>
      <xdr:colOff>165100</xdr:colOff>
      <xdr:row>97</xdr:row>
      <xdr:rowOff>133055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124182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5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78994</xdr:rowOff>
    </xdr:from>
    <xdr:to>
      <xdr:col>6</xdr:col>
      <xdr:colOff>38100</xdr:colOff>
      <xdr:row>98</xdr:row>
      <xdr:rowOff>9144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0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0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138760</xdr:rowOff>
    </xdr:from>
    <xdr:to>
      <xdr:col>55</xdr:col>
      <xdr:colOff>0</xdr:colOff>
      <xdr:row>37</xdr:row>
      <xdr:rowOff>43307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10960"/>
          <a:ext cx="838200" cy="7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126065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122466</xdr:rowOff>
    </xdr:from>
    <xdr:to>
      <xdr:col>50</xdr:col>
      <xdr:colOff>114300</xdr:colOff>
      <xdr:row>37</xdr:row>
      <xdr:rowOff>43307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094516"/>
          <a:ext cx="889000" cy="129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118076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4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122466</xdr:rowOff>
    </xdr:from>
    <xdr:to>
      <xdr:col>45</xdr:col>
      <xdr:colOff>177800</xdr:colOff>
      <xdr:row>38</xdr:row>
      <xdr:rowOff>148501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094516"/>
          <a:ext cx="889000" cy="156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50652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19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126467</xdr:rowOff>
    </xdr:from>
    <xdr:to>
      <xdr:col>41</xdr:col>
      <xdr:colOff>50800</xdr:colOff>
      <xdr:row>38</xdr:row>
      <xdr:rowOff>148501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641567"/>
          <a:ext cx="8890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87960</xdr:rowOff>
    </xdr:from>
    <xdr:to>
      <xdr:col>55</xdr:col>
      <xdr:colOff>50800</xdr:colOff>
      <xdr:row>37</xdr:row>
      <xdr:rowOff>18110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110837</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163957</xdr:rowOff>
    </xdr:from>
    <xdr:to>
      <xdr:col>50</xdr:col>
      <xdr:colOff>165100</xdr:colOff>
      <xdr:row>37</xdr:row>
      <xdr:rowOff>94107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110634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71666</xdr:rowOff>
    </xdr:from>
    <xdr:to>
      <xdr:col>46</xdr:col>
      <xdr:colOff>38100</xdr:colOff>
      <xdr:row>30</xdr:row>
      <xdr:rowOff>1816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0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18343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481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97701</xdr:rowOff>
    </xdr:from>
    <xdr:to>
      <xdr:col>41</xdr:col>
      <xdr:colOff>101600</xdr:colOff>
      <xdr:row>39</xdr:row>
      <xdr:rowOff>27851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18978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0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75667</xdr:rowOff>
    </xdr:from>
    <xdr:to>
      <xdr:col>36</xdr:col>
      <xdr:colOff>165100</xdr:colOff>
      <xdr:row>39</xdr:row>
      <xdr:rowOff>5817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168394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97889</xdr:rowOff>
    </xdr:from>
    <xdr:to>
      <xdr:col>55</xdr:col>
      <xdr:colOff>0</xdr:colOff>
      <xdr:row>58</xdr:row>
      <xdr:rowOff>111544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41989"/>
          <a:ext cx="8382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163680</xdr:rowOff>
    </xdr:from>
    <xdr:to>
      <xdr:col>50</xdr:col>
      <xdr:colOff>114300</xdr:colOff>
      <xdr:row>58</xdr:row>
      <xdr:rowOff>97889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36330"/>
          <a:ext cx="889000" cy="10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86970</xdr:rowOff>
    </xdr:from>
    <xdr:to>
      <xdr:col>45</xdr:col>
      <xdr:colOff>177800</xdr:colOff>
      <xdr:row>57</xdr:row>
      <xdr:rowOff>163680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59620"/>
          <a:ext cx="889000" cy="7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86970</xdr:rowOff>
    </xdr:from>
    <xdr:to>
      <xdr:col>41</xdr:col>
      <xdr:colOff>50800</xdr:colOff>
      <xdr:row>58</xdr:row>
      <xdr:rowOff>73109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59620"/>
          <a:ext cx="889000" cy="15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60744</xdr:rowOff>
    </xdr:from>
    <xdr:to>
      <xdr:col>55</xdr:col>
      <xdr:colOff>50800</xdr:colOff>
      <xdr:row>58</xdr:row>
      <xdr:rowOff>162344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147121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47089</xdr:rowOff>
    </xdr:from>
    <xdr:to>
      <xdr:col>50</xdr:col>
      <xdr:colOff>165100</xdr:colOff>
      <xdr:row>58</xdr:row>
      <xdr:rowOff>148689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139816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8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112880</xdr:rowOff>
    </xdr:from>
    <xdr:to>
      <xdr:col>46</xdr:col>
      <xdr:colOff>38100</xdr:colOff>
      <xdr:row>58</xdr:row>
      <xdr:rowOff>43030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8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34157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7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36170</xdr:rowOff>
    </xdr:from>
    <xdr:to>
      <xdr:col>41</xdr:col>
      <xdr:colOff>101600</xdr:colOff>
      <xdr:row>57</xdr:row>
      <xdr:rowOff>137770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128897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0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22309</xdr:rowOff>
    </xdr:from>
    <xdr:to>
      <xdr:col>36</xdr:col>
      <xdr:colOff>165100</xdr:colOff>
      <xdr:row>58</xdr:row>
      <xdr:rowOff>123909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115036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161741</xdr:rowOff>
    </xdr:from>
    <xdr:to>
      <xdr:col>55</xdr:col>
      <xdr:colOff>0</xdr:colOff>
      <xdr:row>79</xdr:row>
      <xdr:rowOff>1873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34841"/>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88855</xdr:rowOff>
    </xdr:from>
    <xdr:to>
      <xdr:col>50</xdr:col>
      <xdr:colOff>114300</xdr:colOff>
      <xdr:row>78</xdr:row>
      <xdr:rowOff>161741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61955"/>
          <a:ext cx="889000" cy="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29877</xdr:rowOff>
    </xdr:from>
    <xdr:to>
      <xdr:col>45</xdr:col>
      <xdr:colOff>177800</xdr:colOff>
      <xdr:row>78</xdr:row>
      <xdr:rowOff>88855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02977"/>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29877</xdr:rowOff>
    </xdr:from>
    <xdr:to>
      <xdr:col>41</xdr:col>
      <xdr:colOff>50800</xdr:colOff>
      <xdr:row>78</xdr:row>
      <xdr:rowOff>145759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02977"/>
          <a:ext cx="889000" cy="11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122523</xdr:rowOff>
    </xdr:from>
    <xdr:to>
      <xdr:col>55</xdr:col>
      <xdr:colOff>50800</xdr:colOff>
      <xdr:row>79</xdr:row>
      <xdr:rowOff>52673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37450</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1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110941</xdr:rowOff>
    </xdr:from>
    <xdr:to>
      <xdr:col>50</xdr:col>
      <xdr:colOff>165100</xdr:colOff>
      <xdr:row>79</xdr:row>
      <xdr:rowOff>41091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32218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7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38055</xdr:rowOff>
    </xdr:from>
    <xdr:to>
      <xdr:col>46</xdr:col>
      <xdr:colOff>38100</xdr:colOff>
      <xdr:row>78</xdr:row>
      <xdr:rowOff>139655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130782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0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150527</xdr:rowOff>
    </xdr:from>
    <xdr:to>
      <xdr:col>41</xdr:col>
      <xdr:colOff>101600</xdr:colOff>
      <xdr:row>78</xdr:row>
      <xdr:rowOff>80677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71804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94959</xdr:rowOff>
    </xdr:from>
    <xdr:to>
      <xdr:col>36</xdr:col>
      <xdr:colOff>165100</xdr:colOff>
      <xdr:row>79</xdr:row>
      <xdr:rowOff>25109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16236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6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108953</xdr:rowOff>
    </xdr:from>
    <xdr:to>
      <xdr:col>55</xdr:col>
      <xdr:colOff>0</xdr:colOff>
      <xdr:row>98</xdr:row>
      <xdr:rowOff>138280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911053"/>
          <a:ext cx="8382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166463</xdr:rowOff>
    </xdr:from>
    <xdr:to>
      <xdr:col>50</xdr:col>
      <xdr:colOff>114300</xdr:colOff>
      <xdr:row>98</xdr:row>
      <xdr:rowOff>108953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797113"/>
          <a:ext cx="889000" cy="1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166463</xdr:rowOff>
    </xdr:from>
    <xdr:to>
      <xdr:col>45</xdr:col>
      <xdr:colOff>177800</xdr:colOff>
      <xdr:row>99</xdr:row>
      <xdr:rowOff>13822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97113"/>
          <a:ext cx="889000" cy="19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126523</xdr:rowOff>
    </xdr:from>
    <xdr:to>
      <xdr:col>41</xdr:col>
      <xdr:colOff>50800</xdr:colOff>
      <xdr:row>99</xdr:row>
      <xdr:rowOff>13822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28623"/>
          <a:ext cx="889000" cy="5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87480</xdr:rowOff>
    </xdr:from>
    <xdr:to>
      <xdr:col>55</xdr:col>
      <xdr:colOff>50800</xdr:colOff>
      <xdr:row>99</xdr:row>
      <xdr:rowOff>17630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2407</xdr:rowOff>
    </xdr:from>
    <xdr:ext cx="469744"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80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58153</xdr:rowOff>
    </xdr:from>
    <xdr:to>
      <xdr:col>50</xdr:col>
      <xdr:colOff>165100</xdr:colOff>
      <xdr:row>98</xdr:row>
      <xdr:rowOff>159753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150880</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04428" y="169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115663</xdr:rowOff>
    </xdr:from>
    <xdr:to>
      <xdr:col>46</xdr:col>
      <xdr:colOff>38100</xdr:colOff>
      <xdr:row>98</xdr:row>
      <xdr:rowOff>45813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36940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3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134472</xdr:rowOff>
    </xdr:from>
    <xdr:to>
      <xdr:col>41</xdr:col>
      <xdr:colOff>101600</xdr:colOff>
      <xdr:row>99</xdr:row>
      <xdr:rowOff>64622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9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55749</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26428" y="1702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75723</xdr:rowOff>
    </xdr:from>
    <xdr:to>
      <xdr:col>36</xdr:col>
      <xdr:colOff>165100</xdr:colOff>
      <xdr:row>99</xdr:row>
      <xdr:rowOff>5873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168450</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697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96838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3388"/>
          <a:ext cx="8890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96838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83388"/>
          <a:ext cx="8890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46038</xdr:rowOff>
    </xdr:from>
    <xdr:to>
      <xdr:col>76</xdr:col>
      <xdr:colOff>165100</xdr:colOff>
      <xdr:row>39</xdr:row>
      <xdr:rowOff>147638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138765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825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151523</xdr:rowOff>
    </xdr:from>
    <xdr:to>
      <xdr:col>85</xdr:col>
      <xdr:colOff>127000</xdr:colOff>
      <xdr:row>77</xdr:row>
      <xdr:rowOff>12647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81723"/>
          <a:ext cx="838200" cy="3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12647</xdr:rowOff>
    </xdr:from>
    <xdr:to>
      <xdr:col>81</xdr:col>
      <xdr:colOff>50800</xdr:colOff>
      <xdr:row>77</xdr:row>
      <xdr:rowOff>63250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14297"/>
          <a:ext cx="889000" cy="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55902</xdr:rowOff>
    </xdr:from>
    <xdr:to>
      <xdr:col>76</xdr:col>
      <xdr:colOff>114300</xdr:colOff>
      <xdr:row>77</xdr:row>
      <xdr:rowOff>63250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257552"/>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55902</xdr:rowOff>
    </xdr:from>
    <xdr:to>
      <xdr:col>71</xdr:col>
      <xdr:colOff>177800</xdr:colOff>
      <xdr:row>77</xdr:row>
      <xdr:rowOff>56572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57552"/>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100723</xdr:rowOff>
    </xdr:from>
    <xdr:to>
      <xdr:col>85</xdr:col>
      <xdr:colOff>177800</xdr:colOff>
      <xdr:row>77</xdr:row>
      <xdr:rowOff>30873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79150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0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133297</xdr:rowOff>
    </xdr:from>
    <xdr:to>
      <xdr:col>81</xdr:col>
      <xdr:colOff>101600</xdr:colOff>
      <xdr:row>77</xdr:row>
      <xdr:rowOff>63447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6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54574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25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12450</xdr:rowOff>
    </xdr:from>
    <xdr:to>
      <xdr:col>76</xdr:col>
      <xdr:colOff>165100</xdr:colOff>
      <xdr:row>77</xdr:row>
      <xdr:rowOff>114050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1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105177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5102</xdr:rowOff>
    </xdr:from>
    <xdr:to>
      <xdr:col>72</xdr:col>
      <xdr:colOff>38100</xdr:colOff>
      <xdr:row>77</xdr:row>
      <xdr:rowOff>106702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97829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2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5772</xdr:rowOff>
    </xdr:from>
    <xdr:to>
      <xdr:col>67</xdr:col>
      <xdr:colOff>101600</xdr:colOff>
      <xdr:row>77</xdr:row>
      <xdr:rowOff>107372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98499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138762</xdr:rowOff>
    </xdr:from>
    <xdr:to>
      <xdr:col>85</xdr:col>
      <xdr:colOff>127000</xdr:colOff>
      <xdr:row>98</xdr:row>
      <xdr:rowOff>138945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40862"/>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138914</xdr:rowOff>
    </xdr:from>
    <xdr:to>
      <xdr:col>81</xdr:col>
      <xdr:colOff>50800</xdr:colOff>
      <xdr:row>98</xdr:row>
      <xdr:rowOff>138945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41014"/>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138914</xdr:rowOff>
    </xdr:from>
    <xdr:to>
      <xdr:col>76</xdr:col>
      <xdr:colOff>114300</xdr:colOff>
      <xdr:row>98</xdr:row>
      <xdr:rowOff>139111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41014"/>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139111</xdr:rowOff>
    </xdr:from>
    <xdr:to>
      <xdr:col>71</xdr:col>
      <xdr:colOff>177800</xdr:colOff>
      <xdr:row>98</xdr:row>
      <xdr:rowOff>139311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41211"/>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87962</xdr:rowOff>
    </xdr:from>
    <xdr:to>
      <xdr:col>85</xdr:col>
      <xdr:colOff>177800</xdr:colOff>
      <xdr:row>99</xdr:row>
      <xdr:rowOff>18112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2889</xdr:rowOff>
    </xdr:from>
    <xdr:ext cx="378565"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0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88145</xdr:rowOff>
    </xdr:from>
    <xdr:to>
      <xdr:col>81</xdr:col>
      <xdr:colOff>101600</xdr:colOff>
      <xdr:row>99</xdr:row>
      <xdr:rowOff>18295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9422</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2017" y="1698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88114</xdr:rowOff>
    </xdr:from>
    <xdr:to>
      <xdr:col>76</xdr:col>
      <xdr:colOff>165100</xdr:colOff>
      <xdr:row>99</xdr:row>
      <xdr:rowOff>18264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9391</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3017" y="16982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88311</xdr:rowOff>
    </xdr:from>
    <xdr:to>
      <xdr:col>72</xdr:col>
      <xdr:colOff>38100</xdr:colOff>
      <xdr:row>99</xdr:row>
      <xdr:rowOff>18461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9588</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4017" y="16983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88511</xdr:rowOff>
    </xdr:from>
    <xdr:to>
      <xdr:col>67</xdr:col>
      <xdr:colOff>101600</xdr:colOff>
      <xdr:row>99</xdr:row>
      <xdr:rowOff>18661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9788</xdr:rowOff>
    </xdr:from>
    <xdr:ext cx="313932"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57333" y="1698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139517</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139517</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88717</xdr:rowOff>
    </xdr:from>
    <xdr:to>
      <xdr:col>102</xdr:col>
      <xdr:colOff>165100</xdr:colOff>
      <xdr:row>39</xdr:row>
      <xdr:rowOff>18867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9994</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159817</xdr:rowOff>
    </xdr:from>
    <xdr:to>
      <xdr:col>116</xdr:col>
      <xdr:colOff>63500</xdr:colOff>
      <xdr:row>58</xdr:row>
      <xdr:rowOff>165303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03917"/>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155321</xdr:rowOff>
    </xdr:from>
    <xdr:to>
      <xdr:col>111</xdr:col>
      <xdr:colOff>177800</xdr:colOff>
      <xdr:row>58</xdr:row>
      <xdr:rowOff>159817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99421"/>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155321</xdr:rowOff>
    </xdr:from>
    <xdr:to>
      <xdr:col>107</xdr:col>
      <xdr:colOff>50800</xdr:colOff>
      <xdr:row>59</xdr:row>
      <xdr:rowOff>11150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99421"/>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11150</xdr:rowOff>
    </xdr:from>
    <xdr:to>
      <xdr:col>102</xdr:col>
      <xdr:colOff>114300</xdr:colOff>
      <xdr:row>59</xdr:row>
      <xdr:rowOff>11226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12670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114503</xdr:rowOff>
    </xdr:from>
    <xdr:to>
      <xdr:col>116</xdr:col>
      <xdr:colOff>114300</xdr:colOff>
      <xdr:row>59</xdr:row>
      <xdr:rowOff>44653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69918</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14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109017</xdr:rowOff>
    </xdr:from>
    <xdr:to>
      <xdr:col>112</xdr:col>
      <xdr:colOff>38100</xdr:colOff>
      <xdr:row>59</xdr:row>
      <xdr:rowOff>39167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30294</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4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104521</xdr:rowOff>
    </xdr:from>
    <xdr:to>
      <xdr:col>107</xdr:col>
      <xdr:colOff>101600</xdr:colOff>
      <xdr:row>59</xdr:row>
      <xdr:rowOff>34671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25798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41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131800</xdr:rowOff>
    </xdr:from>
    <xdr:to>
      <xdr:col>102</xdr:col>
      <xdr:colOff>165100</xdr:colOff>
      <xdr:row>59</xdr:row>
      <xdr:rowOff>61950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53077</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6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131876</xdr:rowOff>
    </xdr:from>
    <xdr:to>
      <xdr:col>98</xdr:col>
      <xdr:colOff>38100</xdr:colOff>
      <xdr:row>59</xdr:row>
      <xdr:rowOff>62026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53153</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16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143166</xdr:rowOff>
    </xdr:from>
    <xdr:to>
      <xdr:col>116</xdr:col>
      <xdr:colOff>63500</xdr:colOff>
      <xdr:row>77</xdr:row>
      <xdr:rowOff>157150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344816"/>
          <a:ext cx="838200" cy="1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143166</xdr:rowOff>
    </xdr:from>
    <xdr:to>
      <xdr:col>111</xdr:col>
      <xdr:colOff>177800</xdr:colOff>
      <xdr:row>77</xdr:row>
      <xdr:rowOff>148920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344816"/>
          <a:ext cx="8890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87885</xdr:rowOff>
    </xdr:from>
    <xdr:to>
      <xdr:col>107</xdr:col>
      <xdr:colOff>50800</xdr:colOff>
      <xdr:row>77</xdr:row>
      <xdr:rowOff>148920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118085"/>
          <a:ext cx="889000" cy="23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87885</xdr:rowOff>
    </xdr:from>
    <xdr:to>
      <xdr:col>102</xdr:col>
      <xdr:colOff>114300</xdr:colOff>
      <xdr:row>76</xdr:row>
      <xdr:rowOff>104629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118085"/>
          <a:ext cx="8890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106350</xdr:rowOff>
    </xdr:from>
    <xdr:to>
      <xdr:col>116</xdr:col>
      <xdr:colOff>114300</xdr:colOff>
      <xdr:row>78</xdr:row>
      <xdr:rowOff>36500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3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84777</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8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92366</xdr:rowOff>
    </xdr:from>
    <xdr:to>
      <xdr:col>112</xdr:col>
      <xdr:colOff>38100</xdr:colOff>
      <xdr:row>78</xdr:row>
      <xdr:rowOff>22516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13643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98120</xdr:rowOff>
    </xdr:from>
    <xdr:to>
      <xdr:col>107</xdr:col>
      <xdr:colOff>101600</xdr:colOff>
      <xdr:row>78</xdr:row>
      <xdr:rowOff>28270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19397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9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37085</xdr:rowOff>
    </xdr:from>
    <xdr:to>
      <xdr:col>102</xdr:col>
      <xdr:colOff>165100</xdr:colOff>
      <xdr:row>76</xdr:row>
      <xdr:rowOff>138685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155211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84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53829</xdr:rowOff>
    </xdr:from>
    <xdr:to>
      <xdr:col>98</xdr:col>
      <xdr:colOff>38100</xdr:colOff>
      <xdr:row>76</xdr:row>
      <xdr:rowOff>155429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8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506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85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補助費等を除き、概ね類似団体内平均値以下の水準で推移している。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補助費等については、いちご一会とちぎ国体実施に伴う野木町実行委員会補助事業等により、前年度と比較して</a:t>
          </a:r>
          <a:r>
            <a:rPr kumimoji="1" lang="en-US" altLang="ja-JP" sz="1300">
              <a:latin typeface="ＭＳ Ｐゴシック" panose="020B0600070205080204" pitchFamily="50" charset="-128"/>
              <a:ea typeface="ＭＳ Ｐゴシック" panose="020B0600070205080204" pitchFamily="50" charset="-128"/>
            </a:rPr>
            <a:t>5,984</a:t>
          </a:r>
          <a:r>
            <a:rPr kumimoji="1" lang="ja-JP" altLang="en-US" sz="1300">
              <a:latin typeface="ＭＳ Ｐゴシック" panose="020B0600070205080204" pitchFamily="50" charset="-128"/>
              <a:ea typeface="ＭＳ Ｐゴシック" panose="020B0600070205080204" pitchFamily="50" charset="-128"/>
            </a:rPr>
            <a:t>円の増、類似団体内平均値と比較すると</a:t>
          </a:r>
          <a:r>
            <a:rPr kumimoji="1" lang="en-US" altLang="ja-JP" sz="1300">
              <a:latin typeface="ＭＳ Ｐゴシック" panose="020B0600070205080204" pitchFamily="50" charset="-128"/>
              <a:ea typeface="ＭＳ Ｐゴシック" panose="020B0600070205080204" pitchFamily="50" charset="-128"/>
            </a:rPr>
            <a:t>4,699</a:t>
          </a:r>
          <a:r>
            <a:rPr kumimoji="1" lang="ja-JP" altLang="en-US" sz="1300">
              <a:latin typeface="ＭＳ Ｐゴシック" panose="020B0600070205080204" pitchFamily="50" charset="-128"/>
              <a:ea typeface="ＭＳ Ｐゴシック" panose="020B0600070205080204" pitchFamily="50" charset="-128"/>
            </a:rPr>
            <a:t>円上回る結果となった。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維持補修費や公債費については、街路樹管理経費の増や令和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年度元金償還開始の臨時財政対策債等の影響により、前年度と比較すると増加となっている。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繰出金については、下水道事業の公営企業会計移行により令和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年度から減少傾向にあり、引き続き合理的な運営を図り、特に基準外繰出金の縮減に努める。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その他の経費についても、前年度と比較して減となっており、引き続き堅実な財政運営を図るため、</a:t>
          </a:r>
          <a:r>
            <a:rPr kumimoji="1" lang="en-US" altLang="ja-JP" sz="1300">
              <a:latin typeface="ＭＳ Ｐゴシック" panose="020B0600070205080204" pitchFamily="50" charset="-128"/>
              <a:ea typeface="ＭＳ Ｐゴシック" panose="020B0600070205080204" pitchFamily="50" charset="-128"/>
            </a:rPr>
            <a:t>BPR</a:t>
          </a:r>
          <a:r>
            <a:rPr kumimoji="1" lang="ja-JP" altLang="en-US" sz="1300">
              <a:latin typeface="ＭＳ Ｐゴシック" panose="020B0600070205080204" pitchFamily="50" charset="-128"/>
              <a:ea typeface="ＭＳ Ｐゴシック" panose="020B0600070205080204" pitchFamily="50" charset="-128"/>
            </a:rPr>
            <a:t>による事務事業の見直し等により一層の縮減に努めていく。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25,164
24,744
30.27
9,042,962
8,506,280
515,251
5,728,519
6,723,526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150749</xdr:rowOff>
    </xdr:from>
    <xdr:to>
      <xdr:col>24</xdr:col>
      <xdr:colOff>63500</xdr:colOff>
      <xdr:row>34</xdr:row>
      <xdr:rowOff>79121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08599"/>
          <a:ext cx="8382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150749</xdr:rowOff>
    </xdr:from>
    <xdr:to>
      <xdr:col>19</xdr:col>
      <xdr:colOff>177800</xdr:colOff>
      <xdr:row>34</xdr:row>
      <xdr:rowOff>56261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08599"/>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33401</xdr:rowOff>
    </xdr:from>
    <xdr:to>
      <xdr:col>15</xdr:col>
      <xdr:colOff>50800</xdr:colOff>
      <xdr:row>34</xdr:row>
      <xdr:rowOff>56261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6270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170180</xdr:rowOff>
    </xdr:from>
    <xdr:to>
      <xdr:col>10</xdr:col>
      <xdr:colOff>114300</xdr:colOff>
      <xdr:row>34</xdr:row>
      <xdr:rowOff>33401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28030"/>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28321</xdr:rowOff>
    </xdr:from>
    <xdr:to>
      <xdr:col>24</xdr:col>
      <xdr:colOff>114300</xdr:colOff>
      <xdr:row>34</xdr:row>
      <xdr:rowOff>129921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51198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0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99949</xdr:rowOff>
    </xdr:from>
    <xdr:to>
      <xdr:col>20</xdr:col>
      <xdr:colOff>38100</xdr:colOff>
      <xdr:row>34</xdr:row>
      <xdr:rowOff>30099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46626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3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5461</xdr:rowOff>
    </xdr:from>
    <xdr:to>
      <xdr:col>15</xdr:col>
      <xdr:colOff>101600</xdr:colOff>
      <xdr:row>34</xdr:row>
      <xdr:rowOff>107061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123588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154051</xdr:rowOff>
    </xdr:from>
    <xdr:to>
      <xdr:col>10</xdr:col>
      <xdr:colOff>165100</xdr:colOff>
      <xdr:row>34</xdr:row>
      <xdr:rowOff>84201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100728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8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119380</xdr:rowOff>
    </xdr:from>
    <xdr:to>
      <xdr:col>6</xdr:col>
      <xdr:colOff>38100</xdr:colOff>
      <xdr:row>34</xdr:row>
      <xdr:rowOff>49530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66057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71752</xdr:rowOff>
    </xdr:from>
    <xdr:to>
      <xdr:col>24</xdr:col>
      <xdr:colOff>63500</xdr:colOff>
      <xdr:row>58</xdr:row>
      <xdr:rowOff>73055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15852"/>
          <a:ext cx="8382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5642</xdr:rowOff>
    </xdr:from>
    <xdr:to>
      <xdr:col>19</xdr:col>
      <xdr:colOff>177800</xdr:colOff>
      <xdr:row>58</xdr:row>
      <xdr:rowOff>73055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06842"/>
          <a:ext cx="889000" cy="4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5642</xdr:rowOff>
    </xdr:from>
    <xdr:to>
      <xdr:col>15</xdr:col>
      <xdr:colOff>50800</xdr:colOff>
      <xdr:row>58</xdr:row>
      <xdr:rowOff>74099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06842"/>
          <a:ext cx="889000" cy="4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72221</xdr:rowOff>
    </xdr:from>
    <xdr:to>
      <xdr:col>10</xdr:col>
      <xdr:colOff>114300</xdr:colOff>
      <xdr:row>58</xdr:row>
      <xdr:rowOff>74099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16321"/>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20952</xdr:rowOff>
    </xdr:from>
    <xdr:to>
      <xdr:col>24</xdr:col>
      <xdr:colOff>114300</xdr:colOff>
      <xdr:row>58</xdr:row>
      <xdr:rowOff>122552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107329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7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22255</xdr:rowOff>
    </xdr:from>
    <xdr:to>
      <xdr:col>20</xdr:col>
      <xdr:colOff>38100</xdr:colOff>
      <xdr:row>58</xdr:row>
      <xdr:rowOff>123855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114982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5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126292</xdr:rowOff>
    </xdr:from>
    <xdr:to>
      <xdr:col>15</xdr:col>
      <xdr:colOff>101600</xdr:colOff>
      <xdr:row>56</xdr:row>
      <xdr:rowOff>56442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47569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4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23299</xdr:rowOff>
    </xdr:from>
    <xdr:to>
      <xdr:col>10</xdr:col>
      <xdr:colOff>165100</xdr:colOff>
      <xdr:row>58</xdr:row>
      <xdr:rowOff>124899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116026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21421</xdr:rowOff>
    </xdr:from>
    <xdr:to>
      <xdr:col>6</xdr:col>
      <xdr:colOff>38100</xdr:colOff>
      <xdr:row>58</xdr:row>
      <xdr:rowOff>123021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114148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102073</xdr:rowOff>
    </xdr:from>
    <xdr:to>
      <xdr:col>24</xdr:col>
      <xdr:colOff>63500</xdr:colOff>
      <xdr:row>77</xdr:row>
      <xdr:rowOff>155268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03723"/>
          <a:ext cx="8382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102073</xdr:rowOff>
    </xdr:from>
    <xdr:to>
      <xdr:col>19</xdr:col>
      <xdr:colOff>177800</xdr:colOff>
      <xdr:row>78</xdr:row>
      <xdr:rowOff>102392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3723"/>
          <a:ext cx="889000" cy="17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102392</xdr:rowOff>
    </xdr:from>
    <xdr:to>
      <xdr:col>15</xdr:col>
      <xdr:colOff>50800</xdr:colOff>
      <xdr:row>78</xdr:row>
      <xdr:rowOff>132933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75492"/>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132933</xdr:rowOff>
    </xdr:from>
    <xdr:to>
      <xdr:col>10</xdr:col>
      <xdr:colOff>114300</xdr:colOff>
      <xdr:row>79</xdr:row>
      <xdr:rowOff>445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06033"/>
          <a:ext cx="889000" cy="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104468</xdr:rowOff>
    </xdr:from>
    <xdr:to>
      <xdr:col>24</xdr:col>
      <xdr:colOff>114300</xdr:colOff>
      <xdr:row>78</xdr:row>
      <xdr:rowOff>34618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0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19395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2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51273</xdr:rowOff>
    </xdr:from>
    <xdr:to>
      <xdr:col>20</xdr:col>
      <xdr:colOff>38100</xdr:colOff>
      <xdr:row>77</xdr:row>
      <xdr:rowOff>152873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144000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51592</xdr:rowOff>
    </xdr:from>
    <xdr:to>
      <xdr:col>15</xdr:col>
      <xdr:colOff>101600</xdr:colOff>
      <xdr:row>78</xdr:row>
      <xdr:rowOff>153192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144319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1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82133</xdr:rowOff>
    </xdr:from>
    <xdr:to>
      <xdr:col>10</xdr:col>
      <xdr:colOff>165100</xdr:colOff>
      <xdr:row>79</xdr:row>
      <xdr:rowOff>12283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3410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121095</xdr:rowOff>
    </xdr:from>
    <xdr:to>
      <xdr:col>6</xdr:col>
      <xdr:colOff>38100</xdr:colOff>
      <xdr:row>79</xdr:row>
      <xdr:rowOff>51245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42372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8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108365</xdr:rowOff>
    </xdr:from>
    <xdr:to>
      <xdr:col>24</xdr:col>
      <xdr:colOff>63500</xdr:colOff>
      <xdr:row>97</xdr:row>
      <xdr:rowOff>144011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39015"/>
          <a:ext cx="838200" cy="3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144011</xdr:rowOff>
    </xdr:from>
    <xdr:to>
      <xdr:col>19</xdr:col>
      <xdr:colOff>177800</xdr:colOff>
      <xdr:row>98</xdr:row>
      <xdr:rowOff>72737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74661"/>
          <a:ext cx="889000" cy="10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72737</xdr:rowOff>
    </xdr:from>
    <xdr:to>
      <xdr:col>15</xdr:col>
      <xdr:colOff>50800</xdr:colOff>
      <xdr:row>98</xdr:row>
      <xdr:rowOff>142394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4837"/>
          <a:ext cx="889000" cy="6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142394</xdr:rowOff>
    </xdr:from>
    <xdr:to>
      <xdr:col>10</xdr:col>
      <xdr:colOff>114300</xdr:colOff>
      <xdr:row>98</xdr:row>
      <xdr:rowOff>164486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44494"/>
          <a:ext cx="889000" cy="2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57565</xdr:rowOff>
    </xdr:from>
    <xdr:to>
      <xdr:col>24</xdr:col>
      <xdr:colOff>114300</xdr:colOff>
      <xdr:row>97</xdr:row>
      <xdr:rowOff>159165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35992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93211</xdr:rowOff>
    </xdr:from>
    <xdr:to>
      <xdr:col>20</xdr:col>
      <xdr:colOff>38100</xdr:colOff>
      <xdr:row>98</xdr:row>
      <xdr:rowOff>23361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14488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21937</xdr:rowOff>
    </xdr:from>
    <xdr:to>
      <xdr:col>15</xdr:col>
      <xdr:colOff>101600</xdr:colOff>
      <xdr:row>98</xdr:row>
      <xdr:rowOff>123537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114664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91594</xdr:rowOff>
    </xdr:from>
    <xdr:to>
      <xdr:col>10</xdr:col>
      <xdr:colOff>165100</xdr:colOff>
      <xdr:row>99</xdr:row>
      <xdr:rowOff>21744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12871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113686</xdr:rowOff>
    </xdr:from>
    <xdr:to>
      <xdr:col>6</xdr:col>
      <xdr:colOff>38100</xdr:colOff>
      <xdr:row>99</xdr:row>
      <xdr:rowOff>43836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34963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128041</xdr:rowOff>
    </xdr:from>
    <xdr:to>
      <xdr:col>55</xdr:col>
      <xdr:colOff>0</xdr:colOff>
      <xdr:row>58</xdr:row>
      <xdr:rowOff>128352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72141"/>
          <a:ext cx="8382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121820</xdr:rowOff>
    </xdr:from>
    <xdr:to>
      <xdr:col>50</xdr:col>
      <xdr:colOff>114300</xdr:colOff>
      <xdr:row>58</xdr:row>
      <xdr:rowOff>128352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6592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121804</xdr:rowOff>
    </xdr:from>
    <xdr:to>
      <xdr:col>45</xdr:col>
      <xdr:colOff>177800</xdr:colOff>
      <xdr:row>58</xdr:row>
      <xdr:rowOff>121820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65904"/>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69585</xdr:rowOff>
    </xdr:from>
    <xdr:to>
      <xdr:col>41</xdr:col>
      <xdr:colOff>50800</xdr:colOff>
      <xdr:row>58</xdr:row>
      <xdr:rowOff>121804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13685"/>
          <a:ext cx="8890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77241</xdr:rowOff>
    </xdr:from>
    <xdr:to>
      <xdr:col>55</xdr:col>
      <xdr:colOff>50800</xdr:colOff>
      <xdr:row>59</xdr:row>
      <xdr:rowOff>7391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55668</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9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77552</xdr:rowOff>
    </xdr:from>
    <xdr:to>
      <xdr:col>50</xdr:col>
      <xdr:colOff>165100</xdr:colOff>
      <xdr:row>59</xdr:row>
      <xdr:rowOff>7702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170279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1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71020</xdr:rowOff>
    </xdr:from>
    <xdr:to>
      <xdr:col>46</xdr:col>
      <xdr:colOff>38100</xdr:colOff>
      <xdr:row>59</xdr:row>
      <xdr:rowOff>1170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163747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71004</xdr:rowOff>
    </xdr:from>
    <xdr:to>
      <xdr:col>41</xdr:col>
      <xdr:colOff>101600</xdr:colOff>
      <xdr:row>59</xdr:row>
      <xdr:rowOff>1154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1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163731</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18785</xdr:rowOff>
    </xdr:from>
    <xdr:to>
      <xdr:col>36</xdr:col>
      <xdr:colOff>165100</xdr:colOff>
      <xdr:row>58</xdr:row>
      <xdr:rowOff>120385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136912</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73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9931</xdr:rowOff>
    </xdr:from>
    <xdr:to>
      <xdr:col>55</xdr:col>
      <xdr:colOff>0</xdr:colOff>
      <xdr:row>78</xdr:row>
      <xdr:rowOff>45022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383031"/>
          <a:ext cx="838200" cy="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45022</xdr:rowOff>
    </xdr:from>
    <xdr:to>
      <xdr:col>50</xdr:col>
      <xdr:colOff>114300</xdr:colOff>
      <xdr:row>78</xdr:row>
      <xdr:rowOff>90666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418122"/>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90666</xdr:rowOff>
    </xdr:from>
    <xdr:to>
      <xdr:col>45</xdr:col>
      <xdr:colOff>177800</xdr:colOff>
      <xdr:row>78</xdr:row>
      <xdr:rowOff>95162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463766"/>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90132</xdr:rowOff>
    </xdr:from>
    <xdr:to>
      <xdr:col>41</xdr:col>
      <xdr:colOff>50800</xdr:colOff>
      <xdr:row>78</xdr:row>
      <xdr:rowOff>95162</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463232"/>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130581</xdr:rowOff>
    </xdr:from>
    <xdr:to>
      <xdr:col>55</xdr:col>
      <xdr:colOff>50800</xdr:colOff>
      <xdr:row>78</xdr:row>
      <xdr:rowOff>60731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109008</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1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165672</xdr:rowOff>
    </xdr:from>
    <xdr:to>
      <xdr:col>50</xdr:col>
      <xdr:colOff>165100</xdr:colOff>
      <xdr:row>78</xdr:row>
      <xdr:rowOff>95822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86949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6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39866</xdr:rowOff>
    </xdr:from>
    <xdr:to>
      <xdr:col>46</xdr:col>
      <xdr:colOff>38100</xdr:colOff>
      <xdr:row>78</xdr:row>
      <xdr:rowOff>141466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132593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5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44362</xdr:rowOff>
    </xdr:from>
    <xdr:to>
      <xdr:col>41</xdr:col>
      <xdr:colOff>101600</xdr:colOff>
      <xdr:row>78</xdr:row>
      <xdr:rowOff>145962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137089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39332</xdr:rowOff>
    </xdr:from>
    <xdr:to>
      <xdr:col>36</xdr:col>
      <xdr:colOff>165100</xdr:colOff>
      <xdr:row>78</xdr:row>
      <xdr:rowOff>140932</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132059</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0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109035</xdr:rowOff>
    </xdr:from>
    <xdr:to>
      <xdr:col>55</xdr:col>
      <xdr:colOff>0</xdr:colOff>
      <xdr:row>97</xdr:row>
      <xdr:rowOff>110026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39685"/>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102797</xdr:rowOff>
    </xdr:from>
    <xdr:to>
      <xdr:col>50</xdr:col>
      <xdr:colOff>114300</xdr:colOff>
      <xdr:row>97</xdr:row>
      <xdr:rowOff>110026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33447"/>
          <a:ext cx="8890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10998</xdr:rowOff>
    </xdr:from>
    <xdr:to>
      <xdr:col>45</xdr:col>
      <xdr:colOff>177800</xdr:colOff>
      <xdr:row>97</xdr:row>
      <xdr:rowOff>102797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470198"/>
          <a:ext cx="889000" cy="26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10998</xdr:rowOff>
    </xdr:from>
    <xdr:to>
      <xdr:col>41</xdr:col>
      <xdr:colOff>50800</xdr:colOff>
      <xdr:row>97</xdr:row>
      <xdr:rowOff>75802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470198"/>
          <a:ext cx="889000" cy="23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58235</xdr:rowOff>
    </xdr:from>
    <xdr:to>
      <xdr:col>55</xdr:col>
      <xdr:colOff>50800</xdr:colOff>
      <xdr:row>97</xdr:row>
      <xdr:rowOff>159835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36662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6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59226</xdr:rowOff>
    </xdr:from>
    <xdr:to>
      <xdr:col>50</xdr:col>
      <xdr:colOff>165100</xdr:colOff>
      <xdr:row>97</xdr:row>
      <xdr:rowOff>160826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151953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51997</xdr:rowOff>
    </xdr:from>
    <xdr:to>
      <xdr:col>46</xdr:col>
      <xdr:colOff>38100</xdr:colOff>
      <xdr:row>97</xdr:row>
      <xdr:rowOff>153597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144724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7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131648</xdr:rowOff>
    </xdr:from>
    <xdr:to>
      <xdr:col>41</xdr:col>
      <xdr:colOff>101600</xdr:colOff>
      <xdr:row>96</xdr:row>
      <xdr:rowOff>61798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4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78325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1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25002</xdr:rowOff>
    </xdr:from>
    <xdr:to>
      <xdr:col>36</xdr:col>
      <xdr:colOff>165100</xdr:colOff>
      <xdr:row>97</xdr:row>
      <xdr:rowOff>126602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117729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4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87426</xdr:rowOff>
    </xdr:from>
    <xdr:to>
      <xdr:col>85</xdr:col>
      <xdr:colOff>127000</xdr:colOff>
      <xdr:row>38</xdr:row>
      <xdr:rowOff>118440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602526"/>
          <a:ext cx="8382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87426</xdr:rowOff>
    </xdr:from>
    <xdr:to>
      <xdr:col>81</xdr:col>
      <xdr:colOff>50800</xdr:colOff>
      <xdr:row>38</xdr:row>
      <xdr:rowOff>135357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602526"/>
          <a:ext cx="889000" cy="4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135357</xdr:rowOff>
    </xdr:from>
    <xdr:to>
      <xdr:col>76</xdr:col>
      <xdr:colOff>114300</xdr:colOff>
      <xdr:row>38</xdr:row>
      <xdr:rowOff>147168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65045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117335</xdr:rowOff>
    </xdr:from>
    <xdr:to>
      <xdr:col>71</xdr:col>
      <xdr:colOff>177800</xdr:colOff>
      <xdr:row>38</xdr:row>
      <xdr:rowOff>147168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632435"/>
          <a:ext cx="8890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67640</xdr:rowOff>
    </xdr:from>
    <xdr:to>
      <xdr:col>85</xdr:col>
      <xdr:colOff>177800</xdr:colOff>
      <xdr:row>38</xdr:row>
      <xdr:rowOff>169240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154017</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36626</xdr:rowOff>
    </xdr:from>
    <xdr:to>
      <xdr:col>81</xdr:col>
      <xdr:colOff>101600</xdr:colOff>
      <xdr:row>38</xdr:row>
      <xdr:rowOff>138226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129353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4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84557</xdr:rowOff>
    </xdr:from>
    <xdr:to>
      <xdr:col>76</xdr:col>
      <xdr:colOff>165100</xdr:colOff>
      <xdr:row>39</xdr:row>
      <xdr:rowOff>14707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5834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96368</xdr:rowOff>
    </xdr:from>
    <xdr:to>
      <xdr:col>72</xdr:col>
      <xdr:colOff>38100</xdr:colOff>
      <xdr:row>39</xdr:row>
      <xdr:rowOff>26518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6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17645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7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66535</xdr:rowOff>
    </xdr:from>
    <xdr:to>
      <xdr:col>67</xdr:col>
      <xdr:colOff>101600</xdr:colOff>
      <xdr:row>38</xdr:row>
      <xdr:rowOff>168135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159262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7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121003</xdr:rowOff>
    </xdr:from>
    <xdr:to>
      <xdr:col>85</xdr:col>
      <xdr:colOff>127000</xdr:colOff>
      <xdr:row>57</xdr:row>
      <xdr:rowOff>160421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893653"/>
          <a:ext cx="838200" cy="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32683</xdr:rowOff>
    </xdr:from>
    <xdr:to>
      <xdr:col>81</xdr:col>
      <xdr:colOff>50800</xdr:colOff>
      <xdr:row>57</xdr:row>
      <xdr:rowOff>160421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633883"/>
          <a:ext cx="889000" cy="29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32683</xdr:rowOff>
    </xdr:from>
    <xdr:to>
      <xdr:col>76</xdr:col>
      <xdr:colOff>114300</xdr:colOff>
      <xdr:row>57</xdr:row>
      <xdr:rowOff>168356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633883"/>
          <a:ext cx="889000" cy="30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168356</xdr:rowOff>
    </xdr:from>
    <xdr:to>
      <xdr:col>71</xdr:col>
      <xdr:colOff>177800</xdr:colOff>
      <xdr:row>58</xdr:row>
      <xdr:rowOff>2540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941006"/>
          <a:ext cx="8890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70203</xdr:rowOff>
    </xdr:from>
    <xdr:to>
      <xdr:col>85</xdr:col>
      <xdr:colOff>177800</xdr:colOff>
      <xdr:row>58</xdr:row>
      <xdr:rowOff>353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4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48630</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2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109621</xdr:rowOff>
    </xdr:from>
    <xdr:to>
      <xdr:col>81</xdr:col>
      <xdr:colOff>101600</xdr:colOff>
      <xdr:row>58</xdr:row>
      <xdr:rowOff>39771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30898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7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153333</xdr:rowOff>
    </xdr:from>
    <xdr:to>
      <xdr:col>76</xdr:col>
      <xdr:colOff>165100</xdr:colOff>
      <xdr:row>56</xdr:row>
      <xdr:rowOff>83483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5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74610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6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117556</xdr:rowOff>
    </xdr:from>
    <xdr:to>
      <xdr:col>72</xdr:col>
      <xdr:colOff>38100</xdr:colOff>
      <xdr:row>58</xdr:row>
      <xdr:rowOff>47706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38833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8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123190</xdr:rowOff>
    </xdr:from>
    <xdr:to>
      <xdr:col>67</xdr:col>
      <xdr:colOff>101600</xdr:colOff>
      <xdr:row>58</xdr:row>
      <xdr:rowOff>53340</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44467</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9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96838</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1388"/>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96838</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641388"/>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46038</xdr:rowOff>
    </xdr:from>
    <xdr:to>
      <xdr:col>76</xdr:col>
      <xdr:colOff>165100</xdr:colOff>
      <xdr:row>79</xdr:row>
      <xdr:rowOff>147638</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138765</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03017" y="13683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151523</xdr:rowOff>
    </xdr:from>
    <xdr:to>
      <xdr:col>85</xdr:col>
      <xdr:colOff>127000</xdr:colOff>
      <xdr:row>97</xdr:row>
      <xdr:rowOff>12647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610723"/>
          <a:ext cx="838200" cy="3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12647</xdr:rowOff>
    </xdr:from>
    <xdr:to>
      <xdr:col>81</xdr:col>
      <xdr:colOff>50800</xdr:colOff>
      <xdr:row>97</xdr:row>
      <xdr:rowOff>63250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643297"/>
          <a:ext cx="889000" cy="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55902</xdr:rowOff>
    </xdr:from>
    <xdr:to>
      <xdr:col>76</xdr:col>
      <xdr:colOff>114300</xdr:colOff>
      <xdr:row>97</xdr:row>
      <xdr:rowOff>63250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686552"/>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55902</xdr:rowOff>
    </xdr:from>
    <xdr:to>
      <xdr:col>71</xdr:col>
      <xdr:colOff>177800</xdr:colOff>
      <xdr:row>97</xdr:row>
      <xdr:rowOff>56572</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686552"/>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100723</xdr:rowOff>
    </xdr:from>
    <xdr:to>
      <xdr:col>85</xdr:col>
      <xdr:colOff>177800</xdr:colOff>
      <xdr:row>97</xdr:row>
      <xdr:rowOff>30873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5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79150</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3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133297</xdr:rowOff>
    </xdr:from>
    <xdr:to>
      <xdr:col>81</xdr:col>
      <xdr:colOff>101600</xdr:colOff>
      <xdr:row>97</xdr:row>
      <xdr:rowOff>63447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5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54574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6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12450</xdr:rowOff>
    </xdr:from>
    <xdr:to>
      <xdr:col>76</xdr:col>
      <xdr:colOff>165100</xdr:colOff>
      <xdr:row>97</xdr:row>
      <xdr:rowOff>114050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105177</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73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5102</xdr:rowOff>
    </xdr:from>
    <xdr:to>
      <xdr:col>72</xdr:col>
      <xdr:colOff>38100</xdr:colOff>
      <xdr:row>97</xdr:row>
      <xdr:rowOff>106702</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6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97829</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5772</xdr:rowOff>
    </xdr:from>
    <xdr:to>
      <xdr:col>67</xdr:col>
      <xdr:colOff>101600</xdr:colOff>
      <xdr:row>97</xdr:row>
      <xdr:rowOff>107372</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98499</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議会費は類似団体内平均値を上回っており、それ以外の経費については平均値以下の水準で概ね推移している。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民生費については、新型コロナウイルス感染症関連事業として令和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年度に実施した子育て世帯等臨時特別支援事業等の影響により、前年度と比較して</a:t>
          </a:r>
          <a:r>
            <a:rPr kumimoji="1" lang="en-US" altLang="ja-JP" sz="1300">
              <a:latin typeface="ＭＳ Ｐゴシック" panose="020B0600070205080204" pitchFamily="50" charset="-128"/>
              <a:ea typeface="ＭＳ Ｐゴシック" panose="020B0600070205080204" pitchFamily="50" charset="-128"/>
            </a:rPr>
            <a:t>6,981</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衛生費については、小山広域保健衛生組合負担金の増や水道事業会計補助事業等により、前年度と比較して</a:t>
          </a:r>
          <a:r>
            <a:rPr kumimoji="1" lang="en-US" altLang="ja-JP" sz="1300">
              <a:latin typeface="ＭＳ Ｐゴシック" panose="020B0600070205080204" pitchFamily="50" charset="-128"/>
              <a:ea typeface="ＭＳ Ｐゴシック" panose="020B0600070205080204" pitchFamily="50" charset="-128"/>
            </a:rPr>
            <a:t>2,183</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教育費については、いちご一会とちぎ国体事業関連経費により、前年度から</a:t>
          </a:r>
          <a:r>
            <a:rPr kumimoji="1" lang="en-US" altLang="ja-JP" sz="1300">
              <a:latin typeface="ＭＳ Ｐゴシック" panose="020B0600070205080204" pitchFamily="50" charset="-128"/>
              <a:ea typeface="ＭＳ Ｐゴシック" panose="020B0600070205080204" pitchFamily="50" charset="-128"/>
            </a:rPr>
            <a:t>2,414</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従来の住民サービスに加え、物価高騰等の影響による経常経費の増加が見込まれる中で、必要な事務事業を見極め、</a:t>
          </a:r>
          <a:r>
            <a:rPr kumimoji="1" lang="en-US" altLang="ja-JP" sz="1300">
              <a:latin typeface="ＭＳ Ｐゴシック" panose="020B0600070205080204" pitchFamily="50" charset="-128"/>
              <a:ea typeface="ＭＳ Ｐゴシック" panose="020B0600070205080204" pitchFamily="50" charset="-128"/>
            </a:rPr>
            <a:t>BPR</a:t>
          </a:r>
          <a:r>
            <a:rPr kumimoji="1" lang="ja-JP" altLang="en-US" sz="1300">
              <a:latin typeface="ＭＳ Ｐゴシック" panose="020B0600070205080204" pitchFamily="50" charset="-128"/>
              <a:ea typeface="ＭＳ Ｐゴシック" panose="020B0600070205080204" pitchFamily="50" charset="-128"/>
            </a:rPr>
            <a:t>等により事業の見直しを図り、より一層の縮減に努めていく。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財政調整基金については、標準財政規模比</a:t>
          </a:r>
          <a:r>
            <a:rPr kumimoji="1" lang="en-US" altLang="ja-JP" sz="1400">
              <a:latin typeface="ＭＳ ゴシック" pitchFamily="49" charset="-128"/>
              <a:ea typeface="ＭＳ ゴシック" pitchFamily="49" charset="-128"/>
            </a:rPr>
            <a:t>18.84%</a:t>
          </a:r>
          <a:r>
            <a:rPr kumimoji="1" lang="ja-JP" altLang="en-US" sz="1400">
              <a:latin typeface="ＭＳ ゴシック" pitchFamily="49" charset="-128"/>
              <a:ea typeface="ＭＳ ゴシック" pitchFamily="49" charset="-128"/>
            </a:rPr>
            <a:t>の残高となり、前年度と比較して</a:t>
          </a:r>
          <a:r>
            <a:rPr kumimoji="1" lang="en-US" altLang="ja-JP" sz="1400">
              <a:latin typeface="ＭＳ ゴシック" pitchFamily="49" charset="-128"/>
              <a:ea typeface="ＭＳ ゴシック" pitchFamily="49" charset="-128"/>
            </a:rPr>
            <a:t>5.42%</a:t>
          </a:r>
          <a:r>
            <a:rPr kumimoji="1" lang="ja-JP" altLang="en-US" sz="1400">
              <a:latin typeface="ＭＳ ゴシック" pitchFamily="49" charset="-128"/>
              <a:ea typeface="ＭＳ ゴシック" pitchFamily="49" charset="-128"/>
            </a:rPr>
            <a:t>の増となった。これは、法人町民税をはじめとする町税の増等が主な要因である。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実質収支については、地方特例交付金の減や、いちご一会とちぎ国体事業の実施、コロナ禍で中止していた事業の再開などにより減となっていると考えられる。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今後、物価高騰等の影響により引き続き経費支出の増が想定されるため、行政経費の縮減を図り、堅実な財政運営に努める。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標準財政規模の減により連結実質収支も減少したため、前年度と比較して微減となっている。社会保障経費の増や物価高騰等の影響、行政サービス水準の向上への寄与等により、経常経費が引き続き増加傾向となることが予想されるため、今後も事務事業評価による事業の縮小やスクラップ、予算査定等により経費の縮減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水道事業会計については、独立した採算を確保できているが、前年度と比較して</a:t>
          </a:r>
          <a:r>
            <a:rPr kumimoji="1" lang="en-US" altLang="ja-JP" sz="1400">
              <a:latin typeface="ＭＳ ゴシック" pitchFamily="49" charset="-128"/>
              <a:ea typeface="ＭＳ ゴシック" pitchFamily="49" charset="-128"/>
            </a:rPr>
            <a:t>2.25%</a:t>
          </a:r>
          <a:r>
            <a:rPr kumimoji="1" lang="ja-JP" altLang="en-US" sz="1400">
              <a:latin typeface="ＭＳ ゴシック" pitchFamily="49" charset="-128"/>
              <a:ea typeface="ＭＳ ゴシック" pitchFamily="49" charset="-128"/>
            </a:rPr>
            <a:t>の減となっているため、今後も採算を確保できるよう、料金改定等も視野に入れ堅実な運営に努める。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下水道事業については、一般会計からの補助もあるため黒字を保っているが、企業会計として独立した採算をとれるよう、水道事業会計同様、料金改定等を視野に入れ財源の確保に努める。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その他の各会計において、いずれも赤字はなく、安定した財政運営を図ることができているため、今後も現状維持に努めていく。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9042962</v>
      </c>
      <c r="BO4" s="371"/>
      <c r="BP4" s="371"/>
      <c r="BQ4" s="371"/>
      <c r="BR4" s="371"/>
      <c r="BS4" s="371"/>
      <c r="BT4" s="371"/>
      <c r="BU4" s="372"/>
      <c r="BV4" s="370">
        <v>9119812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v>
      </c>
      <c r="CU4" s="377"/>
      <c r="CV4" s="377"/>
      <c r="CW4" s="377"/>
      <c r="CX4" s="377"/>
      <c r="CY4" s="377"/>
      <c r="CZ4" s="377"/>
      <c r="DA4" s="378"/>
      <c r="DB4" s="376">
        <v>9.5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8506280</v>
      </c>
      <c r="BO5" s="408"/>
      <c r="BP5" s="408"/>
      <c r="BQ5" s="408"/>
      <c r="BR5" s="408"/>
      <c r="BS5" s="408"/>
      <c r="BT5" s="408"/>
      <c r="BU5" s="409"/>
      <c r="BV5" s="407">
        <v>8556298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88.9</v>
      </c>
      <c r="CU5" s="405"/>
      <c r="CV5" s="405"/>
      <c r="CW5" s="405"/>
      <c r="CX5" s="405"/>
      <c r="CY5" s="405"/>
      <c r="CZ5" s="405"/>
      <c r="DA5" s="406"/>
      <c r="DB5" s="404">
        <v>90.2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536682</v>
      </c>
      <c r="BO6" s="408"/>
      <c r="BP6" s="408"/>
      <c r="BQ6" s="408"/>
      <c r="BR6" s="408"/>
      <c r="BS6" s="408"/>
      <c r="BT6" s="408"/>
      <c r="BU6" s="409"/>
      <c r="BV6" s="407">
        <v>563514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91.4</v>
      </c>
      <c r="CU6" s="445"/>
      <c r="CV6" s="445"/>
      <c r="CW6" s="445"/>
      <c r="CX6" s="445"/>
      <c r="CY6" s="445"/>
      <c r="CZ6" s="445"/>
      <c r="DA6" s="446"/>
      <c r="DB6" s="444">
        <v>92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21431</v>
      </c>
      <c r="BO7" s="408"/>
      <c r="BP7" s="408"/>
      <c r="BQ7" s="408"/>
      <c r="BR7" s="408"/>
      <c r="BS7" s="408"/>
      <c r="BT7" s="408"/>
      <c r="BU7" s="409"/>
      <c r="BV7" s="407">
        <v>7011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5728519</v>
      </c>
      <c r="CU7" s="408"/>
      <c r="CV7" s="408"/>
      <c r="CW7" s="408"/>
      <c r="CX7" s="408"/>
      <c r="CY7" s="408"/>
      <c r="CZ7" s="408"/>
      <c r="DA7" s="409"/>
      <c r="DB7" s="407">
        <v>5878942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515251</v>
      </c>
      <c r="BO8" s="408"/>
      <c r="BP8" s="408"/>
      <c r="BQ8" s="408"/>
      <c r="BR8" s="408"/>
      <c r="BS8" s="408"/>
      <c r="BT8" s="408"/>
      <c r="BU8" s="409"/>
      <c r="BV8" s="407">
        <v>556503</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0.78</v>
      </c>
      <c r="CU8" s="448"/>
      <c r="CV8" s="448"/>
      <c r="CW8" s="448"/>
      <c r="CX8" s="448"/>
      <c r="CY8" s="448"/>
      <c r="CZ8" s="448"/>
      <c r="DA8" s="449"/>
      <c r="DB8" s="447">
        <v>0.81</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24913</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-41252</v>
      </c>
      <c r="BO9" s="408"/>
      <c r="BP9" s="408"/>
      <c r="BQ9" s="408"/>
      <c r="BR9" s="408"/>
      <c r="BS9" s="408"/>
      <c r="BT9" s="408"/>
      <c r="BU9" s="409"/>
      <c r="BV9" s="407">
        <v>221379</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10.6</v>
      </c>
      <c r="CU9" s="405"/>
      <c r="CV9" s="405"/>
      <c r="CW9" s="405"/>
      <c r="CX9" s="405"/>
      <c r="CY9" s="405"/>
      <c r="CZ9" s="405"/>
      <c r="DA9" s="406"/>
      <c r="DB9" s="404">
        <v>10.4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25292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113</v>
      </c>
      <c r="BO10" s="408"/>
      <c r="BP10" s="408"/>
      <c r="BQ10" s="408"/>
      <c r="BR10" s="408"/>
      <c r="BS10" s="408"/>
      <c r="BT10" s="408"/>
      <c r="BU10" s="409"/>
      <c r="BV10" s="407">
        <v>110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25164</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117</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24744</v>
      </c>
      <c r="S13" s="492"/>
      <c r="T13" s="492"/>
      <c r="U13" s="492"/>
      <c r="V13" s="493"/>
      <c r="W13" s="423" t="s">
        <v>141</v>
      </c>
      <c r="X13" s="424"/>
      <c r="Y13" s="424"/>
      <c r="Z13" s="424"/>
      <c r="AA13" s="424"/>
      <c r="AB13" s="414"/>
      <c r="AC13" s="458">
        <v>509</v>
      </c>
      <c r="AD13" s="459"/>
      <c r="AE13" s="459"/>
      <c r="AF13" s="459"/>
      <c r="AG13" s="501"/>
      <c r="AH13" s="458">
        <v>569</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-41139</v>
      </c>
      <c r="BO13" s="408"/>
      <c r="BP13" s="408"/>
      <c r="BQ13" s="408"/>
      <c r="BR13" s="408"/>
      <c r="BS13" s="408"/>
      <c r="BT13" s="408"/>
      <c r="BU13" s="409"/>
      <c r="BV13" s="407">
        <v>221489</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7.3</v>
      </c>
      <c r="CU13" s="405"/>
      <c r="CV13" s="405"/>
      <c r="CW13" s="405"/>
      <c r="CX13" s="405"/>
      <c r="CY13" s="405"/>
      <c r="CZ13" s="405"/>
      <c r="DA13" s="406"/>
      <c r="DB13" s="404">
        <v>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25305</v>
      </c>
      <c r="S14" s="492"/>
      <c r="T14" s="492"/>
      <c r="U14" s="492"/>
      <c r="V14" s="493"/>
      <c r="W14" s="397"/>
      <c r="X14" s="398"/>
      <c r="Y14" s="398"/>
      <c r="Z14" s="398"/>
      <c r="AA14" s="398"/>
      <c r="AB14" s="387"/>
      <c r="AC14" s="494">
        <v>4.4000000000000004</v>
      </c>
      <c r="AD14" s="495"/>
      <c r="AE14" s="495"/>
      <c r="AF14" s="495"/>
      <c r="AG14" s="496"/>
      <c r="AH14" s="494">
        <v>4.5999999999999996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v>8.9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24953</v>
      </c>
      <c r="S15" s="492"/>
      <c r="T15" s="492"/>
      <c r="U15" s="492"/>
      <c r="V15" s="493"/>
      <c r="W15" s="423" t="s">
        <v>149</v>
      </c>
      <c r="X15" s="424"/>
      <c r="Y15" s="424"/>
      <c r="Z15" s="424"/>
      <c r="AA15" s="424"/>
      <c r="AB15" s="414"/>
      <c r="AC15" s="458">
        <v>3766</v>
      </c>
      <c r="AD15" s="459"/>
      <c r="AE15" s="459"/>
      <c r="AF15" s="459"/>
      <c r="AG15" s="501"/>
      <c r="AH15" s="458">
        <v>4024</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3465841</v>
      </c>
      <c r="BO15" s="371"/>
      <c r="BP15" s="371"/>
      <c r="BQ15" s="371"/>
      <c r="BR15" s="371"/>
      <c r="BS15" s="371"/>
      <c r="BT15" s="371"/>
      <c r="BU15" s="372"/>
      <c r="BV15" s="370">
        <v>3299830</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32.9</v>
      </c>
      <c r="AD16" s="495"/>
      <c r="AE16" s="495"/>
      <c r="AF16" s="495"/>
      <c r="AG16" s="496"/>
      <c r="AH16" s="494">
        <v>32.799999999999997</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4651874</v>
      </c>
      <c r="BO16" s="408"/>
      <c r="BP16" s="408"/>
      <c r="BQ16" s="408"/>
      <c r="BR16" s="408"/>
      <c r="BS16" s="408"/>
      <c r="BT16" s="408"/>
      <c r="BU16" s="409"/>
      <c r="BV16" s="407">
        <v>4415856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7180</v>
      </c>
      <c r="AD17" s="459"/>
      <c r="AE17" s="459"/>
      <c r="AF17" s="459"/>
      <c r="AG17" s="501"/>
      <c r="AH17" s="458">
        <v>7679</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4379362</v>
      </c>
      <c r="BO17" s="408"/>
      <c r="BP17" s="408"/>
      <c r="BQ17" s="408"/>
      <c r="BR17" s="408"/>
      <c r="BS17" s="408"/>
      <c r="BT17" s="408"/>
      <c r="BU17" s="409"/>
      <c r="BV17" s="407">
        <v>4160194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30.27</v>
      </c>
      <c r="M18" s="531"/>
      <c r="N18" s="531"/>
      <c r="O18" s="531"/>
      <c r="P18" s="531"/>
      <c r="Q18" s="531"/>
      <c r="R18" s="532"/>
      <c r="S18" s="532"/>
      <c r="T18" s="532"/>
      <c r="U18" s="532"/>
      <c r="V18" s="533"/>
      <c r="W18" s="425"/>
      <c r="X18" s="426"/>
      <c r="Y18" s="426"/>
      <c r="Z18" s="426"/>
      <c r="AA18" s="426"/>
      <c r="AB18" s="417"/>
      <c r="AC18" s="534">
        <v>62.7</v>
      </c>
      <c r="AD18" s="535"/>
      <c r="AE18" s="535"/>
      <c r="AF18" s="535"/>
      <c r="AG18" s="536"/>
      <c r="AH18" s="534">
        <v>62.6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5259896</v>
      </c>
      <c r="BO18" s="408"/>
      <c r="BP18" s="408"/>
      <c r="BQ18" s="408"/>
      <c r="BR18" s="408"/>
      <c r="BS18" s="408"/>
      <c r="BT18" s="408"/>
      <c r="BU18" s="409"/>
      <c r="BV18" s="407">
        <v>5163377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823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6690811</v>
      </c>
      <c r="BO19" s="408"/>
      <c r="BP19" s="408"/>
      <c r="BQ19" s="408"/>
      <c r="BR19" s="408"/>
      <c r="BS19" s="408"/>
      <c r="BT19" s="408"/>
      <c r="BU19" s="409"/>
      <c r="BV19" s="407">
        <v>6410618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9841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6723526</v>
      </c>
      <c r="BO22" s="371"/>
      <c r="BP22" s="371"/>
      <c r="BQ22" s="371"/>
      <c r="BR22" s="371"/>
      <c r="BS22" s="371"/>
      <c r="BT22" s="371"/>
      <c r="BU22" s="372"/>
      <c r="BV22" s="370">
        <v>7146749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4546905</v>
      </c>
      <c r="BO23" s="408"/>
      <c r="BP23" s="408"/>
      <c r="BQ23" s="408"/>
      <c r="BR23" s="408"/>
      <c r="BS23" s="408"/>
      <c r="BT23" s="408"/>
      <c r="BU23" s="409"/>
      <c r="BV23" s="407">
        <v>4771586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7800</v>
      </c>
      <c r="R24" s="459"/>
      <c r="S24" s="459"/>
      <c r="T24" s="459"/>
      <c r="U24" s="459"/>
      <c r="V24" s="501"/>
      <c r="W24" s="553"/>
      <c r="X24" s="554"/>
      <c r="Y24" s="555"/>
      <c r="Z24" s="457" t="s">
        <v>174</v>
      </c>
      <c r="AA24" s="437"/>
      <c r="AB24" s="437"/>
      <c r="AC24" s="437"/>
      <c r="AD24" s="437"/>
      <c r="AE24" s="437"/>
      <c r="AF24" s="437"/>
      <c r="AG24" s="438"/>
      <c r="AH24" s="458">
        <v>153</v>
      </c>
      <c r="AI24" s="459"/>
      <c r="AJ24" s="459"/>
      <c r="AK24" s="459"/>
      <c r="AL24" s="501"/>
      <c r="AM24" s="458">
        <v>452574</v>
      </c>
      <c r="AN24" s="459"/>
      <c r="AO24" s="459"/>
      <c r="AP24" s="459"/>
      <c r="AQ24" s="459"/>
      <c r="AR24" s="501"/>
      <c r="AS24" s="458">
        <v>2958</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2697814</v>
      </c>
      <c r="BO24" s="408"/>
      <c r="BP24" s="408"/>
      <c r="BQ24" s="408"/>
      <c r="BR24" s="408"/>
      <c r="BS24" s="408"/>
      <c r="BT24" s="408"/>
      <c r="BU24" s="409"/>
      <c r="BV24" s="407">
        <v>2903926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6200</v>
      </c>
      <c r="R25" s="459"/>
      <c r="S25" s="459"/>
      <c r="T25" s="459"/>
      <c r="U25" s="459"/>
      <c r="V25" s="501"/>
      <c r="W25" s="553"/>
      <c r="X25" s="554"/>
      <c r="Y25" s="555"/>
      <c r="Z25" s="457" t="s">
        <v>177</v>
      </c>
      <c r="AA25" s="437"/>
      <c r="AB25" s="437"/>
      <c r="AC25" s="437"/>
      <c r="AD25" s="437"/>
      <c r="AE25" s="437"/>
      <c r="AF25" s="437"/>
      <c r="AG25" s="438"/>
      <c r="AH25" s="458" t="s">
        <v>139</v>
      </c>
      <c r="AI25" s="459"/>
      <c r="AJ25" s="459"/>
      <c r="AK25" s="459"/>
      <c r="AL25" s="501"/>
      <c r="AM25" s="458" t="s">
        <v>139</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926059</v>
      </c>
      <c r="BO25" s="371"/>
      <c r="BP25" s="371"/>
      <c r="BQ25" s="371"/>
      <c r="BR25" s="371"/>
      <c r="BS25" s="371"/>
      <c r="BT25" s="371"/>
      <c r="BU25" s="372"/>
      <c r="BV25" s="370">
        <v>1422535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5800</v>
      </c>
      <c r="R26" s="459"/>
      <c r="S26" s="459"/>
      <c r="T26" s="459"/>
      <c r="U26" s="459"/>
      <c r="V26" s="501"/>
      <c r="W26" s="553"/>
      <c r="X26" s="554"/>
      <c r="Y26" s="555"/>
      <c r="Z26" s="457" t="s">
        <v>181</v>
      </c>
      <c r="AA26" s="559"/>
      <c r="AB26" s="559"/>
      <c r="AC26" s="559"/>
      <c r="AD26" s="559"/>
      <c r="AE26" s="559"/>
      <c r="AF26" s="559"/>
      <c r="AG26" s="560"/>
      <c r="AH26" s="458">
        <v>5</v>
      </c>
      <c r="AI26" s="459"/>
      <c r="AJ26" s="459"/>
      <c r="AK26" s="459"/>
      <c r="AL26" s="501"/>
      <c r="AM26" s="458">
        <v>15115</v>
      </c>
      <c r="AN26" s="459"/>
      <c r="AO26" s="459"/>
      <c r="AP26" s="459"/>
      <c r="AQ26" s="459"/>
      <c r="AR26" s="501"/>
      <c r="AS26" s="458">
        <v>3023</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3500</v>
      </c>
      <c r="R27" s="459"/>
      <c r="S27" s="459"/>
      <c r="T27" s="459"/>
      <c r="U27" s="459"/>
      <c r="V27" s="501"/>
      <c r="W27" s="553"/>
      <c r="X27" s="554"/>
      <c r="Y27" s="555"/>
      <c r="Z27" s="457" t="s">
        <v>184</v>
      </c>
      <c r="AA27" s="437"/>
      <c r="AB27" s="437"/>
      <c r="AC27" s="437"/>
      <c r="AD27" s="437"/>
      <c r="AE27" s="437"/>
      <c r="AF27" s="437"/>
      <c r="AG27" s="438"/>
      <c r="AH27" s="458">
        <v>2</v>
      </c>
      <c r="AI27" s="459"/>
      <c r="AJ27" s="459"/>
      <c r="AK27" s="459"/>
      <c r="AL27" s="501"/>
      <c r="AM27" s="458" t="s">
        <v>185</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289198</v>
      </c>
      <c r="BO27" s="527"/>
      <c r="BP27" s="527"/>
      <c r="BQ27" s="527"/>
      <c r="BR27" s="527"/>
      <c r="BS27" s="527"/>
      <c r="BT27" s="527"/>
      <c r="BU27" s="528"/>
      <c r="BV27" s="526">
        <v>289197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2800</v>
      </c>
      <c r="R28" s="459"/>
      <c r="S28" s="459"/>
      <c r="T28" s="459"/>
      <c r="U28" s="459"/>
      <c r="V28" s="501"/>
      <c r="W28" s="553"/>
      <c r="X28" s="554"/>
      <c r="Y28" s="555"/>
      <c r="Z28" s="457" t="s">
        <v>188</v>
      </c>
      <c r="AA28" s="437"/>
      <c r="AB28" s="437"/>
      <c r="AC28" s="437"/>
      <c r="AD28" s="437"/>
      <c r="AE28" s="437"/>
      <c r="AF28" s="437"/>
      <c r="AG28" s="438"/>
      <c r="AH28" s="458" t="s">
        <v>139</v>
      </c>
      <c r="AI28" s="459"/>
      <c r="AJ28" s="459"/>
      <c r="AK28" s="459"/>
      <c r="AL28" s="501"/>
      <c r="AM28" s="458" t="s">
        <v>139</v>
      </c>
      <c r="AN28" s="459"/>
      <c r="AO28" s="459"/>
      <c r="AP28" s="459"/>
      <c r="AQ28" s="459"/>
      <c r="AR28" s="501"/>
      <c r="AS28" s="458" t="s">
        <v>139</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1079172</v>
      </c>
      <c r="BO28" s="371"/>
      <c r="BP28" s="371"/>
      <c r="BQ28" s="371"/>
      <c r="BR28" s="371"/>
      <c r="BS28" s="371"/>
      <c r="BT28" s="371"/>
      <c r="BU28" s="372"/>
      <c r="BV28" s="370">
        <v>789059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12</v>
      </c>
      <c r="M29" s="459"/>
      <c r="N29" s="459"/>
      <c r="O29" s="459"/>
      <c r="P29" s="501"/>
      <c r="Q29" s="458">
        <v>2600</v>
      </c>
      <c r="R29" s="459"/>
      <c r="S29" s="459"/>
      <c r="T29" s="459"/>
      <c r="U29" s="459"/>
      <c r="V29" s="501"/>
      <c r="W29" s="556"/>
      <c r="X29" s="557"/>
      <c r="Y29" s="558"/>
      <c r="Z29" s="457" t="s">
        <v>191</v>
      </c>
      <c r="AA29" s="437"/>
      <c r="AB29" s="437"/>
      <c r="AC29" s="437"/>
      <c r="AD29" s="437"/>
      <c r="AE29" s="437"/>
      <c r="AF29" s="437"/>
      <c r="AG29" s="438"/>
      <c r="AH29" s="458">
        <v>155</v>
      </c>
      <c r="AI29" s="459"/>
      <c r="AJ29" s="459"/>
      <c r="AK29" s="459"/>
      <c r="AL29" s="501"/>
      <c r="AM29" s="458">
        <v>460424</v>
      </c>
      <c r="AN29" s="459"/>
      <c r="AO29" s="459"/>
      <c r="AP29" s="459"/>
      <c r="AQ29" s="459"/>
      <c r="AR29" s="501"/>
      <c r="AS29" s="458">
        <v>2970</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113213</v>
      </c>
      <c r="BO29" s="408"/>
      <c r="BP29" s="408"/>
      <c r="BQ29" s="408"/>
      <c r="BR29" s="408"/>
      <c r="BS29" s="408"/>
      <c r="BT29" s="408"/>
      <c r="BU29" s="409"/>
      <c r="BV29" s="407">
        <v>113212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97.6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497146</v>
      </c>
      <c r="BO30" s="527"/>
      <c r="BP30" s="527"/>
      <c r="BQ30" s="527"/>
      <c r="BR30" s="527"/>
      <c r="BS30" s="527"/>
      <c r="BT30" s="527"/>
      <c r="BU30" s="528"/>
      <c r="BV30" s="526">
        <v>495826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201</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渡良瀬遊水地アクリメーション振興財団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町営墓地事業特別会計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市町村総合事務組合（特別会計）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栃木県後期高齢者医療広域連合（一般会計）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栃木県後期高齢者医療広域連合（特別会計）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小山広域保健衛生組合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nSk1RFgjBKW1SVGpep7CyVMKWU6GFx5b4trb/TBeDsGV47MCj5QIgjMkdQ5fqPD4YhGHsOBNL0t7NA8PLKb6HA==" saltValue="AI77AUdHhGlBXU1O8VAjc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55" zoomScaleNormal="55" zoomScaleSheetLayoutView="100" workbookViewId="0">
      <selection activeCell="H63" sqref="H63"/>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51" t="s">
        <v>561</v>
      </c>
      <c r="D34" s="1151"/>
      <c r="E34" s="1152"/>
      <c r="F34" s="32">
        <v>5.43</v>
      </c>
      <c r="G34" s="33">
        <v>4.54</v>
      </c>
      <c r="H34" s="33">
        <v>5.61</v>
      </c>
      <c r="I34" s="33">
        <v>8.94</v>
      </c>
      <c r="J34" s="34">
        <v>8.43</v>
      </c>
      <c r="K34" s="22"/>
      <c r="L34" s="22"/>
      <c r="M34" s="22"/>
      <c r="N34" s="22"/>
      <c r="O34" s="22"/>
      <c r="P34" s="22"/>
    </row>
    <row r="35" spans="1:16" ht="39" customHeight="1" x14ac:dyDescent="0.2">
      <c r="A35" s="22"/>
      <c r="B35" s="35"/>
      <c r="C35" s="1145" t="s">
        <v>562</v>
      </c>
      <c r="D35" s="1146"/>
      <c r="E35" s="1147"/>
      <c r="F35" s="36">
        <v>7.63</v>
      </c>
      <c r="G35" s="37">
        <v>7.84</v>
      </c>
      <c r="H35" s="37">
        <v>8.06</v>
      </c>
      <c r="I35" s="37">
        <v>8.17</v>
      </c>
      <c r="J35" s="38">
        <v>5.92</v>
      </c>
      <c r="K35" s="22"/>
      <c r="L35" s="22"/>
      <c r="M35" s="22"/>
      <c r="N35" s="22"/>
      <c r="O35" s="22"/>
      <c r="P35" s="22"/>
    </row>
    <row r="36" spans="1:16" ht="39" customHeight="1" x14ac:dyDescent="0.2">
      <c r="A36" s="22"/>
      <c r="B36" s="35"/>
      <c r="C36" s="1145" t="s">
        <v>563</v>
      </c>
      <c r="D36" s="1146"/>
      <c r="E36" s="1147"/>
      <c r="F36" s="36">
        <v>1.21</v>
      </c>
      <c r="G36" s="37">
        <v>0.81</v>
      </c>
      <c r="H36" s="37">
        <v>1.83</v>
      </c>
      <c r="I36" s="37">
        <v>1.55</v>
      </c>
      <c r="J36" s="38">
        <v>4.09</v>
      </c>
      <c r="K36" s="22"/>
      <c r="L36" s="22"/>
      <c r="M36" s="22"/>
      <c r="N36" s="22"/>
      <c r="O36" s="22"/>
      <c r="P36" s="22"/>
    </row>
    <row r="37" spans="1:16" ht="39" customHeight="1" x14ac:dyDescent="0.2">
      <c r="A37" s="22"/>
      <c r="B37" s="35"/>
      <c r="C37" s="1145" t="s">
        <v>564</v>
      </c>
      <c r="D37" s="1146"/>
      <c r="E37" s="1147"/>
      <c r="F37" s="36" t="s">
        <v>511</v>
      </c>
      <c r="G37" s="37" t="s">
        <v>511</v>
      </c>
      <c r="H37" s="37">
        <v>1.1599999999999999</v>
      </c>
      <c r="I37" s="37">
        <v>1.86</v>
      </c>
      <c r="J37" s="38">
        <v>2.2599999999999998</v>
      </c>
      <c r="K37" s="22"/>
      <c r="L37" s="22"/>
      <c r="M37" s="22"/>
      <c r="N37" s="22"/>
      <c r="O37" s="22"/>
      <c r="P37" s="22"/>
    </row>
    <row r="38" spans="1:16" ht="39" customHeight="1" x14ac:dyDescent="0.2">
      <c r="A38" s="22"/>
      <c r="B38" s="35"/>
      <c r="C38" s="1145" t="s">
        <v>565</v>
      </c>
      <c r="D38" s="1146"/>
      <c r="E38" s="1147"/>
      <c r="F38" s="36">
        <v>0.49</v>
      </c>
      <c r="G38" s="37">
        <v>0.71</v>
      </c>
      <c r="H38" s="37">
        <v>0.56999999999999995</v>
      </c>
      <c r="I38" s="37">
        <v>0.97</v>
      </c>
      <c r="J38" s="38">
        <v>1.01</v>
      </c>
      <c r="K38" s="22"/>
      <c r="L38" s="22"/>
      <c r="M38" s="22"/>
      <c r="N38" s="22"/>
      <c r="O38" s="22"/>
      <c r="P38" s="22"/>
    </row>
    <row r="39" spans="1:16" ht="39" customHeight="1" x14ac:dyDescent="0.2">
      <c r="A39" s="22"/>
      <c r="B39" s="35"/>
      <c r="C39" s="1145" t="s">
        <v>566</v>
      </c>
      <c r="D39" s="1146"/>
      <c r="E39" s="1147"/>
      <c r="F39" s="36">
        <v>0.5</v>
      </c>
      <c r="G39" s="37">
        <v>0.49</v>
      </c>
      <c r="H39" s="37">
        <v>0.44</v>
      </c>
      <c r="I39" s="37">
        <v>0.51</v>
      </c>
      <c r="J39" s="38">
        <v>0.55000000000000004</v>
      </c>
      <c r="K39" s="22"/>
      <c r="L39" s="22"/>
      <c r="M39" s="22"/>
      <c r="N39" s="22"/>
      <c r="O39" s="22"/>
      <c r="P39" s="22"/>
    </row>
    <row r="40" spans="1:16" ht="39" customHeight="1" x14ac:dyDescent="0.2">
      <c r="A40" s="22"/>
      <c r="B40" s="35"/>
      <c r="C40" s="1145" t="s">
        <v>567</v>
      </c>
      <c r="D40" s="1146"/>
      <c r="E40" s="1147"/>
      <c r="F40" s="36">
        <v>0.05</v>
      </c>
      <c r="G40" s="37">
        <v>0.05</v>
      </c>
      <c r="H40" s="37">
        <v>0.03</v>
      </c>
      <c r="I40" s="37">
        <v>0.04</v>
      </c>
      <c r="J40" s="38">
        <v>0.06</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568</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569</v>
      </c>
      <c r="D43" s="1149"/>
      <c r="E43" s="1150"/>
      <c r="F43" s="41">
        <v>0.33</v>
      </c>
      <c r="G43" s="42">
        <v>0.3</v>
      </c>
      <c r="H43" s="42" t="s">
        <v>511</v>
      </c>
      <c r="I43" s="42" t="s">
        <v>511</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2Hi78S3J3ZEYwX1Hw/tT9rSPnPnnz+WEw0TrGV4G7oDfF0clrzX3c9wlHYvcQFF/aAYIwOU+qw0XAK+9DL897g==" saltValue="PH1PJFqjH0GpmJLaLqbA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0" zoomScale="55" zoomScaleNormal="55" zoomScaleSheetLayoutView="55" workbookViewId="0">
      <selection activeCell="H63" sqref="H63"/>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605</v>
      </c>
      <c r="L45" s="60">
        <v>605</v>
      </c>
      <c r="M45" s="60">
        <v>591</v>
      </c>
      <c r="N45" s="60">
        <v>665</v>
      </c>
      <c r="O45" s="61">
        <v>712</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x14ac:dyDescent="0.2">
      <c r="A48" s="48"/>
      <c r="B48" s="1155"/>
      <c r="C48" s="1156"/>
      <c r="D48" s="62"/>
      <c r="E48" s="1161" t="s">
        <v>15</v>
      </c>
      <c r="F48" s="1161"/>
      <c r="G48" s="1161"/>
      <c r="H48" s="1161"/>
      <c r="I48" s="1161"/>
      <c r="J48" s="1162"/>
      <c r="K48" s="63">
        <v>318</v>
      </c>
      <c r="L48" s="64">
        <v>313</v>
      </c>
      <c r="M48" s="64">
        <v>299</v>
      </c>
      <c r="N48" s="64">
        <v>270</v>
      </c>
      <c r="O48" s="65">
        <v>288</v>
      </c>
      <c r="P48" s="48"/>
      <c r="Q48" s="48"/>
      <c r="R48" s="48"/>
      <c r="S48" s="48"/>
      <c r="T48" s="48"/>
      <c r="U48" s="48"/>
    </row>
    <row r="49" spans="1:21" ht="30.75" customHeight="1" x14ac:dyDescent="0.2">
      <c r="A49" s="48"/>
      <c r="B49" s="1155"/>
      <c r="C49" s="1156"/>
      <c r="D49" s="62"/>
      <c r="E49" s="1161" t="s">
        <v>16</v>
      </c>
      <c r="F49" s="1161"/>
      <c r="G49" s="1161"/>
      <c r="H49" s="1161"/>
      <c r="I49" s="1161"/>
      <c r="J49" s="1162"/>
      <c r="K49" s="63">
        <v>7</v>
      </c>
      <c r="L49" s="64">
        <v>29</v>
      </c>
      <c r="M49" s="64">
        <v>34</v>
      </c>
      <c r="N49" s="64">
        <v>33</v>
      </c>
      <c r="O49" s="65">
        <v>55</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511</v>
      </c>
      <c r="L50" s="64" t="s">
        <v>511</v>
      </c>
      <c r="M50" s="64" t="s">
        <v>511</v>
      </c>
      <c r="N50" s="64" t="s">
        <v>511</v>
      </c>
      <c r="O50" s="65" t="s">
        <v>511</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511</v>
      </c>
      <c r="L51" s="64" t="s">
        <v>511</v>
      </c>
      <c r="M51" s="64" t="s">
        <v>511</v>
      </c>
      <c r="N51" s="64" t="s">
        <v>511</v>
      </c>
      <c r="O51" s="65" t="s">
        <v>511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572</v>
      </c>
      <c r="L52" s="64">
        <v>588</v>
      </c>
      <c r="M52" s="64">
        <v>605</v>
      </c>
      <c r="N52" s="64">
        <v>596</v>
      </c>
      <c r="O52" s="65">
        <v>613</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358</v>
      </c>
      <c r="L53" s="69">
        <v>359</v>
      </c>
      <c r="M53" s="69">
        <v>319</v>
      </c>
      <c r="N53" s="69">
        <v>372</v>
      </c>
      <c r="O53" s="70">
        <v>442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3">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8LVHizKC14WCyZ1PoQUDh4xTUd0Z6oVOAlkrGaHqOa1MXUTviYWIVXwoYTiWPU3tbpUSqKdxXxLXk4mFz7lbQ==" saltValue="5ocOb5f392bvbxN9SQWta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0" zoomScale="55" zoomScaleNormal="55" zoomScaleSheetLayoutView="100" workbookViewId="0">
      <selection activeCell="H63" sqref="H63"/>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552</v>
      </c>
      <c r="J40" s="103" t="s">
        <v>553</v>
      </c>
      <c r="K40" s="103" t="s">
        <v>554</v>
      </c>
      <c r="L40" s="103" t="s">
        <v>555</v>
      </c>
      <c r="M40" s="104" t="s">
        <v>556</v>
      </c>
    </row>
    <row r="41" spans="2:13" ht="27.75" customHeight="1" x14ac:dyDescent="0.2">
      <c r="B41" s="1184" t="s">
        <v>32</v>
      </c>
      <c r="C41" s="1185"/>
      <c r="D41" s="105"/>
      <c r="E41" s="1190" t="s">
        <v>33</v>
      </c>
      <c r="F41" s="1190"/>
      <c r="G41" s="1190"/>
      <c r="H41" s="1191"/>
      <c r="I41" s="355">
        <v>6711</v>
      </c>
      <c r="J41" s="356">
        <v>7312</v>
      </c>
      <c r="K41" s="356">
        <v>7523</v>
      </c>
      <c r="L41" s="356">
        <v>7147</v>
      </c>
      <c r="M41" s="357">
        <v>6724</v>
      </c>
    </row>
    <row r="42" spans="2:13" ht="27.75" customHeight="1" x14ac:dyDescent="0.2">
      <c r="B42" s="1186"/>
      <c r="C42" s="1187"/>
      <c r="D42" s="106"/>
      <c r="E42" s="1192" t="s">
        <v>34</v>
      </c>
      <c r="F42" s="1192"/>
      <c r="G42" s="1192"/>
      <c r="H42" s="1193"/>
      <c r="I42" s="358" t="s">
        <v>511</v>
      </c>
      <c r="J42" s="359" t="s">
        <v>511</v>
      </c>
      <c r="K42" s="359" t="s">
        <v>511</v>
      </c>
      <c r="L42" s="359" t="s">
        <v>511</v>
      </c>
      <c r="M42" s="360" t="s">
        <v>511</v>
      </c>
    </row>
    <row r="43" spans="2:13" ht="27.75" customHeight="1" x14ac:dyDescent="0.2">
      <c r="B43" s="1186"/>
      <c r="C43" s="1187"/>
      <c r="D43" s="106"/>
      <c r="E43" s="1192" t="s">
        <v>35</v>
      </c>
      <c r="F43" s="1192"/>
      <c r="G43" s="1192"/>
      <c r="H43" s="1193"/>
      <c r="I43" s="358">
        <v>3422</v>
      </c>
      <c r="J43" s="359">
        <v>3316</v>
      </c>
      <c r="K43" s="359">
        <v>3146</v>
      </c>
      <c r="L43" s="359">
        <v>2871</v>
      </c>
      <c r="M43" s="360">
        <v>2608</v>
      </c>
    </row>
    <row r="44" spans="2:13" ht="27.75" customHeight="1" x14ac:dyDescent="0.2">
      <c r="B44" s="1186"/>
      <c r="C44" s="1187"/>
      <c r="D44" s="106"/>
      <c r="E44" s="1192" t="s">
        <v>36</v>
      </c>
      <c r="F44" s="1192"/>
      <c r="G44" s="1192"/>
      <c r="H44" s="1193"/>
      <c r="I44" s="358">
        <v>438</v>
      </c>
      <c r="J44" s="359">
        <v>465</v>
      </c>
      <c r="K44" s="359">
        <v>453</v>
      </c>
      <c r="L44" s="359">
        <v>536</v>
      </c>
      <c r="M44" s="360">
        <v>500</v>
      </c>
    </row>
    <row r="45" spans="2:13" ht="27.75" customHeight="1" x14ac:dyDescent="0.2">
      <c r="B45" s="1186"/>
      <c r="C45" s="1187"/>
      <c r="D45" s="106"/>
      <c r="E45" s="1192" t="s">
        <v>37</v>
      </c>
      <c r="F45" s="1192"/>
      <c r="G45" s="1192"/>
      <c r="H45" s="1193"/>
      <c r="I45" s="358" t="s">
        <v>511</v>
      </c>
      <c r="J45" s="359" t="s">
        <v>511</v>
      </c>
      <c r="K45" s="359" t="s">
        <v>511</v>
      </c>
      <c r="L45" s="359" t="s">
        <v>511</v>
      </c>
      <c r="M45" s="360" t="s">
        <v>511</v>
      </c>
    </row>
    <row r="46" spans="2:13" ht="27.75" customHeight="1" x14ac:dyDescent="0.2">
      <c r="B46" s="1186"/>
      <c r="C46" s="1187"/>
      <c r="D46" s="107"/>
      <c r="E46" s="1192" t="s">
        <v>38</v>
      </c>
      <c r="F46" s="1192"/>
      <c r="G46" s="1192"/>
      <c r="H46" s="1193"/>
      <c r="I46" s="358">
        <v>11</v>
      </c>
      <c r="J46" s="359">
        <v>11</v>
      </c>
      <c r="K46" s="359">
        <v>11</v>
      </c>
      <c r="L46" s="359">
        <v>10</v>
      </c>
      <c r="M46" s="360">
        <v>10</v>
      </c>
    </row>
    <row r="47" spans="2:13" ht="27.75" customHeight="1" x14ac:dyDescent="0.2">
      <c r="B47" s="1186"/>
      <c r="C47" s="1187"/>
      <c r="D47" s="108"/>
      <c r="E47" s="1194" t="s">
        <v>39</v>
      </c>
      <c r="F47" s="1195"/>
      <c r="G47" s="1195"/>
      <c r="H47" s="1196"/>
      <c r="I47" s="358" t="s">
        <v>511</v>
      </c>
      <c r="J47" s="359" t="s">
        <v>511</v>
      </c>
      <c r="K47" s="359" t="s">
        <v>511</v>
      </c>
      <c r="L47" s="359" t="s">
        <v>511</v>
      </c>
      <c r="M47" s="360" t="s">
        <v>511</v>
      </c>
    </row>
    <row r="48" spans="2:13" ht="27.75" customHeight="1" x14ac:dyDescent="0.2">
      <c r="B48" s="1186"/>
      <c r="C48" s="1187"/>
      <c r="D48" s="106"/>
      <c r="E48" s="1192" t="s">
        <v>40</v>
      </c>
      <c r="F48" s="1192"/>
      <c r="G48" s="1192"/>
      <c r="H48" s="1193"/>
      <c r="I48" s="358" t="s">
        <v>511</v>
      </c>
      <c r="J48" s="359" t="s">
        <v>511</v>
      </c>
      <c r="K48" s="359" t="s">
        <v>511</v>
      </c>
      <c r="L48" s="359" t="s">
        <v>511</v>
      </c>
      <c r="M48" s="360" t="s">
        <v>511</v>
      </c>
    </row>
    <row r="49" spans="2:13" ht="27.75" customHeight="1" x14ac:dyDescent="0.2">
      <c r="B49" s="1188"/>
      <c r="C49" s="1189"/>
      <c r="D49" s="106"/>
      <c r="E49" s="1192" t="s">
        <v>41</v>
      </c>
      <c r="F49" s="1192"/>
      <c r="G49" s="1192"/>
      <c r="H49" s="1193"/>
      <c r="I49" s="358" t="s">
        <v>511</v>
      </c>
      <c r="J49" s="359" t="s">
        <v>511</v>
      </c>
      <c r="K49" s="359" t="s">
        <v>511</v>
      </c>
      <c r="L49" s="359" t="s">
        <v>511</v>
      </c>
      <c r="M49" s="360" t="s">
        <v>511</v>
      </c>
    </row>
    <row r="50" spans="2:13" ht="27.75" customHeight="1" x14ac:dyDescent="0.2">
      <c r="B50" s="1197" t="s">
        <v>42</v>
      </c>
      <c r="C50" s="1198"/>
      <c r="D50" s="109"/>
      <c r="E50" s="1192" t="s">
        <v>43</v>
      </c>
      <c r="F50" s="1192"/>
      <c r="G50" s="1192"/>
      <c r="H50" s="1193"/>
      <c r="I50" s="358">
        <v>1562</v>
      </c>
      <c r="J50" s="359">
        <v>1395</v>
      </c>
      <c r="K50" s="359">
        <v>1323</v>
      </c>
      <c r="L50" s="359">
        <v>1942</v>
      </c>
      <c r="M50" s="360">
        <v>2409</v>
      </c>
    </row>
    <row r="51" spans="2:13" ht="27.75" customHeight="1" x14ac:dyDescent="0.2">
      <c r="B51" s="1186"/>
      <c r="C51" s="1187"/>
      <c r="D51" s="106"/>
      <c r="E51" s="1192" t="s">
        <v>44</v>
      </c>
      <c r="F51" s="1192"/>
      <c r="G51" s="1192"/>
      <c r="H51" s="1193"/>
      <c r="I51" s="358">
        <v>0</v>
      </c>
      <c r="J51" s="359" t="s">
        <v>511</v>
      </c>
      <c r="K51" s="359" t="s">
        <v>511</v>
      </c>
      <c r="L51" s="359" t="s">
        <v>511</v>
      </c>
      <c r="M51" s="360" t="s">
        <v>511</v>
      </c>
    </row>
    <row r="52" spans="2:13" ht="27.75" customHeight="1" x14ac:dyDescent="0.2">
      <c r="B52" s="1188"/>
      <c r="C52" s="1189"/>
      <c r="D52" s="106"/>
      <c r="E52" s="1192" t="s">
        <v>45</v>
      </c>
      <c r="F52" s="1192"/>
      <c r="G52" s="1192"/>
      <c r="H52" s="1193"/>
      <c r="I52" s="358">
        <v>8204</v>
      </c>
      <c r="J52" s="359">
        <v>8243</v>
      </c>
      <c r="K52" s="359">
        <v>8147</v>
      </c>
      <c r="L52" s="359">
        <v>8152</v>
      </c>
      <c r="M52" s="360">
        <v>7831</v>
      </c>
    </row>
    <row r="53" spans="2:13" ht="27.75" customHeight="1" thickBot="1" x14ac:dyDescent="0.25">
      <c r="B53" s="1199" t="s">
        <v>46</v>
      </c>
      <c r="C53" s="1200"/>
      <c r="D53" s="110"/>
      <c r="E53" s="1201" t="s">
        <v>47</v>
      </c>
      <c r="F53" s="1201"/>
      <c r="G53" s="1201"/>
      <c r="H53" s="1202"/>
      <c r="I53" s="361">
        <v>816</v>
      </c>
      <c r="J53" s="362">
        <v>1466</v>
      </c>
      <c r="K53" s="362">
        <v>1662</v>
      </c>
      <c r="L53" s="362">
        <v>471</v>
      </c>
      <c r="M53" s="363">
        <v>-399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uimloxBwqelRK6s5tRBnCVGlta0JWxM0YkNctNWHva30J33awLRygOAQ1SnNrkXJWy/gy2qSTtPXYxnf88w7Lg==" saltValue="PecnjOoeERudKlT+ex9O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1" zoomScale="55" zoomScaleNormal="55" zoomScaleSheetLayoutView="100" workbookViewId="0">
      <selection activeCell="H63" sqref="H6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554</v>
      </c>
      <c r="G54" s="119" t="s">
        <v>555</v>
      </c>
      <c r="H54" s="120" t="s">
        <v>556</v>
      </c>
    </row>
    <row r="55" spans="2:8" ht="52.5" customHeight="1" x14ac:dyDescent="0.2">
      <c r="B55" s="121"/>
      <c r="C55" s="1211" t="s">
        <v>50</v>
      </c>
      <c r="D55" s="1211"/>
      <c r="E55" s="1212"/>
      <c r="F55" s="122">
        <v>629</v>
      </c>
      <c r="G55" s="122">
        <v>789</v>
      </c>
      <c r="H55" s="123">
        <v>1079</v>
      </c>
    </row>
    <row r="56" spans="2:8" ht="52.5" customHeight="1" x14ac:dyDescent="0.2">
      <c r="B56" s="124"/>
      <c r="C56" s="1213" t="s">
        <v>51</v>
      </c>
      <c r="D56" s="1213"/>
      <c r="E56" s="1214"/>
      <c r="F56" s="125">
        <v>113</v>
      </c>
      <c r="G56" s="125">
        <v>113</v>
      </c>
      <c r="H56" s="126">
        <v>113</v>
      </c>
    </row>
    <row r="57" spans="2:8" ht="53.25" customHeight="1" x14ac:dyDescent="0.2">
      <c r="B57" s="124"/>
      <c r="C57" s="1215" t="s">
        <v>52</v>
      </c>
      <c r="D57" s="1215"/>
      <c r="E57" s="1216"/>
      <c r="F57" s="127">
        <v>492</v>
      </c>
      <c r="G57" s="127">
        <v>496</v>
      </c>
      <c r="H57" s="128">
        <v>497</v>
      </c>
    </row>
    <row r="58" spans="2:8" ht="45.75" customHeight="1" x14ac:dyDescent="0.2">
      <c r="B58" s="129"/>
      <c r="C58" s="1203" t="s">
        <v>589</v>
      </c>
      <c r="D58" s="1204"/>
      <c r="E58" s="1205"/>
      <c r="F58" s="130">
        <v>217</v>
      </c>
      <c r="G58" s="130">
        <v>217</v>
      </c>
      <c r="H58" s="131">
        <v>217</v>
      </c>
    </row>
    <row r="59" spans="2:8" ht="45.75" customHeight="1" x14ac:dyDescent="0.2">
      <c r="B59" s="129"/>
      <c r="C59" s="1203" t="s">
        <v>590</v>
      </c>
      <c r="D59" s="1204"/>
      <c r="E59" s="1205"/>
      <c r="F59" s="130">
        <v>104</v>
      </c>
      <c r="G59" s="130">
        <v>104</v>
      </c>
      <c r="H59" s="131">
        <v>104</v>
      </c>
    </row>
    <row r="60" spans="2:8" ht="45.75" customHeight="1" x14ac:dyDescent="0.2">
      <c r="B60" s="129"/>
      <c r="C60" s="1203" t="s">
        <v>591</v>
      </c>
      <c r="D60" s="1204"/>
      <c r="E60" s="1205"/>
      <c r="F60" s="130">
        <v>96</v>
      </c>
      <c r="G60" s="130">
        <v>97</v>
      </c>
      <c r="H60" s="131">
        <v>98</v>
      </c>
    </row>
    <row r="61" spans="2:8" ht="45.75" customHeight="1" x14ac:dyDescent="0.2">
      <c r="B61" s="129"/>
      <c r="C61" s="1203" t="s">
        <v>592</v>
      </c>
      <c r="D61" s="1204"/>
      <c r="E61" s="1205"/>
      <c r="F61" s="130">
        <v>56</v>
      </c>
      <c r="G61" s="130">
        <v>56</v>
      </c>
      <c r="H61" s="131">
        <v>56</v>
      </c>
    </row>
    <row r="62" spans="2:8" ht="45.75" customHeight="1" thickBot="1" x14ac:dyDescent="0.25">
      <c r="B62" s="132"/>
      <c r="C62" s="1206" t="s">
        <v>593</v>
      </c>
      <c r="D62" s="1207"/>
      <c r="E62" s="1208"/>
      <c r="F62" s="133">
        <v>10</v>
      </c>
      <c r="G62" s="133">
        <v>10</v>
      </c>
      <c r="H62" s="134">
        <v>10</v>
      </c>
    </row>
    <row r="63" spans="2:8" ht="52.5" customHeight="1" thickBot="1" x14ac:dyDescent="0.25">
      <c r="B63" s="135"/>
      <c r="C63" s="1209" t="s">
        <v>53</v>
      </c>
      <c r="D63" s="1209"/>
      <c r="E63" s="1210"/>
      <c r="F63" s="136">
        <v>1234</v>
      </c>
      <c r="G63" s="136">
        <v>1398</v>
      </c>
      <c r="H63" s="137">
        <v>1690</v>
      </c>
    </row>
    <row r="64" spans="2:8" ht="13" x14ac:dyDescent="0.2"/>
  </sheetData>
  <sheetProtection algorithmName="SHA-512" hashValue="e6fT9t77Bqc8h9V5swdaM0XtCd0wApfqm3eeBb55AyGBMSUUW2u0QfHXpCSO6hlEiNjP/peA/8BY+1vQMH+bTQ==" saltValue="pUyzyVSwXp/RYBafwJpz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549</v>
      </c>
      <c r="G2" s="151"/>
      <c r="H2" s="152"/>
    </row>
    <row r="3" spans="1:8" x14ac:dyDescent="0.2">
      <c r="A3" s="148" t="s">
        <v>542</v>
      </c>
      <c r="B3" s="153"/>
      <c r="C3" s="154"/>
      <c r="D3" s="155">
        <v>18739</v>
      </c>
      <c r="E3" s="156"/>
      <c r="F3" s="157">
        <v>47387</v>
      </c>
      <c r="G3" s="158"/>
      <c r="H3" s="159"/>
    </row>
    <row r="4" spans="1:8" x14ac:dyDescent="0.2">
      <c r="A4" s="160"/>
      <c r="B4" s="161"/>
      <c r="C4" s="162"/>
      <c r="D4" s="163">
        <v>13704</v>
      </c>
      <c r="E4" s="164"/>
      <c r="F4" s="165">
        <v>24928</v>
      </c>
      <c r="G4" s="166"/>
      <c r="H4" s="167"/>
    </row>
    <row r="5" spans="1:8" x14ac:dyDescent="0.2">
      <c r="A5" s="148" t="s">
        <v>544</v>
      </c>
      <c r="B5" s="153"/>
      <c r="C5" s="154"/>
      <c r="D5" s="155">
        <v>39420</v>
      </c>
      <c r="E5" s="156"/>
      <c r="F5" s="157">
        <v>51264</v>
      </c>
      <c r="G5" s="158"/>
      <c r="H5" s="159"/>
    </row>
    <row r="6" spans="1:8" x14ac:dyDescent="0.2">
      <c r="A6" s="160"/>
      <c r="B6" s="161"/>
      <c r="C6" s="162"/>
      <c r="D6" s="163">
        <v>36350</v>
      </c>
      <c r="E6" s="164"/>
      <c r="F6" s="165">
        <v>26040</v>
      </c>
      <c r="G6" s="166"/>
      <c r="H6" s="167"/>
    </row>
    <row r="7" spans="1:8" x14ac:dyDescent="0.2">
      <c r="A7" s="148" t="s">
        <v>545</v>
      </c>
      <c r="B7" s="153"/>
      <c r="C7" s="154"/>
      <c r="D7" s="155">
        <v>29353</v>
      </c>
      <c r="E7" s="156"/>
      <c r="F7" s="157">
        <v>52068</v>
      </c>
      <c r="G7" s="158"/>
      <c r="H7" s="159"/>
    </row>
    <row r="8" spans="1:8" x14ac:dyDescent="0.2">
      <c r="A8" s="160"/>
      <c r="B8" s="161"/>
      <c r="C8" s="162"/>
      <c r="D8" s="163">
        <v>11046</v>
      </c>
      <c r="E8" s="164"/>
      <c r="F8" s="165">
        <v>26936</v>
      </c>
      <c r="G8" s="166"/>
      <c r="H8" s="167"/>
    </row>
    <row r="9" spans="1:8" x14ac:dyDescent="0.2">
      <c r="A9" s="148" t="s">
        <v>546</v>
      </c>
      <c r="B9" s="153"/>
      <c r="C9" s="154"/>
      <c r="D9" s="155">
        <v>15487</v>
      </c>
      <c r="E9" s="156"/>
      <c r="F9" s="157">
        <v>47161</v>
      </c>
      <c r="G9" s="158"/>
      <c r="H9" s="159"/>
    </row>
    <row r="10" spans="1:8" x14ac:dyDescent="0.2">
      <c r="A10" s="160"/>
      <c r="B10" s="161"/>
      <c r="C10" s="162"/>
      <c r="D10" s="163">
        <v>9337</v>
      </c>
      <c r="E10" s="164"/>
      <c r="F10" s="165">
        <v>24595</v>
      </c>
      <c r="G10" s="166"/>
      <c r="H10" s="167"/>
    </row>
    <row r="11" spans="1:8" x14ac:dyDescent="0.2">
      <c r="A11" s="148" t="s">
        <v>547</v>
      </c>
      <c r="B11" s="153"/>
      <c r="C11" s="154"/>
      <c r="D11" s="155">
        <v>13695</v>
      </c>
      <c r="E11" s="156"/>
      <c r="F11" s="157">
        <v>43423</v>
      </c>
      <c r="G11" s="158"/>
      <c r="H11" s="159"/>
    </row>
    <row r="12" spans="1:8" x14ac:dyDescent="0.2">
      <c r="A12" s="160"/>
      <c r="B12" s="161"/>
      <c r="C12" s="168"/>
      <c r="D12" s="163">
        <v>11488</v>
      </c>
      <c r="E12" s="164"/>
      <c r="F12" s="165">
        <v>22207</v>
      </c>
      <c r="G12" s="166"/>
      <c r="H12" s="167"/>
    </row>
    <row r="13" spans="1:8" x14ac:dyDescent="0.2">
      <c r="A13" s="148"/>
      <c r="B13" s="153"/>
      <c r="C13" s="169"/>
      <c r="D13" s="170">
        <v>23339</v>
      </c>
      <c r="E13" s="171"/>
      <c r="F13" s="172">
        <v>48261</v>
      </c>
      <c r="G13" s="173"/>
      <c r="H13" s="159"/>
    </row>
    <row r="14" spans="1:8" x14ac:dyDescent="0.2">
      <c r="A14" s="160"/>
      <c r="B14" s="161"/>
      <c r="C14" s="162"/>
      <c r="D14" s="163">
        <v>16385</v>
      </c>
      <c r="E14" s="164"/>
      <c r="F14" s="165">
        <v>24941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5.93</v>
      </c>
      <c r="C19" s="174">
        <f>ROUND(VALUE(SUBSTITUTE(実質収支比率等に係る経年分析!G$48,"▲","-")),2)</f>
        <v>5.04</v>
      </c>
      <c r="D19" s="174">
        <f>ROUND(VALUE(SUBSTITUTE(実質収支比率等に係る経年分析!H$48,"▲","-")),2)</f>
        <v>6.06</v>
      </c>
      <c r="E19" s="174">
        <f>ROUND(VALUE(SUBSTITUTE(実質収支比率等に係る経年分析!I$48,"▲","-")),2)</f>
        <v>9.4700000000000006</v>
      </c>
      <c r="F19" s="174">
        <f>ROUND(VALUE(SUBSTITUTE(実質収支比率等に係る経年分析!J$48,"▲","-")),2)</f>
        <v>8.99</v>
      </c>
    </row>
    <row r="20" spans="1:11" x14ac:dyDescent="0.2">
      <c r="A20" s="174" t="s">
        <v>57</v>
      </c>
      <c r="B20" s="174">
        <f>ROUND(VALUE(SUBSTITUTE(実質収支比率等に係る経年分析!F$47,"▲","-")),2)</f>
        <v>13.22</v>
      </c>
      <c r="C20" s="174">
        <f>ROUND(VALUE(SUBSTITUTE(実質収支比率等に係る経年分析!G$47,"▲","-")),2)</f>
        <v>13.34</v>
      </c>
      <c r="D20" s="174">
        <f>ROUND(VALUE(SUBSTITUTE(実質収支比率等に係る経年分析!H$47,"▲","-")),2)</f>
        <v>11.38</v>
      </c>
      <c r="E20" s="174">
        <f>ROUND(VALUE(SUBSTITUTE(実質収支比率等に係る経年分析!I$47,"▲","-")),2)</f>
        <v>13.42</v>
      </c>
      <c r="F20" s="174">
        <f>ROUND(VALUE(SUBSTITUTE(実質収支比率等に係る経年分析!J$47,"▲","-")),2)</f>
        <v>18.84</v>
      </c>
    </row>
    <row r="21" spans="1:11" x14ac:dyDescent="0.2">
      <c r="A21" s="174" t="s">
        <v>58</v>
      </c>
      <c r="B21" s="174">
        <f>IF(ISNUMBER(VALUE(SUBSTITUTE(実質収支比率等に係る経年分析!F$49,"▲","-"))),ROUND(VALUE(SUBSTITUTE(実質収支比率等に係る経年分析!F$49,"▲","-")),2),NA())</f>
        <v>-4.05</v>
      </c>
      <c r="C21" s="174">
        <f>IF(ISNUMBER(VALUE(SUBSTITUTE(実質収支比率等に係る経年分析!G$49,"▲","-"))),ROUND(VALUE(SUBSTITUTE(実質収支比率等に係る経年分析!G$49,"▲","-")),2),NA())</f>
        <v>-3.49</v>
      </c>
      <c r="D21" s="174">
        <f>IF(ISNUMBER(VALUE(SUBSTITUTE(実質収支比率等に係る経年分析!H$49,"▲","-"))),ROUND(VALUE(SUBSTITUTE(実質収支比率等に係る経年分析!H$49,"▲","-")),2),NA())</f>
        <v>-2.27</v>
      </c>
      <c r="E21" s="174">
        <f>IF(ISNUMBER(VALUE(SUBSTITUTE(実質収支比率等に係る経年分析!I$49,"▲","-"))),ROUND(VALUE(SUBSTITUTE(実質収支比率等に係る経年分析!I$49,"▲","-")),2),NA())</f>
        <v>3.77</v>
      </c>
      <c r="F21" s="174">
        <f>IF(ISNUMBER(VALUE(SUBSTITUTE(実質収支比率等に係る経年分析!J$49,"▲","-"))),ROUND(VALUE(SUBSTITUTE(実質収支比率等に係る経年分析!J$49,"▲","-")),2),NA())</f>
        <v>-0.72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2">
      <c r="A31" s="175" t="str">
        <f>IF(連結実質赤字比率に係る赤字・黒字の構成分析!C$39="",NA(),連結実質赤字比率に係る赤字・黒字の構成分析!C$39)</f>
        <v>町営墓地事業特別会計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0.55000000000000004</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0.56999999999999995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1.01</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1.1599999999999999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2.2599999999999998</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4.09</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7.63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7.84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8.06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8.17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5.92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5.43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4.54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5.61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572</v>
      </c>
      <c r="E42" s="176"/>
      <c r="F42" s="176"/>
      <c r="G42" s="176">
        <f>'実質公債費比率（分子）の構造'!L$52</f>
        <v>588</v>
      </c>
      <c r="H42" s="176"/>
      <c r="I42" s="176"/>
      <c r="J42" s="176">
        <f>'実質公債費比率（分子）の構造'!M$52</f>
        <v>605</v>
      </c>
      <c r="K42" s="176"/>
      <c r="L42" s="176"/>
      <c r="M42" s="176">
        <f>'実質公債費比率（分子）の構造'!N$52</f>
        <v>596</v>
      </c>
      <c r="N42" s="176"/>
      <c r="O42" s="176"/>
      <c r="P42" s="176">
        <f>'実質公債費比率（分子）の構造'!O$52</f>
        <v>613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7</v>
      </c>
      <c r="C45" s="176"/>
      <c r="D45" s="176"/>
      <c r="E45" s="176">
        <f>'実質公債費比率（分子）の構造'!L$49</f>
        <v>29</v>
      </c>
      <c r="F45" s="176"/>
      <c r="G45" s="176"/>
      <c r="H45" s="176">
        <f>'実質公債費比率（分子）の構造'!M$49</f>
        <v>34</v>
      </c>
      <c r="I45" s="176"/>
      <c r="J45" s="176"/>
      <c r="K45" s="176">
        <f>'実質公債費比率（分子）の構造'!N$49</f>
        <v>33</v>
      </c>
      <c r="L45" s="176"/>
      <c r="M45" s="176"/>
      <c r="N45" s="176">
        <f>'実質公債費比率（分子）の構造'!O$49</f>
        <v>55</v>
      </c>
      <c r="O45" s="176"/>
      <c r="P45" s="176"/>
    </row>
    <row r="46" spans="1:16" x14ac:dyDescent="0.2">
      <c r="A46" s="176" t="s">
        <v>69</v>
      </c>
      <c r="B46" s="176">
        <f>'実質公債費比率（分子）の構造'!K$48</f>
        <v>318</v>
      </c>
      <c r="C46" s="176"/>
      <c r="D46" s="176"/>
      <c r="E46" s="176">
        <f>'実質公債費比率（分子）の構造'!L$48</f>
        <v>313</v>
      </c>
      <c r="F46" s="176"/>
      <c r="G46" s="176"/>
      <c r="H46" s="176">
        <f>'実質公債費比率（分子）の構造'!M$48</f>
        <v>299</v>
      </c>
      <c r="I46" s="176"/>
      <c r="J46" s="176"/>
      <c r="K46" s="176">
        <f>'実質公債費比率（分子）の構造'!N$48</f>
        <v>270</v>
      </c>
      <c r="L46" s="176"/>
      <c r="M46" s="176"/>
      <c r="N46" s="176">
        <f>'実質公債費比率（分子）の構造'!O$48</f>
        <v>288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605</v>
      </c>
      <c r="C49" s="176"/>
      <c r="D49" s="176"/>
      <c r="E49" s="176">
        <f>'実質公債費比率（分子）の構造'!L$45</f>
        <v>605</v>
      </c>
      <c r="F49" s="176"/>
      <c r="G49" s="176"/>
      <c r="H49" s="176">
        <f>'実質公債費比率（分子）の構造'!M$45</f>
        <v>591</v>
      </c>
      <c r="I49" s="176"/>
      <c r="J49" s="176"/>
      <c r="K49" s="176">
        <f>'実質公債費比率（分子）の構造'!N$45</f>
        <v>665</v>
      </c>
      <c r="L49" s="176"/>
      <c r="M49" s="176"/>
      <c r="N49" s="176">
        <f>'実質公債費比率（分子）の構造'!O$45</f>
        <v>712</v>
      </c>
      <c r="O49" s="176"/>
      <c r="P49" s="176"/>
    </row>
    <row r="50" spans="1:16" x14ac:dyDescent="0.2">
      <c r="A50" s="176" t="s">
        <v>73</v>
      </c>
      <c r="B50" s="176" t="e">
        <f>NA()</f>
        <v>#N/A</v>
      </c>
      <c r="C50" s="176">
        <f>IF(ISNUMBER('実質公債費比率（分子）の構造'!K$53),'実質公債費比率（分子）の構造'!K$53,NA())</f>
        <v>358</v>
      </c>
      <c r="D50" s="176" t="e">
        <f>NA()</f>
        <v>#N/A</v>
      </c>
      <c r="E50" s="176" t="e">
        <f>NA()</f>
        <v>#N/A</v>
      </c>
      <c r="F50" s="176">
        <f>IF(ISNUMBER('実質公債費比率（分子）の構造'!L$53),'実質公債費比率（分子）の構造'!L$53,NA())</f>
        <v>359</v>
      </c>
      <c r="G50" s="176" t="e">
        <f>NA()</f>
        <v>#N/A</v>
      </c>
      <c r="H50" s="176" t="e">
        <f>NA()</f>
        <v>#N/A</v>
      </c>
      <c r="I50" s="176">
        <f>IF(ISNUMBER('実質公債費比率（分子）の構造'!M$53),'実質公債費比率（分子）の構造'!M$53,NA())</f>
        <v>319</v>
      </c>
      <c r="J50" s="176" t="e">
        <f>NA()</f>
        <v>#N/A</v>
      </c>
      <c r="K50" s="176" t="e">
        <f>NA()</f>
        <v>#N/A</v>
      </c>
      <c r="L50" s="176">
        <f>IF(ISNUMBER('実質公債費比率（分子）の構造'!N$53),'実質公債費比率（分子）の構造'!N$53,NA())</f>
        <v>372</v>
      </c>
      <c r="M50" s="176" t="e">
        <f>NA()</f>
        <v>#N/A</v>
      </c>
      <c r="N50" s="176" t="e">
        <f>NA()</f>
        <v>#N/A</v>
      </c>
      <c r="O50" s="176">
        <f>IF(ISNUMBER('実質公債費比率（分子）の構造'!O$53),'実質公債費比率（分子）の構造'!O$53,NA())</f>
        <v>442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8204</v>
      </c>
      <c r="E56" s="175"/>
      <c r="F56" s="175"/>
      <c r="G56" s="175">
        <f>'将来負担比率（分子）の構造'!J$52</f>
        <v>8243</v>
      </c>
      <c r="H56" s="175"/>
      <c r="I56" s="175"/>
      <c r="J56" s="175">
        <f>'将来負担比率（分子）の構造'!K$52</f>
        <v>8147</v>
      </c>
      <c r="K56" s="175"/>
      <c r="L56" s="175"/>
      <c r="M56" s="175">
        <f>'将来負担比率（分子）の構造'!L$52</f>
        <v>8152</v>
      </c>
      <c r="N56" s="175"/>
      <c r="O56" s="175"/>
      <c r="P56" s="175">
        <f>'将来負担比率（分子）の構造'!M$52</f>
        <v>7831</v>
      </c>
    </row>
    <row r="57" spans="1:16" x14ac:dyDescent="0.2">
      <c r="A57" s="175" t="s">
        <v>44</v>
      </c>
      <c r="B57" s="175"/>
      <c r="C57" s="175"/>
      <c r="D57" s="175">
        <f>'将来負担比率（分子）の構造'!I$51</f>
        <v>0</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1562</v>
      </c>
      <c r="E58" s="175"/>
      <c r="F58" s="175"/>
      <c r="G58" s="175">
        <f>'将来負担比率（分子）の構造'!J$50</f>
        <v>1395</v>
      </c>
      <c r="H58" s="175"/>
      <c r="I58" s="175"/>
      <c r="J58" s="175">
        <f>'将来負担比率（分子）の構造'!K$50</f>
        <v>1323</v>
      </c>
      <c r="K58" s="175"/>
      <c r="L58" s="175"/>
      <c r="M58" s="175">
        <f>'将来負担比率（分子）の構造'!L$50</f>
        <v>1942</v>
      </c>
      <c r="N58" s="175"/>
      <c r="O58" s="175"/>
      <c r="P58" s="175">
        <f>'将来負担比率（分子）の構造'!M$50</f>
        <v>2409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11</v>
      </c>
      <c r="C61" s="175"/>
      <c r="D61" s="175"/>
      <c r="E61" s="175">
        <f>'将来負担比率（分子）の構造'!J$46</f>
        <v>11</v>
      </c>
      <c r="F61" s="175"/>
      <c r="G61" s="175"/>
      <c r="H61" s="175">
        <f>'将来負担比率（分子）の構造'!K$46</f>
        <v>11</v>
      </c>
      <c r="I61" s="175"/>
      <c r="J61" s="175"/>
      <c r="K61" s="175">
        <f>'将来負担比率（分子）の構造'!L$46</f>
        <v>10</v>
      </c>
      <c r="L61" s="175"/>
      <c r="M61" s="175"/>
      <c r="N61" s="175">
        <f>'将来負担比率（分子）の構造'!M$46</f>
        <v>10</v>
      </c>
      <c r="O61" s="175"/>
      <c r="P61" s="175"/>
    </row>
    <row r="62" spans="1:16" x14ac:dyDescent="0.2">
      <c r="A62" s="175" t="s">
        <v>37</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2">
      <c r="A63" s="175" t="s">
        <v>36</v>
      </c>
      <c r="B63" s="175">
        <f>'将来負担比率（分子）の構造'!I$44</f>
        <v>438</v>
      </c>
      <c r="C63" s="175"/>
      <c r="D63" s="175"/>
      <c r="E63" s="175">
        <f>'将来負担比率（分子）の構造'!J$44</f>
        <v>465</v>
      </c>
      <c r="F63" s="175"/>
      <c r="G63" s="175"/>
      <c r="H63" s="175">
        <f>'将来負担比率（分子）の構造'!K$44</f>
        <v>453</v>
      </c>
      <c r="I63" s="175"/>
      <c r="J63" s="175"/>
      <c r="K63" s="175">
        <f>'将来負担比率（分子）の構造'!L$44</f>
        <v>536</v>
      </c>
      <c r="L63" s="175"/>
      <c r="M63" s="175"/>
      <c r="N63" s="175">
        <f>'将来負担比率（分子）の構造'!M$44</f>
        <v>500</v>
      </c>
      <c r="O63" s="175"/>
      <c r="P63" s="175"/>
    </row>
    <row r="64" spans="1:16" x14ac:dyDescent="0.2">
      <c r="A64" s="175" t="s">
        <v>35</v>
      </c>
      <c r="B64" s="175">
        <f>'将来負担比率（分子）の構造'!I$43</f>
        <v>3422</v>
      </c>
      <c r="C64" s="175"/>
      <c r="D64" s="175"/>
      <c r="E64" s="175">
        <f>'将来負担比率（分子）の構造'!J$43</f>
        <v>3316</v>
      </c>
      <c r="F64" s="175"/>
      <c r="G64" s="175"/>
      <c r="H64" s="175">
        <f>'将来負担比率（分子）の構造'!K$43</f>
        <v>3146</v>
      </c>
      <c r="I64" s="175"/>
      <c r="J64" s="175"/>
      <c r="K64" s="175">
        <f>'将来負担比率（分子）の構造'!L$43</f>
        <v>2871</v>
      </c>
      <c r="L64" s="175"/>
      <c r="M64" s="175"/>
      <c r="N64" s="175">
        <f>'将来負担比率（分子）の構造'!M$43</f>
        <v>2608</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6711</v>
      </c>
      <c r="C66" s="175"/>
      <c r="D66" s="175"/>
      <c r="E66" s="175">
        <f>'将来負担比率（分子）の構造'!J$41</f>
        <v>7312</v>
      </c>
      <c r="F66" s="175"/>
      <c r="G66" s="175"/>
      <c r="H66" s="175">
        <f>'将来負担比率（分子）の構造'!K$41</f>
        <v>7523</v>
      </c>
      <c r="I66" s="175"/>
      <c r="J66" s="175"/>
      <c r="K66" s="175">
        <f>'将来負担比率（分子）の構造'!L$41</f>
        <v>7147</v>
      </c>
      <c r="L66" s="175"/>
      <c r="M66" s="175"/>
      <c r="N66" s="175">
        <f>'将来負担比率（分子）の構造'!M$41</f>
        <v>6724</v>
      </c>
      <c r="O66" s="175"/>
      <c r="P66" s="175"/>
    </row>
    <row r="67" spans="1:16" x14ac:dyDescent="0.2">
      <c r="A67" s="175" t="s">
        <v>77</v>
      </c>
      <c r="B67" s="175" t="e">
        <f>NA()</f>
        <v>#N/A</v>
      </c>
      <c r="C67" s="175">
        <f>IF(ISNUMBER('将来負担比率（分子）の構造'!I$53), IF('将来負担比率（分子）の構造'!I$53 &lt; 0, 0, '将来負担比率（分子）の構造'!I$53), NA())</f>
        <v>816</v>
      </c>
      <c r="D67" s="175" t="e">
        <f>NA()</f>
        <v>#N/A</v>
      </c>
      <c r="E67" s="175" t="e">
        <f>NA()</f>
        <v>#N/A</v>
      </c>
      <c r="F67" s="175">
        <f>IF(ISNUMBER('将来負担比率（分子）の構造'!J$53), IF('将来負担比率（分子）の構造'!J$53 &lt; 0, 0, '将来負担比率（分子）の構造'!J$53), NA())</f>
        <v>1466</v>
      </c>
      <c r="G67" s="175" t="e">
        <f>NA()</f>
        <v>#N/A</v>
      </c>
      <c r="H67" s="175" t="e">
        <f>NA()</f>
        <v>#N/A</v>
      </c>
      <c r="I67" s="175">
        <f>IF(ISNUMBER('将来負担比率（分子）の構造'!K$53), IF('将来負担比率（分子）の構造'!K$53 &lt; 0, 0, '将来負担比率（分子）の構造'!K$53), NA())</f>
        <v>1662</v>
      </c>
      <c r="J67" s="175" t="e">
        <f>NA()</f>
        <v>#N/A</v>
      </c>
      <c r="K67" s="175" t="e">
        <f>NA()</f>
        <v>#N/A</v>
      </c>
      <c r="L67" s="175">
        <f>IF(ISNUMBER('将来負担比率（分子）の構造'!L$53), IF('将来負担比率（分子）の構造'!L$53 &lt; 0, 0, '将来負担比率（分子）の構造'!L$53), NA())</f>
        <v>471</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629</v>
      </c>
      <c r="C72" s="179">
        <f>基金残高に係る経年分析!G55</f>
        <v>789</v>
      </c>
      <c r="D72" s="179">
        <f>基金残高に係る経年分析!H55</f>
        <v>1079</v>
      </c>
    </row>
    <row r="73" spans="1:16" x14ac:dyDescent="0.2">
      <c r="A73" s="178" t="s">
        <v>80</v>
      </c>
      <c r="B73" s="179">
        <f>基金残高に係る経年分析!F56</f>
        <v>113</v>
      </c>
      <c r="C73" s="179">
        <f>基金残高に係る経年分析!G56</f>
        <v>113</v>
      </c>
      <c r="D73" s="179">
        <f>基金残高に係る経年分析!H56</f>
        <v>113</v>
      </c>
    </row>
    <row r="74" spans="1:16" x14ac:dyDescent="0.2">
      <c r="A74" s="178" t="s">
        <v>81</v>
      </c>
      <c r="B74" s="179">
        <f>基金残高に係る経年分析!F57</f>
        <v>492</v>
      </c>
      <c r="C74" s="179">
        <f>基金残高に係る経年分析!G57</f>
        <v>496</v>
      </c>
      <c r="D74" s="179">
        <f>基金残高に係る経年分析!H57</f>
        <v>497</v>
      </c>
    </row>
  </sheetData>
  <sheetProtection algorithmName="SHA-512" hashValue="liSCoFxrwZsfRnRp5Q3LE5aF+9z5maoNHsGtOBWuaECgqUVY+LFBwY5Wc4Cltg6jdcL8ZwIiQCG6A1JJ/bYpkw==" saltValue="DsGPTuGLCANjveBPM0hS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3709204</v>
      </c>
      <c r="S5" s="613"/>
      <c r="T5" s="613"/>
      <c r="U5" s="613"/>
      <c r="V5" s="613"/>
      <c r="W5" s="613"/>
      <c r="X5" s="613"/>
      <c r="Y5" s="614"/>
      <c r="Z5" s="615">
        <v>41</v>
      </c>
      <c r="AA5" s="615"/>
      <c r="AB5" s="615"/>
      <c r="AC5" s="615"/>
      <c r="AD5" s="616">
        <v>3709204</v>
      </c>
      <c r="AE5" s="616"/>
      <c r="AF5" s="616"/>
      <c r="AG5" s="616"/>
      <c r="AH5" s="616"/>
      <c r="AI5" s="616"/>
      <c r="AJ5" s="616"/>
      <c r="AK5" s="616"/>
      <c r="AL5" s="617">
        <v>64.5</v>
      </c>
      <c r="AM5" s="618"/>
      <c r="AN5" s="618"/>
      <c r="AO5" s="619"/>
      <c r="AP5" s="609" t="s">
        <v>232</v>
      </c>
      <c r="AQ5" s="610"/>
      <c r="AR5" s="610"/>
      <c r="AS5" s="610"/>
      <c r="AT5" s="610"/>
      <c r="AU5" s="610"/>
      <c r="AV5" s="610"/>
      <c r="AW5" s="610"/>
      <c r="AX5" s="610"/>
      <c r="AY5" s="610"/>
      <c r="AZ5" s="610"/>
      <c r="BA5" s="610"/>
      <c r="BB5" s="610"/>
      <c r="BC5" s="610"/>
      <c r="BD5" s="610"/>
      <c r="BE5" s="610"/>
      <c r="BF5" s="611"/>
      <c r="BG5" s="623">
        <v>3709204</v>
      </c>
      <c r="BH5" s="624"/>
      <c r="BI5" s="624"/>
      <c r="BJ5" s="624"/>
      <c r="BK5" s="624"/>
      <c r="BL5" s="624"/>
      <c r="BM5" s="624"/>
      <c r="BN5" s="625"/>
      <c r="BO5" s="626">
        <v>100</v>
      </c>
      <c r="BP5" s="626"/>
      <c r="BQ5" s="626"/>
      <c r="BR5" s="626"/>
      <c r="BS5" s="627">
        <v>90494</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102980</v>
      </c>
      <c r="S6" s="624"/>
      <c r="T6" s="624"/>
      <c r="U6" s="624"/>
      <c r="V6" s="624"/>
      <c r="W6" s="624"/>
      <c r="X6" s="624"/>
      <c r="Y6" s="625"/>
      <c r="Z6" s="626">
        <v>1.1000000000000001</v>
      </c>
      <c r="AA6" s="626"/>
      <c r="AB6" s="626"/>
      <c r="AC6" s="626"/>
      <c r="AD6" s="627">
        <v>102980</v>
      </c>
      <c r="AE6" s="627"/>
      <c r="AF6" s="627"/>
      <c r="AG6" s="627"/>
      <c r="AH6" s="627"/>
      <c r="AI6" s="627"/>
      <c r="AJ6" s="627"/>
      <c r="AK6" s="627"/>
      <c r="AL6" s="628">
        <v>1.8</v>
      </c>
      <c r="AM6" s="629"/>
      <c r="AN6" s="629"/>
      <c r="AO6" s="630"/>
      <c r="AP6" s="620" t="s">
        <v>237</v>
      </c>
      <c r="AQ6" s="621"/>
      <c r="AR6" s="621"/>
      <c r="AS6" s="621"/>
      <c r="AT6" s="621"/>
      <c r="AU6" s="621"/>
      <c r="AV6" s="621"/>
      <c r="AW6" s="621"/>
      <c r="AX6" s="621"/>
      <c r="AY6" s="621"/>
      <c r="AZ6" s="621"/>
      <c r="BA6" s="621"/>
      <c r="BB6" s="621"/>
      <c r="BC6" s="621"/>
      <c r="BD6" s="621"/>
      <c r="BE6" s="621"/>
      <c r="BF6" s="622"/>
      <c r="BG6" s="623">
        <v>3709204</v>
      </c>
      <c r="BH6" s="624"/>
      <c r="BI6" s="624"/>
      <c r="BJ6" s="624"/>
      <c r="BK6" s="624"/>
      <c r="BL6" s="624"/>
      <c r="BM6" s="624"/>
      <c r="BN6" s="625"/>
      <c r="BO6" s="626">
        <v>100</v>
      </c>
      <c r="BP6" s="626"/>
      <c r="BQ6" s="626"/>
      <c r="BR6" s="626"/>
      <c r="BS6" s="627">
        <v>90494</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104651</v>
      </c>
      <c r="CS6" s="624"/>
      <c r="CT6" s="624"/>
      <c r="CU6" s="624"/>
      <c r="CV6" s="624"/>
      <c r="CW6" s="624"/>
      <c r="CX6" s="624"/>
      <c r="CY6" s="625"/>
      <c r="CZ6" s="617">
        <v>1.2</v>
      </c>
      <c r="DA6" s="618"/>
      <c r="DB6" s="618"/>
      <c r="DC6" s="634"/>
      <c r="DD6" s="632" t="s">
        <v>178</v>
      </c>
      <c r="DE6" s="624"/>
      <c r="DF6" s="624"/>
      <c r="DG6" s="624"/>
      <c r="DH6" s="624"/>
      <c r="DI6" s="624"/>
      <c r="DJ6" s="624"/>
      <c r="DK6" s="624"/>
      <c r="DL6" s="624"/>
      <c r="DM6" s="624"/>
      <c r="DN6" s="624"/>
      <c r="DO6" s="624"/>
      <c r="DP6" s="625"/>
      <c r="DQ6" s="632">
        <v>104651</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931</v>
      </c>
      <c r="S7" s="624"/>
      <c r="T7" s="624"/>
      <c r="U7" s="624"/>
      <c r="V7" s="624"/>
      <c r="W7" s="624"/>
      <c r="X7" s="624"/>
      <c r="Y7" s="625"/>
      <c r="Z7" s="626">
        <v>0</v>
      </c>
      <c r="AA7" s="626"/>
      <c r="AB7" s="626"/>
      <c r="AC7" s="626"/>
      <c r="AD7" s="627">
        <v>931</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1651609</v>
      </c>
      <c r="BH7" s="624"/>
      <c r="BI7" s="624"/>
      <c r="BJ7" s="624"/>
      <c r="BK7" s="624"/>
      <c r="BL7" s="624"/>
      <c r="BM7" s="624"/>
      <c r="BN7" s="625"/>
      <c r="BO7" s="626">
        <v>44.5</v>
      </c>
      <c r="BP7" s="626"/>
      <c r="BQ7" s="626"/>
      <c r="BR7" s="626"/>
      <c r="BS7" s="627">
        <v>90494</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952047</v>
      </c>
      <c r="CS7" s="624"/>
      <c r="CT7" s="624"/>
      <c r="CU7" s="624"/>
      <c r="CV7" s="624"/>
      <c r="CW7" s="624"/>
      <c r="CX7" s="624"/>
      <c r="CY7" s="625"/>
      <c r="CZ7" s="626">
        <v>11.2</v>
      </c>
      <c r="DA7" s="626"/>
      <c r="DB7" s="626"/>
      <c r="DC7" s="626"/>
      <c r="DD7" s="632">
        <v>26241</v>
      </c>
      <c r="DE7" s="624"/>
      <c r="DF7" s="624"/>
      <c r="DG7" s="624"/>
      <c r="DH7" s="624"/>
      <c r="DI7" s="624"/>
      <c r="DJ7" s="624"/>
      <c r="DK7" s="624"/>
      <c r="DL7" s="624"/>
      <c r="DM7" s="624"/>
      <c r="DN7" s="624"/>
      <c r="DO7" s="624"/>
      <c r="DP7" s="625"/>
      <c r="DQ7" s="632">
        <v>840929</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17916</v>
      </c>
      <c r="S8" s="624"/>
      <c r="T8" s="624"/>
      <c r="U8" s="624"/>
      <c r="V8" s="624"/>
      <c r="W8" s="624"/>
      <c r="X8" s="624"/>
      <c r="Y8" s="625"/>
      <c r="Z8" s="626">
        <v>0.2</v>
      </c>
      <c r="AA8" s="626"/>
      <c r="AB8" s="626"/>
      <c r="AC8" s="626"/>
      <c r="AD8" s="627">
        <v>17916</v>
      </c>
      <c r="AE8" s="627"/>
      <c r="AF8" s="627"/>
      <c r="AG8" s="627"/>
      <c r="AH8" s="627"/>
      <c r="AI8" s="627"/>
      <c r="AJ8" s="627"/>
      <c r="AK8" s="627"/>
      <c r="AL8" s="628">
        <v>0.3</v>
      </c>
      <c r="AM8" s="629"/>
      <c r="AN8" s="629"/>
      <c r="AO8" s="630"/>
      <c r="AP8" s="620" t="s">
        <v>243</v>
      </c>
      <c r="AQ8" s="621"/>
      <c r="AR8" s="621"/>
      <c r="AS8" s="621"/>
      <c r="AT8" s="621"/>
      <c r="AU8" s="621"/>
      <c r="AV8" s="621"/>
      <c r="AW8" s="621"/>
      <c r="AX8" s="621"/>
      <c r="AY8" s="621"/>
      <c r="AZ8" s="621"/>
      <c r="BA8" s="621"/>
      <c r="BB8" s="621"/>
      <c r="BC8" s="621"/>
      <c r="BD8" s="621"/>
      <c r="BE8" s="621"/>
      <c r="BF8" s="622"/>
      <c r="BG8" s="623">
        <v>46624</v>
      </c>
      <c r="BH8" s="624"/>
      <c r="BI8" s="624"/>
      <c r="BJ8" s="624"/>
      <c r="BK8" s="624"/>
      <c r="BL8" s="624"/>
      <c r="BM8" s="624"/>
      <c r="BN8" s="625"/>
      <c r="BO8" s="626">
        <v>1.3</v>
      </c>
      <c r="BP8" s="626"/>
      <c r="BQ8" s="626"/>
      <c r="BR8" s="626"/>
      <c r="BS8" s="627" t="s">
        <v>178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3282821</v>
      </c>
      <c r="CS8" s="624"/>
      <c r="CT8" s="624"/>
      <c r="CU8" s="624"/>
      <c r="CV8" s="624"/>
      <c r="CW8" s="624"/>
      <c r="CX8" s="624"/>
      <c r="CY8" s="625"/>
      <c r="CZ8" s="626">
        <v>38.6</v>
      </c>
      <c r="DA8" s="626"/>
      <c r="DB8" s="626"/>
      <c r="DC8" s="626"/>
      <c r="DD8" s="632">
        <v>1492</v>
      </c>
      <c r="DE8" s="624"/>
      <c r="DF8" s="624"/>
      <c r="DG8" s="624"/>
      <c r="DH8" s="624"/>
      <c r="DI8" s="624"/>
      <c r="DJ8" s="624"/>
      <c r="DK8" s="624"/>
      <c r="DL8" s="624"/>
      <c r="DM8" s="624"/>
      <c r="DN8" s="624"/>
      <c r="DO8" s="624"/>
      <c r="DP8" s="625"/>
      <c r="DQ8" s="632">
        <v>1491311</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13253</v>
      </c>
      <c r="S9" s="624"/>
      <c r="T9" s="624"/>
      <c r="U9" s="624"/>
      <c r="V9" s="624"/>
      <c r="W9" s="624"/>
      <c r="X9" s="624"/>
      <c r="Y9" s="625"/>
      <c r="Z9" s="626">
        <v>0.1</v>
      </c>
      <c r="AA9" s="626"/>
      <c r="AB9" s="626"/>
      <c r="AC9" s="626"/>
      <c r="AD9" s="627">
        <v>13253</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1255046</v>
      </c>
      <c r="BH9" s="624"/>
      <c r="BI9" s="624"/>
      <c r="BJ9" s="624"/>
      <c r="BK9" s="624"/>
      <c r="BL9" s="624"/>
      <c r="BM9" s="624"/>
      <c r="BN9" s="625"/>
      <c r="BO9" s="626">
        <v>33.799999999999997</v>
      </c>
      <c r="BP9" s="626"/>
      <c r="BQ9" s="626"/>
      <c r="BR9" s="626"/>
      <c r="BS9" s="627" t="s">
        <v>247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1017098</v>
      </c>
      <c r="CS9" s="624"/>
      <c r="CT9" s="624"/>
      <c r="CU9" s="624"/>
      <c r="CV9" s="624"/>
      <c r="CW9" s="624"/>
      <c r="CX9" s="624"/>
      <c r="CY9" s="625"/>
      <c r="CZ9" s="626">
        <v>12</v>
      </c>
      <c r="DA9" s="626"/>
      <c r="DB9" s="626"/>
      <c r="DC9" s="626"/>
      <c r="DD9" s="632">
        <v>10368</v>
      </c>
      <c r="DE9" s="624"/>
      <c r="DF9" s="624"/>
      <c r="DG9" s="624"/>
      <c r="DH9" s="624"/>
      <c r="DI9" s="624"/>
      <c r="DJ9" s="624"/>
      <c r="DK9" s="624"/>
      <c r="DL9" s="624"/>
      <c r="DM9" s="624"/>
      <c r="DN9" s="624"/>
      <c r="DO9" s="624"/>
      <c r="DP9" s="625"/>
      <c r="DQ9" s="632">
        <v>858527</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247</v>
      </c>
      <c r="S10" s="624"/>
      <c r="T10" s="624"/>
      <c r="U10" s="624"/>
      <c r="V10" s="624"/>
      <c r="W10" s="624"/>
      <c r="X10" s="624"/>
      <c r="Y10" s="625"/>
      <c r="Z10" s="626" t="s">
        <v>247</v>
      </c>
      <c r="AA10" s="626"/>
      <c r="AB10" s="626"/>
      <c r="AC10" s="626"/>
      <c r="AD10" s="627" t="s">
        <v>178</v>
      </c>
      <c r="AE10" s="627"/>
      <c r="AF10" s="627"/>
      <c r="AG10" s="627"/>
      <c r="AH10" s="627"/>
      <c r="AI10" s="627"/>
      <c r="AJ10" s="627"/>
      <c r="AK10" s="627"/>
      <c r="AL10" s="628" t="s">
        <v>247</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79412</v>
      </c>
      <c r="BH10" s="624"/>
      <c r="BI10" s="624"/>
      <c r="BJ10" s="624"/>
      <c r="BK10" s="624"/>
      <c r="BL10" s="624"/>
      <c r="BM10" s="624"/>
      <c r="BN10" s="625"/>
      <c r="BO10" s="626">
        <v>2.1</v>
      </c>
      <c r="BP10" s="626"/>
      <c r="BQ10" s="626"/>
      <c r="BR10" s="626"/>
      <c r="BS10" s="627">
        <v>13226</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247</v>
      </c>
      <c r="CS10" s="624"/>
      <c r="CT10" s="624"/>
      <c r="CU10" s="624"/>
      <c r="CV10" s="624"/>
      <c r="CW10" s="624"/>
      <c r="CX10" s="624"/>
      <c r="CY10" s="625"/>
      <c r="CZ10" s="626" t="s">
        <v>247</v>
      </c>
      <c r="DA10" s="626"/>
      <c r="DB10" s="626"/>
      <c r="DC10" s="626"/>
      <c r="DD10" s="632" t="s">
        <v>247</v>
      </c>
      <c r="DE10" s="624"/>
      <c r="DF10" s="624"/>
      <c r="DG10" s="624"/>
      <c r="DH10" s="624"/>
      <c r="DI10" s="624"/>
      <c r="DJ10" s="624"/>
      <c r="DK10" s="624"/>
      <c r="DL10" s="624"/>
      <c r="DM10" s="624"/>
      <c r="DN10" s="624"/>
      <c r="DO10" s="624"/>
      <c r="DP10" s="625"/>
      <c r="DQ10" s="632" t="s">
        <v>247</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612691</v>
      </c>
      <c r="S11" s="624"/>
      <c r="T11" s="624"/>
      <c r="U11" s="624"/>
      <c r="V11" s="624"/>
      <c r="W11" s="624"/>
      <c r="X11" s="624"/>
      <c r="Y11" s="625"/>
      <c r="Z11" s="628">
        <v>6.8</v>
      </c>
      <c r="AA11" s="629"/>
      <c r="AB11" s="629"/>
      <c r="AC11" s="635"/>
      <c r="AD11" s="632">
        <v>612691</v>
      </c>
      <c r="AE11" s="624"/>
      <c r="AF11" s="624"/>
      <c r="AG11" s="624"/>
      <c r="AH11" s="624"/>
      <c r="AI11" s="624"/>
      <c r="AJ11" s="624"/>
      <c r="AK11" s="625"/>
      <c r="AL11" s="628">
        <v>10.6</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270527</v>
      </c>
      <c r="BH11" s="624"/>
      <c r="BI11" s="624"/>
      <c r="BJ11" s="624"/>
      <c r="BK11" s="624"/>
      <c r="BL11" s="624"/>
      <c r="BM11" s="624"/>
      <c r="BN11" s="625"/>
      <c r="BO11" s="626">
        <v>7.3</v>
      </c>
      <c r="BP11" s="626"/>
      <c r="BQ11" s="626"/>
      <c r="BR11" s="626"/>
      <c r="BS11" s="627">
        <v>77268</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219287</v>
      </c>
      <c r="CS11" s="624"/>
      <c r="CT11" s="624"/>
      <c r="CU11" s="624"/>
      <c r="CV11" s="624"/>
      <c r="CW11" s="624"/>
      <c r="CX11" s="624"/>
      <c r="CY11" s="625"/>
      <c r="CZ11" s="626">
        <v>2.6</v>
      </c>
      <c r="DA11" s="626"/>
      <c r="DB11" s="626"/>
      <c r="DC11" s="626"/>
      <c r="DD11" s="632">
        <v>19431</v>
      </c>
      <c r="DE11" s="624"/>
      <c r="DF11" s="624"/>
      <c r="DG11" s="624"/>
      <c r="DH11" s="624"/>
      <c r="DI11" s="624"/>
      <c r="DJ11" s="624"/>
      <c r="DK11" s="624"/>
      <c r="DL11" s="624"/>
      <c r="DM11" s="624"/>
      <c r="DN11" s="624"/>
      <c r="DO11" s="624"/>
      <c r="DP11" s="625"/>
      <c r="DQ11" s="632">
        <v>167731</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t="s">
        <v>178</v>
      </c>
      <c r="S12" s="624"/>
      <c r="T12" s="624"/>
      <c r="U12" s="624"/>
      <c r="V12" s="624"/>
      <c r="W12" s="624"/>
      <c r="X12" s="624"/>
      <c r="Y12" s="625"/>
      <c r="Z12" s="626" t="s">
        <v>247</v>
      </c>
      <c r="AA12" s="626"/>
      <c r="AB12" s="626"/>
      <c r="AC12" s="626"/>
      <c r="AD12" s="627" t="s">
        <v>178</v>
      </c>
      <c r="AE12" s="627"/>
      <c r="AF12" s="627"/>
      <c r="AG12" s="627"/>
      <c r="AH12" s="627"/>
      <c r="AI12" s="627"/>
      <c r="AJ12" s="627"/>
      <c r="AK12" s="627"/>
      <c r="AL12" s="628" t="s">
        <v>247</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1813112</v>
      </c>
      <c r="BH12" s="624"/>
      <c r="BI12" s="624"/>
      <c r="BJ12" s="624"/>
      <c r="BK12" s="624"/>
      <c r="BL12" s="624"/>
      <c r="BM12" s="624"/>
      <c r="BN12" s="625"/>
      <c r="BO12" s="626">
        <v>48.9</v>
      </c>
      <c r="BP12" s="626"/>
      <c r="BQ12" s="626"/>
      <c r="BR12" s="626"/>
      <c r="BS12" s="627" t="s">
        <v>139</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136030</v>
      </c>
      <c r="CS12" s="624"/>
      <c r="CT12" s="624"/>
      <c r="CU12" s="624"/>
      <c r="CV12" s="624"/>
      <c r="CW12" s="624"/>
      <c r="CX12" s="624"/>
      <c r="CY12" s="625"/>
      <c r="CZ12" s="626">
        <v>1.6</v>
      </c>
      <c r="DA12" s="626"/>
      <c r="DB12" s="626"/>
      <c r="DC12" s="626"/>
      <c r="DD12" s="632" t="s">
        <v>178</v>
      </c>
      <c r="DE12" s="624"/>
      <c r="DF12" s="624"/>
      <c r="DG12" s="624"/>
      <c r="DH12" s="624"/>
      <c r="DI12" s="624"/>
      <c r="DJ12" s="624"/>
      <c r="DK12" s="624"/>
      <c r="DL12" s="624"/>
      <c r="DM12" s="624"/>
      <c r="DN12" s="624"/>
      <c r="DO12" s="624"/>
      <c r="DP12" s="625"/>
      <c r="DQ12" s="632">
        <v>113013</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247</v>
      </c>
      <c r="S13" s="624"/>
      <c r="T13" s="624"/>
      <c r="U13" s="624"/>
      <c r="V13" s="624"/>
      <c r="W13" s="624"/>
      <c r="X13" s="624"/>
      <c r="Y13" s="625"/>
      <c r="Z13" s="626" t="s">
        <v>178</v>
      </c>
      <c r="AA13" s="626"/>
      <c r="AB13" s="626"/>
      <c r="AC13" s="626"/>
      <c r="AD13" s="627" t="s">
        <v>247</v>
      </c>
      <c r="AE13" s="627"/>
      <c r="AF13" s="627"/>
      <c r="AG13" s="627"/>
      <c r="AH13" s="627"/>
      <c r="AI13" s="627"/>
      <c r="AJ13" s="627"/>
      <c r="AK13" s="627"/>
      <c r="AL13" s="628" t="s">
        <v>247</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1767403</v>
      </c>
      <c r="BH13" s="624"/>
      <c r="BI13" s="624"/>
      <c r="BJ13" s="624"/>
      <c r="BK13" s="624"/>
      <c r="BL13" s="624"/>
      <c r="BM13" s="624"/>
      <c r="BN13" s="625"/>
      <c r="BO13" s="626">
        <v>47.6</v>
      </c>
      <c r="BP13" s="626"/>
      <c r="BQ13" s="626"/>
      <c r="BR13" s="626"/>
      <c r="BS13" s="627" t="s">
        <v>247</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769184</v>
      </c>
      <c r="CS13" s="624"/>
      <c r="CT13" s="624"/>
      <c r="CU13" s="624"/>
      <c r="CV13" s="624"/>
      <c r="CW13" s="624"/>
      <c r="CX13" s="624"/>
      <c r="CY13" s="625"/>
      <c r="CZ13" s="626">
        <v>9</v>
      </c>
      <c r="DA13" s="626"/>
      <c r="DB13" s="626"/>
      <c r="DC13" s="626"/>
      <c r="DD13" s="632">
        <v>192814</v>
      </c>
      <c r="DE13" s="624"/>
      <c r="DF13" s="624"/>
      <c r="DG13" s="624"/>
      <c r="DH13" s="624"/>
      <c r="DI13" s="624"/>
      <c r="DJ13" s="624"/>
      <c r="DK13" s="624"/>
      <c r="DL13" s="624"/>
      <c r="DM13" s="624"/>
      <c r="DN13" s="624"/>
      <c r="DO13" s="624"/>
      <c r="DP13" s="625"/>
      <c r="DQ13" s="632">
        <v>685359</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154</v>
      </c>
      <c r="S14" s="624"/>
      <c r="T14" s="624"/>
      <c r="U14" s="624"/>
      <c r="V14" s="624"/>
      <c r="W14" s="624"/>
      <c r="X14" s="624"/>
      <c r="Y14" s="625"/>
      <c r="Z14" s="626">
        <v>0</v>
      </c>
      <c r="AA14" s="626"/>
      <c r="AB14" s="626"/>
      <c r="AC14" s="626"/>
      <c r="AD14" s="627">
        <v>154</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69324</v>
      </c>
      <c r="BH14" s="624"/>
      <c r="BI14" s="624"/>
      <c r="BJ14" s="624"/>
      <c r="BK14" s="624"/>
      <c r="BL14" s="624"/>
      <c r="BM14" s="624"/>
      <c r="BN14" s="625"/>
      <c r="BO14" s="626">
        <v>1.9</v>
      </c>
      <c r="BP14" s="626"/>
      <c r="BQ14" s="626"/>
      <c r="BR14" s="626"/>
      <c r="BS14" s="627" t="s">
        <v>247</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316006</v>
      </c>
      <c r="CS14" s="624"/>
      <c r="CT14" s="624"/>
      <c r="CU14" s="624"/>
      <c r="CV14" s="624"/>
      <c r="CW14" s="624"/>
      <c r="CX14" s="624"/>
      <c r="CY14" s="625"/>
      <c r="CZ14" s="626">
        <v>3.7</v>
      </c>
      <c r="DA14" s="626"/>
      <c r="DB14" s="626"/>
      <c r="DC14" s="626"/>
      <c r="DD14" s="632">
        <v>30740</v>
      </c>
      <c r="DE14" s="624"/>
      <c r="DF14" s="624"/>
      <c r="DG14" s="624"/>
      <c r="DH14" s="624"/>
      <c r="DI14" s="624"/>
      <c r="DJ14" s="624"/>
      <c r="DK14" s="624"/>
      <c r="DL14" s="624"/>
      <c r="DM14" s="624"/>
      <c r="DN14" s="624"/>
      <c r="DO14" s="624"/>
      <c r="DP14" s="625"/>
      <c r="DQ14" s="632">
        <v>286725</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178</v>
      </c>
      <c r="AA15" s="626"/>
      <c r="AB15" s="626"/>
      <c r="AC15" s="626"/>
      <c r="AD15" s="627" t="s">
        <v>139</v>
      </c>
      <c r="AE15" s="627"/>
      <c r="AF15" s="627"/>
      <c r="AG15" s="627"/>
      <c r="AH15" s="627"/>
      <c r="AI15" s="627"/>
      <c r="AJ15" s="627"/>
      <c r="AK15" s="627"/>
      <c r="AL15" s="628" t="s">
        <v>247</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175159</v>
      </c>
      <c r="BH15" s="624"/>
      <c r="BI15" s="624"/>
      <c r="BJ15" s="624"/>
      <c r="BK15" s="624"/>
      <c r="BL15" s="624"/>
      <c r="BM15" s="624"/>
      <c r="BN15" s="625"/>
      <c r="BO15" s="626">
        <v>4.7</v>
      </c>
      <c r="BP15" s="626"/>
      <c r="BQ15" s="626"/>
      <c r="BR15" s="626"/>
      <c r="BS15" s="627" t="s">
        <v>247</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997631</v>
      </c>
      <c r="CS15" s="624"/>
      <c r="CT15" s="624"/>
      <c r="CU15" s="624"/>
      <c r="CV15" s="624"/>
      <c r="CW15" s="624"/>
      <c r="CX15" s="624"/>
      <c r="CY15" s="625"/>
      <c r="CZ15" s="626">
        <v>11.7</v>
      </c>
      <c r="DA15" s="626"/>
      <c r="DB15" s="626"/>
      <c r="DC15" s="626"/>
      <c r="DD15" s="632">
        <v>63535</v>
      </c>
      <c r="DE15" s="624"/>
      <c r="DF15" s="624"/>
      <c r="DG15" s="624"/>
      <c r="DH15" s="624"/>
      <c r="DI15" s="624"/>
      <c r="DJ15" s="624"/>
      <c r="DK15" s="624"/>
      <c r="DL15" s="624"/>
      <c r="DM15" s="624"/>
      <c r="DN15" s="624"/>
      <c r="DO15" s="624"/>
      <c r="DP15" s="625"/>
      <c r="DQ15" s="632">
        <v>894358</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10614</v>
      </c>
      <c r="S16" s="624"/>
      <c r="T16" s="624"/>
      <c r="U16" s="624"/>
      <c r="V16" s="624"/>
      <c r="W16" s="624"/>
      <c r="X16" s="624"/>
      <c r="Y16" s="625"/>
      <c r="Z16" s="626">
        <v>0.1</v>
      </c>
      <c r="AA16" s="626"/>
      <c r="AB16" s="626"/>
      <c r="AC16" s="626"/>
      <c r="AD16" s="627">
        <v>10614</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247</v>
      </c>
      <c r="BH16" s="624"/>
      <c r="BI16" s="624"/>
      <c r="BJ16" s="624"/>
      <c r="BK16" s="624"/>
      <c r="BL16" s="624"/>
      <c r="BM16" s="624"/>
      <c r="BN16" s="625"/>
      <c r="BO16" s="626" t="s">
        <v>247</v>
      </c>
      <c r="BP16" s="626"/>
      <c r="BQ16" s="626"/>
      <c r="BR16" s="626"/>
      <c r="BS16" s="627" t="s">
        <v>247</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178</v>
      </c>
      <c r="CS16" s="624"/>
      <c r="CT16" s="624"/>
      <c r="CU16" s="624"/>
      <c r="CV16" s="624"/>
      <c r="CW16" s="624"/>
      <c r="CX16" s="624"/>
      <c r="CY16" s="625"/>
      <c r="CZ16" s="626" t="s">
        <v>178</v>
      </c>
      <c r="DA16" s="626"/>
      <c r="DB16" s="626"/>
      <c r="DC16" s="626"/>
      <c r="DD16" s="632" t="s">
        <v>247</v>
      </c>
      <c r="DE16" s="624"/>
      <c r="DF16" s="624"/>
      <c r="DG16" s="624"/>
      <c r="DH16" s="624"/>
      <c r="DI16" s="624"/>
      <c r="DJ16" s="624"/>
      <c r="DK16" s="624"/>
      <c r="DL16" s="624"/>
      <c r="DM16" s="624"/>
      <c r="DN16" s="624"/>
      <c r="DO16" s="624"/>
      <c r="DP16" s="625"/>
      <c r="DQ16" s="632" t="s">
        <v>178</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54983</v>
      </c>
      <c r="S17" s="624"/>
      <c r="T17" s="624"/>
      <c r="U17" s="624"/>
      <c r="V17" s="624"/>
      <c r="W17" s="624"/>
      <c r="X17" s="624"/>
      <c r="Y17" s="625"/>
      <c r="Z17" s="626">
        <v>0.6</v>
      </c>
      <c r="AA17" s="626"/>
      <c r="AB17" s="626"/>
      <c r="AC17" s="626"/>
      <c r="AD17" s="627">
        <v>54983</v>
      </c>
      <c r="AE17" s="627"/>
      <c r="AF17" s="627"/>
      <c r="AG17" s="627"/>
      <c r="AH17" s="627"/>
      <c r="AI17" s="627"/>
      <c r="AJ17" s="627"/>
      <c r="AK17" s="627"/>
      <c r="AL17" s="628">
        <v>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247</v>
      </c>
      <c r="BH17" s="624"/>
      <c r="BI17" s="624"/>
      <c r="BJ17" s="624"/>
      <c r="BK17" s="624"/>
      <c r="BL17" s="624"/>
      <c r="BM17" s="624"/>
      <c r="BN17" s="625"/>
      <c r="BO17" s="626" t="s">
        <v>178</v>
      </c>
      <c r="BP17" s="626"/>
      <c r="BQ17" s="626"/>
      <c r="BR17" s="626"/>
      <c r="BS17" s="627" t="s">
        <v>247</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711525</v>
      </c>
      <c r="CS17" s="624"/>
      <c r="CT17" s="624"/>
      <c r="CU17" s="624"/>
      <c r="CV17" s="624"/>
      <c r="CW17" s="624"/>
      <c r="CX17" s="624"/>
      <c r="CY17" s="625"/>
      <c r="CZ17" s="626">
        <v>8.4</v>
      </c>
      <c r="DA17" s="626"/>
      <c r="DB17" s="626"/>
      <c r="DC17" s="626"/>
      <c r="DD17" s="632" t="s">
        <v>178</v>
      </c>
      <c r="DE17" s="624"/>
      <c r="DF17" s="624"/>
      <c r="DG17" s="624"/>
      <c r="DH17" s="624"/>
      <c r="DI17" s="624"/>
      <c r="DJ17" s="624"/>
      <c r="DK17" s="624"/>
      <c r="DL17" s="624"/>
      <c r="DM17" s="624"/>
      <c r="DN17" s="624"/>
      <c r="DO17" s="624"/>
      <c r="DP17" s="625"/>
      <c r="DQ17" s="632">
        <v>711525</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31997</v>
      </c>
      <c r="S18" s="624"/>
      <c r="T18" s="624"/>
      <c r="U18" s="624"/>
      <c r="V18" s="624"/>
      <c r="W18" s="624"/>
      <c r="X18" s="624"/>
      <c r="Y18" s="625"/>
      <c r="Z18" s="626">
        <v>0.4</v>
      </c>
      <c r="AA18" s="626"/>
      <c r="AB18" s="626"/>
      <c r="AC18" s="626"/>
      <c r="AD18" s="627">
        <v>31997</v>
      </c>
      <c r="AE18" s="627"/>
      <c r="AF18" s="627"/>
      <c r="AG18" s="627"/>
      <c r="AH18" s="627"/>
      <c r="AI18" s="627"/>
      <c r="AJ18" s="627"/>
      <c r="AK18" s="627"/>
      <c r="AL18" s="628">
        <v>0.6</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247</v>
      </c>
      <c r="BH18" s="624"/>
      <c r="BI18" s="624"/>
      <c r="BJ18" s="624"/>
      <c r="BK18" s="624"/>
      <c r="BL18" s="624"/>
      <c r="BM18" s="624"/>
      <c r="BN18" s="625"/>
      <c r="BO18" s="626" t="s">
        <v>247</v>
      </c>
      <c r="BP18" s="626"/>
      <c r="BQ18" s="626"/>
      <c r="BR18" s="626"/>
      <c r="BS18" s="627" t="s">
        <v>247</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178</v>
      </c>
      <c r="CS18" s="624"/>
      <c r="CT18" s="624"/>
      <c r="CU18" s="624"/>
      <c r="CV18" s="624"/>
      <c r="CW18" s="624"/>
      <c r="CX18" s="624"/>
      <c r="CY18" s="625"/>
      <c r="CZ18" s="626" t="s">
        <v>247</v>
      </c>
      <c r="DA18" s="626"/>
      <c r="DB18" s="626"/>
      <c r="DC18" s="626"/>
      <c r="DD18" s="632" t="s">
        <v>139</v>
      </c>
      <c r="DE18" s="624"/>
      <c r="DF18" s="624"/>
      <c r="DG18" s="624"/>
      <c r="DH18" s="624"/>
      <c r="DI18" s="624"/>
      <c r="DJ18" s="624"/>
      <c r="DK18" s="624"/>
      <c r="DL18" s="624"/>
      <c r="DM18" s="624"/>
      <c r="DN18" s="624"/>
      <c r="DO18" s="624"/>
      <c r="DP18" s="625"/>
      <c r="DQ18" s="632" t="s">
        <v>139</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31341</v>
      </c>
      <c r="S19" s="624"/>
      <c r="T19" s="624"/>
      <c r="U19" s="624"/>
      <c r="V19" s="624"/>
      <c r="W19" s="624"/>
      <c r="X19" s="624"/>
      <c r="Y19" s="625"/>
      <c r="Z19" s="626">
        <v>0.3</v>
      </c>
      <c r="AA19" s="626"/>
      <c r="AB19" s="626"/>
      <c r="AC19" s="626"/>
      <c r="AD19" s="627">
        <v>31341</v>
      </c>
      <c r="AE19" s="627"/>
      <c r="AF19" s="627"/>
      <c r="AG19" s="627"/>
      <c r="AH19" s="627"/>
      <c r="AI19" s="627"/>
      <c r="AJ19" s="627"/>
      <c r="AK19" s="627"/>
      <c r="AL19" s="628">
        <v>0.5</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t="s">
        <v>178</v>
      </c>
      <c r="BH19" s="624"/>
      <c r="BI19" s="624"/>
      <c r="BJ19" s="624"/>
      <c r="BK19" s="624"/>
      <c r="BL19" s="624"/>
      <c r="BM19" s="624"/>
      <c r="BN19" s="625"/>
      <c r="BO19" s="626" t="s">
        <v>178</v>
      </c>
      <c r="BP19" s="626"/>
      <c r="BQ19" s="626"/>
      <c r="BR19" s="626"/>
      <c r="BS19" s="627" t="s">
        <v>139</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247</v>
      </c>
      <c r="CS19" s="624"/>
      <c r="CT19" s="624"/>
      <c r="CU19" s="624"/>
      <c r="CV19" s="624"/>
      <c r="CW19" s="624"/>
      <c r="CX19" s="624"/>
      <c r="CY19" s="625"/>
      <c r="CZ19" s="626" t="s">
        <v>178</v>
      </c>
      <c r="DA19" s="626"/>
      <c r="DB19" s="626"/>
      <c r="DC19" s="626"/>
      <c r="DD19" s="632" t="s">
        <v>247</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656</v>
      </c>
      <c r="S20" s="624"/>
      <c r="T20" s="624"/>
      <c r="U20" s="624"/>
      <c r="V20" s="624"/>
      <c r="W20" s="624"/>
      <c r="X20" s="624"/>
      <c r="Y20" s="625"/>
      <c r="Z20" s="626">
        <v>0</v>
      </c>
      <c r="AA20" s="626"/>
      <c r="AB20" s="626"/>
      <c r="AC20" s="626"/>
      <c r="AD20" s="627">
        <v>656</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t="s">
        <v>247</v>
      </c>
      <c r="BH20" s="624"/>
      <c r="BI20" s="624"/>
      <c r="BJ20" s="624"/>
      <c r="BK20" s="624"/>
      <c r="BL20" s="624"/>
      <c r="BM20" s="624"/>
      <c r="BN20" s="625"/>
      <c r="BO20" s="626" t="s">
        <v>247</v>
      </c>
      <c r="BP20" s="626"/>
      <c r="BQ20" s="626"/>
      <c r="BR20" s="626"/>
      <c r="BS20" s="627" t="s">
        <v>247</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8506280</v>
      </c>
      <c r="CS20" s="624"/>
      <c r="CT20" s="624"/>
      <c r="CU20" s="624"/>
      <c r="CV20" s="624"/>
      <c r="CW20" s="624"/>
      <c r="CX20" s="624"/>
      <c r="CY20" s="625"/>
      <c r="CZ20" s="626">
        <v>100</v>
      </c>
      <c r="DA20" s="626"/>
      <c r="DB20" s="626"/>
      <c r="DC20" s="626"/>
      <c r="DD20" s="632">
        <v>344621</v>
      </c>
      <c r="DE20" s="624"/>
      <c r="DF20" s="624"/>
      <c r="DG20" s="624"/>
      <c r="DH20" s="624"/>
      <c r="DI20" s="624"/>
      <c r="DJ20" s="624"/>
      <c r="DK20" s="624"/>
      <c r="DL20" s="624"/>
      <c r="DM20" s="624"/>
      <c r="DN20" s="624"/>
      <c r="DO20" s="624"/>
      <c r="DP20" s="625"/>
      <c r="DQ20" s="632">
        <v>6154129</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1331668</v>
      </c>
      <c r="S21" s="624"/>
      <c r="T21" s="624"/>
      <c r="U21" s="624"/>
      <c r="V21" s="624"/>
      <c r="W21" s="624"/>
      <c r="X21" s="624"/>
      <c r="Y21" s="625"/>
      <c r="Z21" s="626">
        <v>14.7</v>
      </c>
      <c r="AA21" s="626"/>
      <c r="AB21" s="626"/>
      <c r="AC21" s="626"/>
      <c r="AD21" s="627">
        <v>1186033</v>
      </c>
      <c r="AE21" s="627"/>
      <c r="AF21" s="627"/>
      <c r="AG21" s="627"/>
      <c r="AH21" s="627"/>
      <c r="AI21" s="627"/>
      <c r="AJ21" s="627"/>
      <c r="AK21" s="627"/>
      <c r="AL21" s="628">
        <v>20.6</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139</v>
      </c>
      <c r="BH21" s="624"/>
      <c r="BI21" s="624"/>
      <c r="BJ21" s="624"/>
      <c r="BK21" s="624"/>
      <c r="BL21" s="624"/>
      <c r="BM21" s="624"/>
      <c r="BN21" s="625"/>
      <c r="BO21" s="626" t="s">
        <v>178</v>
      </c>
      <c r="BP21" s="626"/>
      <c r="BQ21" s="626"/>
      <c r="BR21" s="626"/>
      <c r="BS21" s="627" t="s">
        <v>247</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1186033</v>
      </c>
      <c r="S22" s="624"/>
      <c r="T22" s="624"/>
      <c r="U22" s="624"/>
      <c r="V22" s="624"/>
      <c r="W22" s="624"/>
      <c r="X22" s="624"/>
      <c r="Y22" s="625"/>
      <c r="Z22" s="626">
        <v>13.1</v>
      </c>
      <c r="AA22" s="626"/>
      <c r="AB22" s="626"/>
      <c r="AC22" s="626"/>
      <c r="AD22" s="627">
        <v>1186033</v>
      </c>
      <c r="AE22" s="627"/>
      <c r="AF22" s="627"/>
      <c r="AG22" s="627"/>
      <c r="AH22" s="627"/>
      <c r="AI22" s="627"/>
      <c r="AJ22" s="627"/>
      <c r="AK22" s="627"/>
      <c r="AL22" s="628">
        <v>20.6</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178</v>
      </c>
      <c r="BH22" s="624"/>
      <c r="BI22" s="624"/>
      <c r="BJ22" s="624"/>
      <c r="BK22" s="624"/>
      <c r="BL22" s="624"/>
      <c r="BM22" s="624"/>
      <c r="BN22" s="625"/>
      <c r="BO22" s="626" t="s">
        <v>247</v>
      </c>
      <c r="BP22" s="626"/>
      <c r="BQ22" s="626"/>
      <c r="BR22" s="626"/>
      <c r="BS22" s="627" t="s">
        <v>178</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145565</v>
      </c>
      <c r="S23" s="624"/>
      <c r="T23" s="624"/>
      <c r="U23" s="624"/>
      <c r="V23" s="624"/>
      <c r="W23" s="624"/>
      <c r="X23" s="624"/>
      <c r="Y23" s="625"/>
      <c r="Z23" s="626">
        <v>1.6</v>
      </c>
      <c r="AA23" s="626"/>
      <c r="AB23" s="626"/>
      <c r="AC23" s="626"/>
      <c r="AD23" s="627" t="s">
        <v>247</v>
      </c>
      <c r="AE23" s="627"/>
      <c r="AF23" s="627"/>
      <c r="AG23" s="627"/>
      <c r="AH23" s="627"/>
      <c r="AI23" s="627"/>
      <c r="AJ23" s="627"/>
      <c r="AK23" s="627"/>
      <c r="AL23" s="628" t="s">
        <v>178</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139</v>
      </c>
      <c r="BH23" s="624"/>
      <c r="BI23" s="624"/>
      <c r="BJ23" s="624"/>
      <c r="BK23" s="624"/>
      <c r="BL23" s="624"/>
      <c r="BM23" s="624"/>
      <c r="BN23" s="625"/>
      <c r="BO23" s="626" t="s">
        <v>178</v>
      </c>
      <c r="BP23" s="626"/>
      <c r="BQ23" s="626"/>
      <c r="BR23" s="626"/>
      <c r="BS23" s="627" t="s">
        <v>139</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2" t="s">
        <v>292</v>
      </c>
      <c r="DM23" s="653"/>
      <c r="DN23" s="653"/>
      <c r="DO23" s="653"/>
      <c r="DP23" s="653"/>
      <c r="DQ23" s="653"/>
      <c r="DR23" s="653"/>
      <c r="DS23" s="653"/>
      <c r="DT23" s="653"/>
      <c r="DU23" s="653"/>
      <c r="DV23" s="654"/>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v>70</v>
      </c>
      <c r="S24" s="624"/>
      <c r="T24" s="624"/>
      <c r="U24" s="624"/>
      <c r="V24" s="624"/>
      <c r="W24" s="624"/>
      <c r="X24" s="624"/>
      <c r="Y24" s="625"/>
      <c r="Z24" s="626">
        <v>0</v>
      </c>
      <c r="AA24" s="626"/>
      <c r="AB24" s="626"/>
      <c r="AC24" s="626"/>
      <c r="AD24" s="627" t="s">
        <v>247</v>
      </c>
      <c r="AE24" s="627"/>
      <c r="AF24" s="627"/>
      <c r="AG24" s="627"/>
      <c r="AH24" s="627"/>
      <c r="AI24" s="627"/>
      <c r="AJ24" s="627"/>
      <c r="AK24" s="627"/>
      <c r="AL24" s="628" t="s">
        <v>178</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247</v>
      </c>
      <c r="BH24" s="624"/>
      <c r="BI24" s="624"/>
      <c r="BJ24" s="624"/>
      <c r="BK24" s="624"/>
      <c r="BL24" s="624"/>
      <c r="BM24" s="624"/>
      <c r="BN24" s="625"/>
      <c r="BO24" s="626" t="s">
        <v>178</v>
      </c>
      <c r="BP24" s="626"/>
      <c r="BQ24" s="626"/>
      <c r="BR24" s="626"/>
      <c r="BS24" s="627" t="s">
        <v>178</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4125049</v>
      </c>
      <c r="CS24" s="613"/>
      <c r="CT24" s="613"/>
      <c r="CU24" s="613"/>
      <c r="CV24" s="613"/>
      <c r="CW24" s="613"/>
      <c r="CX24" s="613"/>
      <c r="CY24" s="614"/>
      <c r="CZ24" s="617">
        <v>48.5</v>
      </c>
      <c r="DA24" s="618"/>
      <c r="DB24" s="618"/>
      <c r="DC24" s="634"/>
      <c r="DD24" s="655">
        <v>2545511</v>
      </c>
      <c r="DE24" s="613"/>
      <c r="DF24" s="613"/>
      <c r="DG24" s="613"/>
      <c r="DH24" s="613"/>
      <c r="DI24" s="613"/>
      <c r="DJ24" s="613"/>
      <c r="DK24" s="614"/>
      <c r="DL24" s="655">
        <v>2536830</v>
      </c>
      <c r="DM24" s="613"/>
      <c r="DN24" s="613"/>
      <c r="DO24" s="613"/>
      <c r="DP24" s="613"/>
      <c r="DQ24" s="613"/>
      <c r="DR24" s="613"/>
      <c r="DS24" s="613"/>
      <c r="DT24" s="613"/>
      <c r="DU24" s="613"/>
      <c r="DV24" s="614"/>
      <c r="DW24" s="617">
        <v>42.9</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5886391</v>
      </c>
      <c r="S25" s="624"/>
      <c r="T25" s="624"/>
      <c r="U25" s="624"/>
      <c r="V25" s="624"/>
      <c r="W25" s="624"/>
      <c r="X25" s="624"/>
      <c r="Y25" s="625"/>
      <c r="Z25" s="626">
        <v>65.099999999999994</v>
      </c>
      <c r="AA25" s="626"/>
      <c r="AB25" s="626"/>
      <c r="AC25" s="626"/>
      <c r="AD25" s="627">
        <v>5740756</v>
      </c>
      <c r="AE25" s="627"/>
      <c r="AF25" s="627"/>
      <c r="AG25" s="627"/>
      <c r="AH25" s="627"/>
      <c r="AI25" s="627"/>
      <c r="AJ25" s="627"/>
      <c r="AK25" s="627"/>
      <c r="AL25" s="628">
        <v>99.8</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178</v>
      </c>
      <c r="BH25" s="624"/>
      <c r="BI25" s="624"/>
      <c r="BJ25" s="624"/>
      <c r="BK25" s="624"/>
      <c r="BL25" s="624"/>
      <c r="BM25" s="624"/>
      <c r="BN25" s="625"/>
      <c r="BO25" s="626" t="s">
        <v>178</v>
      </c>
      <c r="BP25" s="626"/>
      <c r="BQ25" s="626"/>
      <c r="BR25" s="626"/>
      <c r="BS25" s="627" t="s">
        <v>139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1481481</v>
      </c>
      <c r="CS25" s="644"/>
      <c r="CT25" s="644"/>
      <c r="CU25" s="644"/>
      <c r="CV25" s="644"/>
      <c r="CW25" s="644"/>
      <c r="CX25" s="644"/>
      <c r="CY25" s="645"/>
      <c r="CZ25" s="628">
        <v>17.399999999999999</v>
      </c>
      <c r="DA25" s="656"/>
      <c r="DB25" s="656"/>
      <c r="DC25" s="658"/>
      <c r="DD25" s="632">
        <v>1374833</v>
      </c>
      <c r="DE25" s="644"/>
      <c r="DF25" s="644"/>
      <c r="DG25" s="644"/>
      <c r="DH25" s="644"/>
      <c r="DI25" s="644"/>
      <c r="DJ25" s="644"/>
      <c r="DK25" s="645"/>
      <c r="DL25" s="632">
        <v>1370252</v>
      </c>
      <c r="DM25" s="644"/>
      <c r="DN25" s="644"/>
      <c r="DO25" s="644"/>
      <c r="DP25" s="644"/>
      <c r="DQ25" s="644"/>
      <c r="DR25" s="644"/>
      <c r="DS25" s="644"/>
      <c r="DT25" s="644"/>
      <c r="DU25" s="644"/>
      <c r="DV25" s="645"/>
      <c r="DW25" s="628">
        <v>23.2</v>
      </c>
      <c r="DX25" s="656"/>
      <c r="DY25" s="656"/>
      <c r="DZ25" s="656"/>
      <c r="EA25" s="656"/>
      <c r="EB25" s="656"/>
      <c r="EC25" s="657"/>
    </row>
    <row r="26" spans="2:133" ht="11.25" customHeight="1" x14ac:dyDescent="0.2">
      <c r="B26" s="620" t="s">
        <v>300</v>
      </c>
      <c r="C26" s="621"/>
      <c r="D26" s="621"/>
      <c r="E26" s="621"/>
      <c r="F26" s="621"/>
      <c r="G26" s="621"/>
      <c r="H26" s="621"/>
      <c r="I26" s="621"/>
      <c r="J26" s="621"/>
      <c r="K26" s="621"/>
      <c r="L26" s="621"/>
      <c r="M26" s="621"/>
      <c r="N26" s="621"/>
      <c r="O26" s="621"/>
      <c r="P26" s="621"/>
      <c r="Q26" s="622"/>
      <c r="R26" s="623">
        <v>2931</v>
      </c>
      <c r="S26" s="624"/>
      <c r="T26" s="624"/>
      <c r="U26" s="624"/>
      <c r="V26" s="624"/>
      <c r="W26" s="624"/>
      <c r="X26" s="624"/>
      <c r="Y26" s="625"/>
      <c r="Z26" s="626">
        <v>0</v>
      </c>
      <c r="AA26" s="626"/>
      <c r="AB26" s="626"/>
      <c r="AC26" s="626"/>
      <c r="AD26" s="627">
        <v>2931</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247</v>
      </c>
      <c r="BH26" s="624"/>
      <c r="BI26" s="624"/>
      <c r="BJ26" s="624"/>
      <c r="BK26" s="624"/>
      <c r="BL26" s="624"/>
      <c r="BM26" s="624"/>
      <c r="BN26" s="625"/>
      <c r="BO26" s="626" t="s">
        <v>247</v>
      </c>
      <c r="BP26" s="626"/>
      <c r="BQ26" s="626"/>
      <c r="BR26" s="626"/>
      <c r="BS26" s="627" t="s">
        <v>178</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892353</v>
      </c>
      <c r="CS26" s="624"/>
      <c r="CT26" s="624"/>
      <c r="CU26" s="624"/>
      <c r="CV26" s="624"/>
      <c r="CW26" s="624"/>
      <c r="CX26" s="624"/>
      <c r="CY26" s="625"/>
      <c r="CZ26" s="628">
        <v>10.5</v>
      </c>
      <c r="DA26" s="656"/>
      <c r="DB26" s="656"/>
      <c r="DC26" s="658"/>
      <c r="DD26" s="632">
        <v>818291</v>
      </c>
      <c r="DE26" s="624"/>
      <c r="DF26" s="624"/>
      <c r="DG26" s="624"/>
      <c r="DH26" s="624"/>
      <c r="DI26" s="624"/>
      <c r="DJ26" s="624"/>
      <c r="DK26" s="625"/>
      <c r="DL26" s="632" t="s">
        <v>178</v>
      </c>
      <c r="DM26" s="624"/>
      <c r="DN26" s="624"/>
      <c r="DO26" s="624"/>
      <c r="DP26" s="624"/>
      <c r="DQ26" s="624"/>
      <c r="DR26" s="624"/>
      <c r="DS26" s="624"/>
      <c r="DT26" s="624"/>
      <c r="DU26" s="624"/>
      <c r="DV26" s="625"/>
      <c r="DW26" s="628" t="s">
        <v>139</v>
      </c>
      <c r="DX26" s="656"/>
      <c r="DY26" s="656"/>
      <c r="DZ26" s="656"/>
      <c r="EA26" s="656"/>
      <c r="EB26" s="656"/>
      <c r="EC26" s="657"/>
    </row>
    <row r="27" spans="2:133" ht="11.25" customHeight="1" x14ac:dyDescent="0.2">
      <c r="B27" s="620" t="s">
        <v>303</v>
      </c>
      <c r="C27" s="621"/>
      <c r="D27" s="621"/>
      <c r="E27" s="621"/>
      <c r="F27" s="621"/>
      <c r="G27" s="621"/>
      <c r="H27" s="621"/>
      <c r="I27" s="621"/>
      <c r="J27" s="621"/>
      <c r="K27" s="621"/>
      <c r="L27" s="621"/>
      <c r="M27" s="621"/>
      <c r="N27" s="621"/>
      <c r="O27" s="621"/>
      <c r="P27" s="621"/>
      <c r="Q27" s="622"/>
      <c r="R27" s="623">
        <v>43221</v>
      </c>
      <c r="S27" s="624"/>
      <c r="T27" s="624"/>
      <c r="U27" s="624"/>
      <c r="V27" s="624"/>
      <c r="W27" s="624"/>
      <c r="X27" s="624"/>
      <c r="Y27" s="625"/>
      <c r="Z27" s="626">
        <v>0.5</v>
      </c>
      <c r="AA27" s="626"/>
      <c r="AB27" s="626"/>
      <c r="AC27" s="626"/>
      <c r="AD27" s="627" t="s">
        <v>247</v>
      </c>
      <c r="AE27" s="627"/>
      <c r="AF27" s="627"/>
      <c r="AG27" s="627"/>
      <c r="AH27" s="627"/>
      <c r="AI27" s="627"/>
      <c r="AJ27" s="627"/>
      <c r="AK27" s="627"/>
      <c r="AL27" s="628" t="s">
        <v>178</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3709204</v>
      </c>
      <c r="BH27" s="624"/>
      <c r="BI27" s="624"/>
      <c r="BJ27" s="624"/>
      <c r="BK27" s="624"/>
      <c r="BL27" s="624"/>
      <c r="BM27" s="624"/>
      <c r="BN27" s="625"/>
      <c r="BO27" s="626">
        <v>100</v>
      </c>
      <c r="BP27" s="626"/>
      <c r="BQ27" s="626"/>
      <c r="BR27" s="626"/>
      <c r="BS27" s="627">
        <v>90494</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1932043</v>
      </c>
      <c r="CS27" s="644"/>
      <c r="CT27" s="644"/>
      <c r="CU27" s="644"/>
      <c r="CV27" s="644"/>
      <c r="CW27" s="644"/>
      <c r="CX27" s="644"/>
      <c r="CY27" s="645"/>
      <c r="CZ27" s="628">
        <v>22.7</v>
      </c>
      <c r="DA27" s="656"/>
      <c r="DB27" s="656"/>
      <c r="DC27" s="658"/>
      <c r="DD27" s="632">
        <v>459153</v>
      </c>
      <c r="DE27" s="644"/>
      <c r="DF27" s="644"/>
      <c r="DG27" s="644"/>
      <c r="DH27" s="644"/>
      <c r="DI27" s="644"/>
      <c r="DJ27" s="644"/>
      <c r="DK27" s="645"/>
      <c r="DL27" s="632">
        <v>455053</v>
      </c>
      <c r="DM27" s="644"/>
      <c r="DN27" s="644"/>
      <c r="DO27" s="644"/>
      <c r="DP27" s="644"/>
      <c r="DQ27" s="644"/>
      <c r="DR27" s="644"/>
      <c r="DS27" s="644"/>
      <c r="DT27" s="644"/>
      <c r="DU27" s="644"/>
      <c r="DV27" s="645"/>
      <c r="DW27" s="628">
        <v>7.7</v>
      </c>
      <c r="DX27" s="656"/>
      <c r="DY27" s="656"/>
      <c r="DZ27" s="656"/>
      <c r="EA27" s="656"/>
      <c r="EB27" s="656"/>
      <c r="EC27" s="657"/>
    </row>
    <row r="28" spans="2:133" ht="11.25" customHeight="1" x14ac:dyDescent="0.2">
      <c r="B28" s="620" t="s">
        <v>306</v>
      </c>
      <c r="C28" s="621"/>
      <c r="D28" s="621"/>
      <c r="E28" s="621"/>
      <c r="F28" s="621"/>
      <c r="G28" s="621"/>
      <c r="H28" s="621"/>
      <c r="I28" s="621"/>
      <c r="J28" s="621"/>
      <c r="K28" s="621"/>
      <c r="L28" s="621"/>
      <c r="M28" s="621"/>
      <c r="N28" s="621"/>
      <c r="O28" s="621"/>
      <c r="P28" s="621"/>
      <c r="Q28" s="622"/>
      <c r="R28" s="623">
        <v>51887</v>
      </c>
      <c r="S28" s="624"/>
      <c r="T28" s="624"/>
      <c r="U28" s="624"/>
      <c r="V28" s="624"/>
      <c r="W28" s="624"/>
      <c r="X28" s="624"/>
      <c r="Y28" s="625"/>
      <c r="Z28" s="626">
        <v>0.6</v>
      </c>
      <c r="AA28" s="626"/>
      <c r="AB28" s="626"/>
      <c r="AC28" s="626"/>
      <c r="AD28" s="627">
        <v>8016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711525</v>
      </c>
      <c r="CS28" s="624"/>
      <c r="CT28" s="624"/>
      <c r="CU28" s="624"/>
      <c r="CV28" s="624"/>
      <c r="CW28" s="624"/>
      <c r="CX28" s="624"/>
      <c r="CY28" s="625"/>
      <c r="CZ28" s="628">
        <v>8.4</v>
      </c>
      <c r="DA28" s="656"/>
      <c r="DB28" s="656"/>
      <c r="DC28" s="658"/>
      <c r="DD28" s="632">
        <v>711525</v>
      </c>
      <c r="DE28" s="624"/>
      <c r="DF28" s="624"/>
      <c r="DG28" s="624"/>
      <c r="DH28" s="624"/>
      <c r="DI28" s="624"/>
      <c r="DJ28" s="624"/>
      <c r="DK28" s="625"/>
      <c r="DL28" s="632">
        <v>711525</v>
      </c>
      <c r="DM28" s="624"/>
      <c r="DN28" s="624"/>
      <c r="DO28" s="624"/>
      <c r="DP28" s="624"/>
      <c r="DQ28" s="624"/>
      <c r="DR28" s="624"/>
      <c r="DS28" s="624"/>
      <c r="DT28" s="624"/>
      <c r="DU28" s="624"/>
      <c r="DV28" s="625"/>
      <c r="DW28" s="628">
        <v>12</v>
      </c>
      <c r="DX28" s="656"/>
      <c r="DY28" s="656"/>
      <c r="DZ28" s="656"/>
      <c r="EA28" s="656"/>
      <c r="EB28" s="656"/>
      <c r="EC28" s="657"/>
    </row>
    <row r="29" spans="2:133" ht="11.25" customHeight="1" x14ac:dyDescent="0.2">
      <c r="B29" s="620" t="s">
        <v>308</v>
      </c>
      <c r="C29" s="621"/>
      <c r="D29" s="621"/>
      <c r="E29" s="621"/>
      <c r="F29" s="621"/>
      <c r="G29" s="621"/>
      <c r="H29" s="621"/>
      <c r="I29" s="621"/>
      <c r="J29" s="621"/>
      <c r="K29" s="621"/>
      <c r="L29" s="621"/>
      <c r="M29" s="621"/>
      <c r="N29" s="621"/>
      <c r="O29" s="621"/>
      <c r="P29" s="621"/>
      <c r="Q29" s="622"/>
      <c r="R29" s="623">
        <v>16718</v>
      </c>
      <c r="S29" s="624"/>
      <c r="T29" s="624"/>
      <c r="U29" s="624"/>
      <c r="V29" s="624"/>
      <c r="W29" s="624"/>
      <c r="X29" s="624"/>
      <c r="Y29" s="625"/>
      <c r="Z29" s="626">
        <v>0.2</v>
      </c>
      <c r="AA29" s="626"/>
      <c r="AB29" s="626"/>
      <c r="AC29" s="626"/>
      <c r="AD29" s="627" t="s">
        <v>178</v>
      </c>
      <c r="AE29" s="627"/>
      <c r="AF29" s="627"/>
      <c r="AG29" s="627"/>
      <c r="AH29" s="627"/>
      <c r="AI29" s="627"/>
      <c r="AJ29" s="627"/>
      <c r="AK29" s="627"/>
      <c r="AL29" s="628" t="s">
        <v>247</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711525</v>
      </c>
      <c r="CS29" s="644"/>
      <c r="CT29" s="644"/>
      <c r="CU29" s="644"/>
      <c r="CV29" s="644"/>
      <c r="CW29" s="644"/>
      <c r="CX29" s="644"/>
      <c r="CY29" s="645"/>
      <c r="CZ29" s="628">
        <v>8.4</v>
      </c>
      <c r="DA29" s="656"/>
      <c r="DB29" s="656"/>
      <c r="DC29" s="658"/>
      <c r="DD29" s="632">
        <v>711525</v>
      </c>
      <c r="DE29" s="644"/>
      <c r="DF29" s="644"/>
      <c r="DG29" s="644"/>
      <c r="DH29" s="644"/>
      <c r="DI29" s="644"/>
      <c r="DJ29" s="644"/>
      <c r="DK29" s="645"/>
      <c r="DL29" s="632">
        <v>711525</v>
      </c>
      <c r="DM29" s="644"/>
      <c r="DN29" s="644"/>
      <c r="DO29" s="644"/>
      <c r="DP29" s="644"/>
      <c r="DQ29" s="644"/>
      <c r="DR29" s="644"/>
      <c r="DS29" s="644"/>
      <c r="DT29" s="644"/>
      <c r="DU29" s="644"/>
      <c r="DV29" s="645"/>
      <c r="DW29" s="628">
        <v>12</v>
      </c>
      <c r="DX29" s="656"/>
      <c r="DY29" s="656"/>
      <c r="DZ29" s="656"/>
      <c r="EA29" s="656"/>
      <c r="EB29" s="656"/>
      <c r="EC29" s="657"/>
    </row>
    <row r="30" spans="2:133" ht="11.25" customHeight="1" x14ac:dyDescent="0.2">
      <c r="B30" s="620" t="s">
        <v>311</v>
      </c>
      <c r="C30" s="621"/>
      <c r="D30" s="621"/>
      <c r="E30" s="621"/>
      <c r="F30" s="621"/>
      <c r="G30" s="621"/>
      <c r="H30" s="621"/>
      <c r="I30" s="621"/>
      <c r="J30" s="621"/>
      <c r="K30" s="621"/>
      <c r="L30" s="621"/>
      <c r="M30" s="621"/>
      <c r="N30" s="621"/>
      <c r="O30" s="621"/>
      <c r="P30" s="621"/>
      <c r="Q30" s="622"/>
      <c r="R30" s="623">
        <v>1660650</v>
      </c>
      <c r="S30" s="624"/>
      <c r="T30" s="624"/>
      <c r="U30" s="624"/>
      <c r="V30" s="624"/>
      <c r="W30" s="624"/>
      <c r="X30" s="624"/>
      <c r="Y30" s="625"/>
      <c r="Z30" s="626">
        <v>18.399999999999999</v>
      </c>
      <c r="AA30" s="626"/>
      <c r="AB30" s="626"/>
      <c r="AC30" s="626"/>
      <c r="AD30" s="627" t="s">
        <v>247</v>
      </c>
      <c r="AE30" s="627"/>
      <c r="AF30" s="627"/>
      <c r="AG30" s="627"/>
      <c r="AH30" s="627"/>
      <c r="AI30" s="627"/>
      <c r="AJ30" s="627"/>
      <c r="AK30" s="627"/>
      <c r="AL30" s="628" t="s">
        <v>139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693523</v>
      </c>
      <c r="CS30" s="624"/>
      <c r="CT30" s="624"/>
      <c r="CU30" s="624"/>
      <c r="CV30" s="624"/>
      <c r="CW30" s="624"/>
      <c r="CX30" s="624"/>
      <c r="CY30" s="625"/>
      <c r="CZ30" s="628">
        <v>8.1999999999999993</v>
      </c>
      <c r="DA30" s="656"/>
      <c r="DB30" s="656"/>
      <c r="DC30" s="658"/>
      <c r="DD30" s="632">
        <v>693523</v>
      </c>
      <c r="DE30" s="624"/>
      <c r="DF30" s="624"/>
      <c r="DG30" s="624"/>
      <c r="DH30" s="624"/>
      <c r="DI30" s="624"/>
      <c r="DJ30" s="624"/>
      <c r="DK30" s="625"/>
      <c r="DL30" s="632">
        <v>693523</v>
      </c>
      <c r="DM30" s="624"/>
      <c r="DN30" s="624"/>
      <c r="DO30" s="624"/>
      <c r="DP30" s="624"/>
      <c r="DQ30" s="624"/>
      <c r="DR30" s="624"/>
      <c r="DS30" s="624"/>
      <c r="DT30" s="624"/>
      <c r="DU30" s="624"/>
      <c r="DV30" s="625"/>
      <c r="DW30" s="628">
        <v>11.7</v>
      </c>
      <c r="DX30" s="656"/>
      <c r="DY30" s="656"/>
      <c r="DZ30" s="656"/>
      <c r="EA30" s="656"/>
      <c r="EB30" s="656"/>
      <c r="EC30" s="657"/>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247</v>
      </c>
      <c r="S31" s="624"/>
      <c r="T31" s="624"/>
      <c r="U31" s="624"/>
      <c r="V31" s="624"/>
      <c r="W31" s="624"/>
      <c r="X31" s="624"/>
      <c r="Y31" s="625"/>
      <c r="Z31" s="626" t="s">
        <v>139</v>
      </c>
      <c r="AA31" s="626"/>
      <c r="AB31" s="626"/>
      <c r="AC31" s="626"/>
      <c r="AD31" s="627" t="s">
        <v>178</v>
      </c>
      <c r="AE31" s="627"/>
      <c r="AF31" s="627"/>
      <c r="AG31" s="627"/>
      <c r="AH31" s="627"/>
      <c r="AI31" s="627"/>
      <c r="AJ31" s="627"/>
      <c r="AK31" s="627"/>
      <c r="AL31" s="628" t="s">
        <v>178</v>
      </c>
      <c r="AM31" s="629"/>
      <c r="AN31" s="629"/>
      <c r="AO31" s="630"/>
      <c r="AP31" s="671" t="s">
        <v>316</v>
      </c>
      <c r="AQ31" s="672"/>
      <c r="AR31" s="672"/>
      <c r="AS31" s="672"/>
      <c r="AT31" s="677" t="s">
        <v>317</v>
      </c>
      <c r="AU31" s="218"/>
      <c r="AV31" s="218"/>
      <c r="AW31" s="218"/>
      <c r="AX31" s="609" t="s">
        <v>191</v>
      </c>
      <c r="AY31" s="610"/>
      <c r="AZ31" s="610"/>
      <c r="BA31" s="610"/>
      <c r="BB31" s="610"/>
      <c r="BC31" s="610"/>
      <c r="BD31" s="610"/>
      <c r="BE31" s="610"/>
      <c r="BF31" s="611"/>
      <c r="BG31" s="670">
        <v>99.5</v>
      </c>
      <c r="BH31" s="667"/>
      <c r="BI31" s="667"/>
      <c r="BJ31" s="667"/>
      <c r="BK31" s="667"/>
      <c r="BL31" s="667"/>
      <c r="BM31" s="618">
        <v>98.1</v>
      </c>
      <c r="BN31" s="667"/>
      <c r="BO31" s="667"/>
      <c r="BP31" s="667"/>
      <c r="BQ31" s="668"/>
      <c r="BR31" s="670">
        <v>99.6</v>
      </c>
      <c r="BS31" s="667"/>
      <c r="BT31" s="667"/>
      <c r="BU31" s="667"/>
      <c r="BV31" s="667"/>
      <c r="BW31" s="667"/>
      <c r="BX31" s="618">
        <v>97.6</v>
      </c>
      <c r="BY31" s="667"/>
      <c r="BZ31" s="667"/>
      <c r="CA31" s="667"/>
      <c r="CB31" s="668"/>
      <c r="CD31" s="663"/>
      <c r="CE31" s="664"/>
      <c r="CF31" s="620" t="s">
        <v>318</v>
      </c>
      <c r="CG31" s="621"/>
      <c r="CH31" s="621"/>
      <c r="CI31" s="621"/>
      <c r="CJ31" s="621"/>
      <c r="CK31" s="621"/>
      <c r="CL31" s="621"/>
      <c r="CM31" s="621"/>
      <c r="CN31" s="621"/>
      <c r="CO31" s="621"/>
      <c r="CP31" s="621"/>
      <c r="CQ31" s="622"/>
      <c r="CR31" s="623">
        <v>18002</v>
      </c>
      <c r="CS31" s="644"/>
      <c r="CT31" s="644"/>
      <c r="CU31" s="644"/>
      <c r="CV31" s="644"/>
      <c r="CW31" s="644"/>
      <c r="CX31" s="644"/>
      <c r="CY31" s="645"/>
      <c r="CZ31" s="628">
        <v>0.2</v>
      </c>
      <c r="DA31" s="656"/>
      <c r="DB31" s="656"/>
      <c r="DC31" s="658"/>
      <c r="DD31" s="632">
        <v>18002</v>
      </c>
      <c r="DE31" s="644"/>
      <c r="DF31" s="644"/>
      <c r="DG31" s="644"/>
      <c r="DH31" s="644"/>
      <c r="DI31" s="644"/>
      <c r="DJ31" s="644"/>
      <c r="DK31" s="645"/>
      <c r="DL31" s="632">
        <v>18002</v>
      </c>
      <c r="DM31" s="644"/>
      <c r="DN31" s="644"/>
      <c r="DO31" s="644"/>
      <c r="DP31" s="644"/>
      <c r="DQ31" s="644"/>
      <c r="DR31" s="644"/>
      <c r="DS31" s="644"/>
      <c r="DT31" s="644"/>
      <c r="DU31" s="644"/>
      <c r="DV31" s="645"/>
      <c r="DW31" s="628">
        <v>0.3</v>
      </c>
      <c r="DX31" s="656"/>
      <c r="DY31" s="656"/>
      <c r="DZ31" s="656"/>
      <c r="EA31" s="656"/>
      <c r="EB31" s="656"/>
      <c r="EC31" s="657"/>
    </row>
    <row r="32" spans="2:133" ht="11.25" customHeight="1" x14ac:dyDescent="0.2">
      <c r="B32" s="620" t="s">
        <v>319</v>
      </c>
      <c r="C32" s="621"/>
      <c r="D32" s="621"/>
      <c r="E32" s="621"/>
      <c r="F32" s="621"/>
      <c r="G32" s="621"/>
      <c r="H32" s="621"/>
      <c r="I32" s="621"/>
      <c r="J32" s="621"/>
      <c r="K32" s="621"/>
      <c r="L32" s="621"/>
      <c r="M32" s="621"/>
      <c r="N32" s="621"/>
      <c r="O32" s="621"/>
      <c r="P32" s="621"/>
      <c r="Q32" s="622"/>
      <c r="R32" s="623">
        <v>710387</v>
      </c>
      <c r="S32" s="624"/>
      <c r="T32" s="624"/>
      <c r="U32" s="624"/>
      <c r="V32" s="624"/>
      <c r="W32" s="624"/>
      <c r="X32" s="624"/>
      <c r="Y32" s="625"/>
      <c r="Z32" s="626">
        <v>7.9</v>
      </c>
      <c r="AA32" s="626"/>
      <c r="AB32" s="626"/>
      <c r="AC32" s="626"/>
      <c r="AD32" s="627" t="s">
        <v>139</v>
      </c>
      <c r="AE32" s="627"/>
      <c r="AF32" s="627"/>
      <c r="AG32" s="627"/>
      <c r="AH32" s="627"/>
      <c r="AI32" s="627"/>
      <c r="AJ32" s="627"/>
      <c r="AK32" s="627"/>
      <c r="AL32" s="628" t="s">
        <v>178</v>
      </c>
      <c r="AM32" s="629"/>
      <c r="AN32" s="629"/>
      <c r="AO32" s="630"/>
      <c r="AP32" s="673"/>
      <c r="AQ32" s="674"/>
      <c r="AR32" s="674"/>
      <c r="AS32" s="674"/>
      <c r="AT32" s="678"/>
      <c r="AU32" s="214" t="s">
        <v>320</v>
      </c>
      <c r="AX32" s="620" t="s">
        <v>321</v>
      </c>
      <c r="AY32" s="621"/>
      <c r="AZ32" s="621"/>
      <c r="BA32" s="621"/>
      <c r="BB32" s="621"/>
      <c r="BC32" s="621"/>
      <c r="BD32" s="621"/>
      <c r="BE32" s="621"/>
      <c r="BF32" s="622"/>
      <c r="BG32" s="680">
        <v>99.5</v>
      </c>
      <c r="BH32" s="644"/>
      <c r="BI32" s="644"/>
      <c r="BJ32" s="644"/>
      <c r="BK32" s="644"/>
      <c r="BL32" s="644"/>
      <c r="BM32" s="629">
        <v>98.2</v>
      </c>
      <c r="BN32" s="644"/>
      <c r="BO32" s="644"/>
      <c r="BP32" s="644"/>
      <c r="BQ32" s="669"/>
      <c r="BR32" s="680">
        <v>99.6</v>
      </c>
      <c r="BS32" s="644"/>
      <c r="BT32" s="644"/>
      <c r="BU32" s="644"/>
      <c r="BV32" s="644"/>
      <c r="BW32" s="644"/>
      <c r="BX32" s="629">
        <v>98.1</v>
      </c>
      <c r="BY32" s="644"/>
      <c r="BZ32" s="644"/>
      <c r="CA32" s="644"/>
      <c r="CB32" s="669"/>
      <c r="CD32" s="665"/>
      <c r="CE32" s="666"/>
      <c r="CF32" s="620" t="s">
        <v>322</v>
      </c>
      <c r="CG32" s="621"/>
      <c r="CH32" s="621"/>
      <c r="CI32" s="621"/>
      <c r="CJ32" s="621"/>
      <c r="CK32" s="621"/>
      <c r="CL32" s="621"/>
      <c r="CM32" s="621"/>
      <c r="CN32" s="621"/>
      <c r="CO32" s="621"/>
      <c r="CP32" s="621"/>
      <c r="CQ32" s="622"/>
      <c r="CR32" s="623" t="s">
        <v>247</v>
      </c>
      <c r="CS32" s="624"/>
      <c r="CT32" s="624"/>
      <c r="CU32" s="624"/>
      <c r="CV32" s="624"/>
      <c r="CW32" s="624"/>
      <c r="CX32" s="624"/>
      <c r="CY32" s="625"/>
      <c r="CZ32" s="628" t="s">
        <v>247</v>
      </c>
      <c r="DA32" s="656"/>
      <c r="DB32" s="656"/>
      <c r="DC32" s="658"/>
      <c r="DD32" s="632" t="s">
        <v>247</v>
      </c>
      <c r="DE32" s="624"/>
      <c r="DF32" s="624"/>
      <c r="DG32" s="624"/>
      <c r="DH32" s="624"/>
      <c r="DI32" s="624"/>
      <c r="DJ32" s="624"/>
      <c r="DK32" s="625"/>
      <c r="DL32" s="632" t="s">
        <v>247</v>
      </c>
      <c r="DM32" s="624"/>
      <c r="DN32" s="624"/>
      <c r="DO32" s="624"/>
      <c r="DP32" s="624"/>
      <c r="DQ32" s="624"/>
      <c r="DR32" s="624"/>
      <c r="DS32" s="624"/>
      <c r="DT32" s="624"/>
      <c r="DU32" s="624"/>
      <c r="DV32" s="625"/>
      <c r="DW32" s="628" t="s">
        <v>247</v>
      </c>
      <c r="DX32" s="656"/>
      <c r="DY32" s="656"/>
      <c r="DZ32" s="656"/>
      <c r="EA32" s="656"/>
      <c r="EB32" s="656"/>
      <c r="EC32" s="657"/>
    </row>
    <row r="33" spans="2:133" ht="11.25" customHeight="1" x14ac:dyDescent="0.2">
      <c r="B33" s="620" t="s">
        <v>323</v>
      </c>
      <c r="C33" s="621"/>
      <c r="D33" s="621"/>
      <c r="E33" s="621"/>
      <c r="F33" s="621"/>
      <c r="G33" s="621"/>
      <c r="H33" s="621"/>
      <c r="I33" s="621"/>
      <c r="J33" s="621"/>
      <c r="K33" s="621"/>
      <c r="L33" s="621"/>
      <c r="M33" s="621"/>
      <c r="N33" s="621"/>
      <c r="O33" s="621"/>
      <c r="P33" s="621"/>
      <c r="Q33" s="622"/>
      <c r="R33" s="623">
        <v>2559</v>
      </c>
      <c r="S33" s="624"/>
      <c r="T33" s="624"/>
      <c r="U33" s="624"/>
      <c r="V33" s="624"/>
      <c r="W33" s="624"/>
      <c r="X33" s="624"/>
      <c r="Y33" s="625"/>
      <c r="Z33" s="626">
        <v>0</v>
      </c>
      <c r="AA33" s="626"/>
      <c r="AB33" s="626"/>
      <c r="AC33" s="626"/>
      <c r="AD33" s="627">
        <v>1513</v>
      </c>
      <c r="AE33" s="627"/>
      <c r="AF33" s="627"/>
      <c r="AG33" s="627"/>
      <c r="AH33" s="627"/>
      <c r="AI33" s="627"/>
      <c r="AJ33" s="627"/>
      <c r="AK33" s="627"/>
      <c r="AL33" s="628">
        <v>0</v>
      </c>
      <c r="AM33" s="629"/>
      <c r="AN33" s="629"/>
      <c r="AO33" s="630"/>
      <c r="AP33" s="675"/>
      <c r="AQ33" s="676"/>
      <c r="AR33" s="676"/>
      <c r="AS33" s="676"/>
      <c r="AT33" s="679"/>
      <c r="AU33" s="219"/>
      <c r="AV33" s="219"/>
      <c r="AW33" s="219"/>
      <c r="AX33" s="646" t="s">
        <v>324</v>
      </c>
      <c r="AY33" s="647"/>
      <c r="AZ33" s="647"/>
      <c r="BA33" s="647"/>
      <c r="BB33" s="647"/>
      <c r="BC33" s="647"/>
      <c r="BD33" s="647"/>
      <c r="BE33" s="647"/>
      <c r="BF33" s="648"/>
      <c r="BG33" s="681">
        <v>99.6</v>
      </c>
      <c r="BH33" s="682"/>
      <c r="BI33" s="682"/>
      <c r="BJ33" s="682"/>
      <c r="BK33" s="682"/>
      <c r="BL33" s="682"/>
      <c r="BM33" s="683">
        <v>98.1</v>
      </c>
      <c r="BN33" s="682"/>
      <c r="BO33" s="682"/>
      <c r="BP33" s="682"/>
      <c r="BQ33" s="684"/>
      <c r="BR33" s="681">
        <v>99.5</v>
      </c>
      <c r="BS33" s="682"/>
      <c r="BT33" s="682"/>
      <c r="BU33" s="682"/>
      <c r="BV33" s="682"/>
      <c r="BW33" s="682"/>
      <c r="BX33" s="683">
        <v>97.2</v>
      </c>
      <c r="BY33" s="682"/>
      <c r="BZ33" s="682"/>
      <c r="CA33" s="682"/>
      <c r="CB33" s="684"/>
      <c r="CD33" s="620" t="s">
        <v>325</v>
      </c>
      <c r="CE33" s="621"/>
      <c r="CF33" s="621"/>
      <c r="CG33" s="621"/>
      <c r="CH33" s="621"/>
      <c r="CI33" s="621"/>
      <c r="CJ33" s="621"/>
      <c r="CK33" s="621"/>
      <c r="CL33" s="621"/>
      <c r="CM33" s="621"/>
      <c r="CN33" s="621"/>
      <c r="CO33" s="621"/>
      <c r="CP33" s="621"/>
      <c r="CQ33" s="622"/>
      <c r="CR33" s="623">
        <v>4036610</v>
      </c>
      <c r="CS33" s="644"/>
      <c r="CT33" s="644"/>
      <c r="CU33" s="644"/>
      <c r="CV33" s="644"/>
      <c r="CW33" s="644"/>
      <c r="CX33" s="644"/>
      <c r="CY33" s="645"/>
      <c r="CZ33" s="628">
        <v>47.5</v>
      </c>
      <c r="DA33" s="656"/>
      <c r="DB33" s="656"/>
      <c r="DC33" s="658"/>
      <c r="DD33" s="632">
        <v>3395173</v>
      </c>
      <c r="DE33" s="644"/>
      <c r="DF33" s="644"/>
      <c r="DG33" s="644"/>
      <c r="DH33" s="644"/>
      <c r="DI33" s="644"/>
      <c r="DJ33" s="644"/>
      <c r="DK33" s="645"/>
      <c r="DL33" s="632">
        <v>2723066</v>
      </c>
      <c r="DM33" s="644"/>
      <c r="DN33" s="644"/>
      <c r="DO33" s="644"/>
      <c r="DP33" s="644"/>
      <c r="DQ33" s="644"/>
      <c r="DR33" s="644"/>
      <c r="DS33" s="644"/>
      <c r="DT33" s="644"/>
      <c r="DU33" s="644"/>
      <c r="DV33" s="645"/>
      <c r="DW33" s="628">
        <v>46</v>
      </c>
      <c r="DX33" s="656"/>
      <c r="DY33" s="656"/>
      <c r="DZ33" s="656"/>
      <c r="EA33" s="656"/>
      <c r="EB33" s="656"/>
      <c r="EC33" s="657"/>
    </row>
    <row r="34" spans="2:133" ht="11.25" customHeight="1" x14ac:dyDescent="0.2">
      <c r="B34" s="620" t="s">
        <v>326</v>
      </c>
      <c r="C34" s="621"/>
      <c r="D34" s="621"/>
      <c r="E34" s="621"/>
      <c r="F34" s="621"/>
      <c r="G34" s="621"/>
      <c r="H34" s="621"/>
      <c r="I34" s="621"/>
      <c r="J34" s="621"/>
      <c r="K34" s="621"/>
      <c r="L34" s="621"/>
      <c r="M34" s="621"/>
      <c r="N34" s="621"/>
      <c r="O34" s="621"/>
      <c r="P34" s="621"/>
      <c r="Q34" s="622"/>
      <c r="R34" s="623">
        <v>38405</v>
      </c>
      <c r="S34" s="624"/>
      <c r="T34" s="624"/>
      <c r="U34" s="624"/>
      <c r="V34" s="624"/>
      <c r="W34" s="624"/>
      <c r="X34" s="624"/>
      <c r="Y34" s="625"/>
      <c r="Z34" s="626">
        <v>0.4</v>
      </c>
      <c r="AA34" s="626"/>
      <c r="AB34" s="626"/>
      <c r="AC34" s="626"/>
      <c r="AD34" s="627" t="s">
        <v>247</v>
      </c>
      <c r="AE34" s="627"/>
      <c r="AF34" s="627"/>
      <c r="AG34" s="627"/>
      <c r="AH34" s="627"/>
      <c r="AI34" s="627"/>
      <c r="AJ34" s="627"/>
      <c r="AK34" s="627"/>
      <c r="AL34" s="628" t="s">
        <v>178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1545024</v>
      </c>
      <c r="CS34" s="624"/>
      <c r="CT34" s="624"/>
      <c r="CU34" s="624"/>
      <c r="CV34" s="624"/>
      <c r="CW34" s="624"/>
      <c r="CX34" s="624"/>
      <c r="CY34" s="625"/>
      <c r="CZ34" s="628">
        <v>18.2</v>
      </c>
      <c r="DA34" s="656"/>
      <c r="DB34" s="656"/>
      <c r="DC34" s="658"/>
      <c r="DD34" s="632">
        <v>1220292</v>
      </c>
      <c r="DE34" s="624"/>
      <c r="DF34" s="624"/>
      <c r="DG34" s="624"/>
      <c r="DH34" s="624"/>
      <c r="DI34" s="624"/>
      <c r="DJ34" s="624"/>
      <c r="DK34" s="625"/>
      <c r="DL34" s="632">
        <v>1085312</v>
      </c>
      <c r="DM34" s="624"/>
      <c r="DN34" s="624"/>
      <c r="DO34" s="624"/>
      <c r="DP34" s="624"/>
      <c r="DQ34" s="624"/>
      <c r="DR34" s="624"/>
      <c r="DS34" s="624"/>
      <c r="DT34" s="624"/>
      <c r="DU34" s="624"/>
      <c r="DV34" s="625"/>
      <c r="DW34" s="628">
        <v>18.3</v>
      </c>
      <c r="DX34" s="656"/>
      <c r="DY34" s="656"/>
      <c r="DZ34" s="656"/>
      <c r="EA34" s="656"/>
      <c r="EB34" s="656"/>
      <c r="EC34" s="657"/>
    </row>
    <row r="35" spans="2:133" ht="11.25" customHeight="1" x14ac:dyDescent="0.2">
      <c r="B35" s="620" t="s">
        <v>328</v>
      </c>
      <c r="C35" s="621"/>
      <c r="D35" s="621"/>
      <c r="E35" s="621"/>
      <c r="F35" s="621"/>
      <c r="G35" s="621"/>
      <c r="H35" s="621"/>
      <c r="I35" s="621"/>
      <c r="J35" s="621"/>
      <c r="K35" s="621"/>
      <c r="L35" s="621"/>
      <c r="M35" s="621"/>
      <c r="N35" s="621"/>
      <c r="O35" s="621"/>
      <c r="P35" s="621"/>
      <c r="Q35" s="622"/>
      <c r="R35" s="623">
        <v>30083</v>
      </c>
      <c r="S35" s="624"/>
      <c r="T35" s="624"/>
      <c r="U35" s="624"/>
      <c r="V35" s="624"/>
      <c r="W35" s="624"/>
      <c r="X35" s="624"/>
      <c r="Y35" s="625"/>
      <c r="Z35" s="626">
        <v>0.3</v>
      </c>
      <c r="AA35" s="626"/>
      <c r="AB35" s="626"/>
      <c r="AC35" s="626"/>
      <c r="AD35" s="627" t="s">
        <v>139</v>
      </c>
      <c r="AE35" s="627"/>
      <c r="AF35" s="627"/>
      <c r="AG35" s="627"/>
      <c r="AH35" s="627"/>
      <c r="AI35" s="627"/>
      <c r="AJ35" s="627"/>
      <c r="AK35" s="627"/>
      <c r="AL35" s="628" t="s">
        <v>247</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75155</v>
      </c>
      <c r="CS35" s="644"/>
      <c r="CT35" s="644"/>
      <c r="CU35" s="644"/>
      <c r="CV35" s="644"/>
      <c r="CW35" s="644"/>
      <c r="CX35" s="644"/>
      <c r="CY35" s="645"/>
      <c r="CZ35" s="628">
        <v>0.9</v>
      </c>
      <c r="DA35" s="656"/>
      <c r="DB35" s="656"/>
      <c r="DC35" s="658"/>
      <c r="DD35" s="632">
        <v>73347</v>
      </c>
      <c r="DE35" s="644"/>
      <c r="DF35" s="644"/>
      <c r="DG35" s="644"/>
      <c r="DH35" s="644"/>
      <c r="DI35" s="644"/>
      <c r="DJ35" s="644"/>
      <c r="DK35" s="645"/>
      <c r="DL35" s="632">
        <v>63659</v>
      </c>
      <c r="DM35" s="644"/>
      <c r="DN35" s="644"/>
      <c r="DO35" s="644"/>
      <c r="DP35" s="644"/>
      <c r="DQ35" s="644"/>
      <c r="DR35" s="644"/>
      <c r="DS35" s="644"/>
      <c r="DT35" s="644"/>
      <c r="DU35" s="644"/>
      <c r="DV35" s="645"/>
      <c r="DW35" s="628">
        <v>1.1000000000000001</v>
      </c>
      <c r="DX35" s="656"/>
      <c r="DY35" s="656"/>
      <c r="DZ35" s="656"/>
      <c r="EA35" s="656"/>
      <c r="EB35" s="656"/>
      <c r="EC35" s="657"/>
    </row>
    <row r="36" spans="2:133" ht="11.25" customHeight="1" x14ac:dyDescent="0.2">
      <c r="B36" s="620" t="s">
        <v>332</v>
      </c>
      <c r="C36" s="621"/>
      <c r="D36" s="621"/>
      <c r="E36" s="621"/>
      <c r="F36" s="621"/>
      <c r="G36" s="621"/>
      <c r="H36" s="621"/>
      <c r="I36" s="621"/>
      <c r="J36" s="621"/>
      <c r="K36" s="621"/>
      <c r="L36" s="621"/>
      <c r="M36" s="621"/>
      <c r="N36" s="621"/>
      <c r="O36" s="621"/>
      <c r="P36" s="621"/>
      <c r="Q36" s="622"/>
      <c r="R36" s="623">
        <v>273514</v>
      </c>
      <c r="S36" s="624"/>
      <c r="T36" s="624"/>
      <c r="U36" s="624"/>
      <c r="V36" s="624"/>
      <c r="W36" s="624"/>
      <c r="X36" s="624"/>
      <c r="Y36" s="625"/>
      <c r="Z36" s="626">
        <v>3</v>
      </c>
      <c r="AA36" s="626"/>
      <c r="AB36" s="626"/>
      <c r="AC36" s="626"/>
      <c r="AD36" s="627" t="s">
        <v>247</v>
      </c>
      <c r="AE36" s="627"/>
      <c r="AF36" s="627"/>
      <c r="AG36" s="627"/>
      <c r="AH36" s="627"/>
      <c r="AI36" s="627"/>
      <c r="AJ36" s="627"/>
      <c r="AK36" s="627"/>
      <c r="AL36" s="628" t="s">
        <v>178</v>
      </c>
      <c r="AM36" s="629"/>
      <c r="AN36" s="629"/>
      <c r="AO36" s="630"/>
      <c r="AP36" s="222"/>
      <c r="AQ36" s="689" t="s">
        <v>333</v>
      </c>
      <c r="AR36" s="690"/>
      <c r="AS36" s="690"/>
      <c r="AT36" s="690"/>
      <c r="AU36" s="690"/>
      <c r="AV36" s="690"/>
      <c r="AW36" s="690"/>
      <c r="AX36" s="690"/>
      <c r="AY36" s="691"/>
      <c r="AZ36" s="612">
        <v>1173863</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58198</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1587182</v>
      </c>
      <c r="CS36" s="624"/>
      <c r="CT36" s="624"/>
      <c r="CU36" s="624"/>
      <c r="CV36" s="624"/>
      <c r="CW36" s="624"/>
      <c r="CX36" s="624"/>
      <c r="CY36" s="625"/>
      <c r="CZ36" s="628">
        <v>18.7</v>
      </c>
      <c r="DA36" s="656"/>
      <c r="DB36" s="656"/>
      <c r="DC36" s="658"/>
      <c r="DD36" s="632">
        <v>1450218</v>
      </c>
      <c r="DE36" s="624"/>
      <c r="DF36" s="624"/>
      <c r="DG36" s="624"/>
      <c r="DH36" s="624"/>
      <c r="DI36" s="624"/>
      <c r="DJ36" s="624"/>
      <c r="DK36" s="625"/>
      <c r="DL36" s="632">
        <v>955339</v>
      </c>
      <c r="DM36" s="624"/>
      <c r="DN36" s="624"/>
      <c r="DO36" s="624"/>
      <c r="DP36" s="624"/>
      <c r="DQ36" s="624"/>
      <c r="DR36" s="624"/>
      <c r="DS36" s="624"/>
      <c r="DT36" s="624"/>
      <c r="DU36" s="624"/>
      <c r="DV36" s="625"/>
      <c r="DW36" s="628">
        <v>16.100000000000001</v>
      </c>
      <c r="DX36" s="656"/>
      <c r="DY36" s="656"/>
      <c r="DZ36" s="656"/>
      <c r="EA36" s="656"/>
      <c r="EB36" s="656"/>
      <c r="EC36" s="657"/>
    </row>
    <row r="37" spans="2:133" ht="11.25" customHeight="1" x14ac:dyDescent="0.2">
      <c r="B37" s="620" t="s">
        <v>336</v>
      </c>
      <c r="C37" s="621"/>
      <c r="D37" s="621"/>
      <c r="E37" s="621"/>
      <c r="F37" s="621"/>
      <c r="G37" s="621"/>
      <c r="H37" s="621"/>
      <c r="I37" s="621"/>
      <c r="J37" s="621"/>
      <c r="K37" s="621"/>
      <c r="L37" s="621"/>
      <c r="M37" s="621"/>
      <c r="N37" s="621"/>
      <c r="O37" s="621"/>
      <c r="P37" s="621"/>
      <c r="Q37" s="622"/>
      <c r="R37" s="623">
        <v>55916</v>
      </c>
      <c r="S37" s="624"/>
      <c r="T37" s="624"/>
      <c r="U37" s="624"/>
      <c r="V37" s="624"/>
      <c r="W37" s="624"/>
      <c r="X37" s="624"/>
      <c r="Y37" s="625"/>
      <c r="Z37" s="626">
        <v>0.6</v>
      </c>
      <c r="AA37" s="626"/>
      <c r="AB37" s="626"/>
      <c r="AC37" s="626"/>
      <c r="AD37" s="627">
        <v>34</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366412</v>
      </c>
      <c r="BA37" s="624"/>
      <c r="BB37" s="624"/>
      <c r="BC37" s="624"/>
      <c r="BD37" s="644"/>
      <c r="BE37" s="644"/>
      <c r="BF37" s="669"/>
      <c r="BG37" s="620" t="s">
        <v>338</v>
      </c>
      <c r="BH37" s="621"/>
      <c r="BI37" s="621"/>
      <c r="BJ37" s="621"/>
      <c r="BK37" s="621"/>
      <c r="BL37" s="621"/>
      <c r="BM37" s="621"/>
      <c r="BN37" s="621"/>
      <c r="BO37" s="621"/>
      <c r="BP37" s="621"/>
      <c r="BQ37" s="621"/>
      <c r="BR37" s="621"/>
      <c r="BS37" s="621"/>
      <c r="BT37" s="621"/>
      <c r="BU37" s="622"/>
      <c r="BV37" s="623">
        <v>48882</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357603</v>
      </c>
      <c r="CS37" s="644"/>
      <c r="CT37" s="644"/>
      <c r="CU37" s="644"/>
      <c r="CV37" s="644"/>
      <c r="CW37" s="644"/>
      <c r="CX37" s="644"/>
      <c r="CY37" s="645"/>
      <c r="CZ37" s="628">
        <v>4.2</v>
      </c>
      <c r="DA37" s="656"/>
      <c r="DB37" s="656"/>
      <c r="DC37" s="658"/>
      <c r="DD37" s="632">
        <v>357603</v>
      </c>
      <c r="DE37" s="644"/>
      <c r="DF37" s="644"/>
      <c r="DG37" s="644"/>
      <c r="DH37" s="644"/>
      <c r="DI37" s="644"/>
      <c r="DJ37" s="644"/>
      <c r="DK37" s="645"/>
      <c r="DL37" s="632">
        <v>355865</v>
      </c>
      <c r="DM37" s="644"/>
      <c r="DN37" s="644"/>
      <c r="DO37" s="644"/>
      <c r="DP37" s="644"/>
      <c r="DQ37" s="644"/>
      <c r="DR37" s="644"/>
      <c r="DS37" s="644"/>
      <c r="DT37" s="644"/>
      <c r="DU37" s="644"/>
      <c r="DV37" s="645"/>
      <c r="DW37" s="628">
        <v>6</v>
      </c>
      <c r="DX37" s="656"/>
      <c r="DY37" s="656"/>
      <c r="DZ37" s="656"/>
      <c r="EA37" s="656"/>
      <c r="EB37" s="656"/>
      <c r="EC37" s="657"/>
    </row>
    <row r="38" spans="2:133" ht="11.25" customHeight="1" x14ac:dyDescent="0.2">
      <c r="B38" s="620" t="s">
        <v>340</v>
      </c>
      <c r="C38" s="621"/>
      <c r="D38" s="621"/>
      <c r="E38" s="621"/>
      <c r="F38" s="621"/>
      <c r="G38" s="621"/>
      <c r="H38" s="621"/>
      <c r="I38" s="621"/>
      <c r="J38" s="621"/>
      <c r="K38" s="621"/>
      <c r="L38" s="621"/>
      <c r="M38" s="621"/>
      <c r="N38" s="621"/>
      <c r="O38" s="621"/>
      <c r="P38" s="621"/>
      <c r="Q38" s="622"/>
      <c r="R38" s="623">
        <v>270300</v>
      </c>
      <c r="S38" s="624"/>
      <c r="T38" s="624"/>
      <c r="U38" s="624"/>
      <c r="V38" s="624"/>
      <c r="W38" s="624"/>
      <c r="X38" s="624"/>
      <c r="Y38" s="625"/>
      <c r="Z38" s="626">
        <v>3</v>
      </c>
      <c r="AA38" s="626"/>
      <c r="AB38" s="626"/>
      <c r="AC38" s="626"/>
      <c r="AD38" s="627" t="s">
        <v>247</v>
      </c>
      <c r="AE38" s="627"/>
      <c r="AF38" s="627"/>
      <c r="AG38" s="627"/>
      <c r="AH38" s="627"/>
      <c r="AI38" s="627"/>
      <c r="AJ38" s="627"/>
      <c r="AK38" s="627"/>
      <c r="AL38" s="628" t="s">
        <v>247</v>
      </c>
      <c r="AM38" s="629"/>
      <c r="AN38" s="629"/>
      <c r="AO38" s="630"/>
      <c r="AQ38" s="686" t="s">
        <v>341</v>
      </c>
      <c r="AR38" s="687"/>
      <c r="AS38" s="687"/>
      <c r="AT38" s="687"/>
      <c r="AU38" s="687"/>
      <c r="AV38" s="687"/>
      <c r="AW38" s="687"/>
      <c r="AX38" s="687"/>
      <c r="AY38" s="688"/>
      <c r="AZ38" s="623">
        <v>80</v>
      </c>
      <c r="BA38" s="624"/>
      <c r="BB38" s="624"/>
      <c r="BC38" s="624"/>
      <c r="BD38" s="644"/>
      <c r="BE38" s="644"/>
      <c r="BF38" s="669"/>
      <c r="BG38" s="620" t="s">
        <v>342</v>
      </c>
      <c r="BH38" s="621"/>
      <c r="BI38" s="621"/>
      <c r="BJ38" s="621"/>
      <c r="BK38" s="621"/>
      <c r="BL38" s="621"/>
      <c r="BM38" s="621"/>
      <c r="BN38" s="621"/>
      <c r="BO38" s="621"/>
      <c r="BP38" s="621"/>
      <c r="BQ38" s="621"/>
      <c r="BR38" s="621"/>
      <c r="BS38" s="621"/>
      <c r="BT38" s="621"/>
      <c r="BU38" s="622"/>
      <c r="BV38" s="623">
        <v>3639</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807371</v>
      </c>
      <c r="CS38" s="624"/>
      <c r="CT38" s="624"/>
      <c r="CU38" s="624"/>
      <c r="CV38" s="624"/>
      <c r="CW38" s="624"/>
      <c r="CX38" s="624"/>
      <c r="CY38" s="625"/>
      <c r="CZ38" s="628">
        <v>9.5</v>
      </c>
      <c r="DA38" s="656"/>
      <c r="DB38" s="656"/>
      <c r="DC38" s="658"/>
      <c r="DD38" s="632">
        <v>646180</v>
      </c>
      <c r="DE38" s="624"/>
      <c r="DF38" s="624"/>
      <c r="DG38" s="624"/>
      <c r="DH38" s="624"/>
      <c r="DI38" s="624"/>
      <c r="DJ38" s="624"/>
      <c r="DK38" s="625"/>
      <c r="DL38" s="632">
        <v>618756</v>
      </c>
      <c r="DM38" s="624"/>
      <c r="DN38" s="624"/>
      <c r="DO38" s="624"/>
      <c r="DP38" s="624"/>
      <c r="DQ38" s="624"/>
      <c r="DR38" s="624"/>
      <c r="DS38" s="624"/>
      <c r="DT38" s="624"/>
      <c r="DU38" s="624"/>
      <c r="DV38" s="625"/>
      <c r="DW38" s="628">
        <v>10.5</v>
      </c>
      <c r="DX38" s="656"/>
      <c r="DY38" s="656"/>
      <c r="DZ38" s="656"/>
      <c r="EA38" s="656"/>
      <c r="EB38" s="656"/>
      <c r="EC38" s="657"/>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178</v>
      </c>
      <c r="S39" s="624"/>
      <c r="T39" s="624"/>
      <c r="U39" s="624"/>
      <c r="V39" s="624"/>
      <c r="W39" s="624"/>
      <c r="X39" s="624"/>
      <c r="Y39" s="625"/>
      <c r="Z39" s="626" t="s">
        <v>178</v>
      </c>
      <c r="AA39" s="626"/>
      <c r="AB39" s="626"/>
      <c r="AC39" s="626"/>
      <c r="AD39" s="627" t="s">
        <v>247</v>
      </c>
      <c r="AE39" s="627"/>
      <c r="AF39" s="627"/>
      <c r="AG39" s="627"/>
      <c r="AH39" s="627"/>
      <c r="AI39" s="627"/>
      <c r="AJ39" s="627"/>
      <c r="AK39" s="627"/>
      <c r="AL39" s="628" t="s">
        <v>178</v>
      </c>
      <c r="AM39" s="629"/>
      <c r="AN39" s="629"/>
      <c r="AO39" s="630"/>
      <c r="AQ39" s="686" t="s">
        <v>345</v>
      </c>
      <c r="AR39" s="687"/>
      <c r="AS39" s="687"/>
      <c r="AT39" s="687"/>
      <c r="AU39" s="687"/>
      <c r="AV39" s="687"/>
      <c r="AW39" s="687"/>
      <c r="AX39" s="687"/>
      <c r="AY39" s="688"/>
      <c r="AZ39" s="623" t="s">
        <v>247</v>
      </c>
      <c r="BA39" s="624"/>
      <c r="BB39" s="624"/>
      <c r="BC39" s="624"/>
      <c r="BD39" s="644"/>
      <c r="BE39" s="644"/>
      <c r="BF39" s="669"/>
      <c r="BG39" s="620" t="s">
        <v>346</v>
      </c>
      <c r="BH39" s="621"/>
      <c r="BI39" s="621"/>
      <c r="BJ39" s="621"/>
      <c r="BK39" s="621"/>
      <c r="BL39" s="621"/>
      <c r="BM39" s="621"/>
      <c r="BN39" s="621"/>
      <c r="BO39" s="621"/>
      <c r="BP39" s="621"/>
      <c r="BQ39" s="621"/>
      <c r="BR39" s="621"/>
      <c r="BS39" s="621"/>
      <c r="BT39" s="621"/>
      <c r="BU39" s="622"/>
      <c r="BV39" s="623">
        <v>5693</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5165</v>
      </c>
      <c r="CS39" s="644"/>
      <c r="CT39" s="644"/>
      <c r="CU39" s="644"/>
      <c r="CV39" s="644"/>
      <c r="CW39" s="644"/>
      <c r="CX39" s="644"/>
      <c r="CY39" s="645"/>
      <c r="CZ39" s="628">
        <v>0.1</v>
      </c>
      <c r="DA39" s="656"/>
      <c r="DB39" s="656"/>
      <c r="DC39" s="658"/>
      <c r="DD39" s="632">
        <v>5136</v>
      </c>
      <c r="DE39" s="644"/>
      <c r="DF39" s="644"/>
      <c r="DG39" s="644"/>
      <c r="DH39" s="644"/>
      <c r="DI39" s="644"/>
      <c r="DJ39" s="644"/>
      <c r="DK39" s="645"/>
      <c r="DL39" s="632" t="s">
        <v>247</v>
      </c>
      <c r="DM39" s="644"/>
      <c r="DN39" s="644"/>
      <c r="DO39" s="644"/>
      <c r="DP39" s="644"/>
      <c r="DQ39" s="644"/>
      <c r="DR39" s="644"/>
      <c r="DS39" s="644"/>
      <c r="DT39" s="644"/>
      <c r="DU39" s="644"/>
      <c r="DV39" s="645"/>
      <c r="DW39" s="628" t="s">
        <v>247</v>
      </c>
      <c r="DX39" s="656"/>
      <c r="DY39" s="656"/>
      <c r="DZ39" s="656"/>
      <c r="EA39" s="656"/>
      <c r="EB39" s="656"/>
      <c r="EC39" s="657"/>
    </row>
    <row r="40" spans="2:133" ht="11.25" customHeight="1" x14ac:dyDescent="0.2">
      <c r="B40" s="620" t="s">
        <v>348</v>
      </c>
      <c r="C40" s="621"/>
      <c r="D40" s="621"/>
      <c r="E40" s="621"/>
      <c r="F40" s="621"/>
      <c r="G40" s="621"/>
      <c r="H40" s="621"/>
      <c r="I40" s="621"/>
      <c r="J40" s="621"/>
      <c r="K40" s="621"/>
      <c r="L40" s="621"/>
      <c r="M40" s="621"/>
      <c r="N40" s="621"/>
      <c r="O40" s="621"/>
      <c r="P40" s="621"/>
      <c r="Q40" s="622"/>
      <c r="R40" s="623">
        <v>163000</v>
      </c>
      <c r="S40" s="624"/>
      <c r="T40" s="624"/>
      <c r="U40" s="624"/>
      <c r="V40" s="624"/>
      <c r="W40" s="624"/>
      <c r="X40" s="624"/>
      <c r="Y40" s="625"/>
      <c r="Z40" s="626">
        <v>1.8</v>
      </c>
      <c r="AA40" s="626"/>
      <c r="AB40" s="626"/>
      <c r="AC40" s="626"/>
      <c r="AD40" s="627" t="s">
        <v>247</v>
      </c>
      <c r="AE40" s="627"/>
      <c r="AF40" s="627"/>
      <c r="AG40" s="627"/>
      <c r="AH40" s="627"/>
      <c r="AI40" s="627"/>
      <c r="AJ40" s="627"/>
      <c r="AK40" s="627"/>
      <c r="AL40" s="628" t="s">
        <v>178</v>
      </c>
      <c r="AM40" s="629"/>
      <c r="AN40" s="629"/>
      <c r="AO40" s="630"/>
      <c r="AQ40" s="686" t="s">
        <v>349</v>
      </c>
      <c r="AR40" s="687"/>
      <c r="AS40" s="687"/>
      <c r="AT40" s="687"/>
      <c r="AU40" s="687"/>
      <c r="AV40" s="687"/>
      <c r="AW40" s="687"/>
      <c r="AX40" s="687"/>
      <c r="AY40" s="688"/>
      <c r="AZ40" s="623" t="s">
        <v>139</v>
      </c>
      <c r="BA40" s="624"/>
      <c r="BB40" s="624"/>
      <c r="BC40" s="624"/>
      <c r="BD40" s="644"/>
      <c r="BE40" s="644"/>
      <c r="BF40" s="669"/>
      <c r="BG40" s="673" t="s">
        <v>350</v>
      </c>
      <c r="BH40" s="674"/>
      <c r="BI40" s="674"/>
      <c r="BJ40" s="674"/>
      <c r="BK40" s="674"/>
      <c r="BL40" s="223"/>
      <c r="BM40" s="621" t="s">
        <v>351</v>
      </c>
      <c r="BN40" s="621"/>
      <c r="BO40" s="621"/>
      <c r="BP40" s="621"/>
      <c r="BQ40" s="621"/>
      <c r="BR40" s="621"/>
      <c r="BS40" s="621"/>
      <c r="BT40" s="621"/>
      <c r="BU40" s="622"/>
      <c r="BV40" s="623">
        <v>101</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16713</v>
      </c>
      <c r="CS40" s="624"/>
      <c r="CT40" s="624"/>
      <c r="CU40" s="624"/>
      <c r="CV40" s="624"/>
      <c r="CW40" s="624"/>
      <c r="CX40" s="624"/>
      <c r="CY40" s="625"/>
      <c r="CZ40" s="628">
        <v>0.2</v>
      </c>
      <c r="DA40" s="656"/>
      <c r="DB40" s="656"/>
      <c r="DC40" s="658"/>
      <c r="DD40" s="632" t="s">
        <v>178</v>
      </c>
      <c r="DE40" s="624"/>
      <c r="DF40" s="624"/>
      <c r="DG40" s="624"/>
      <c r="DH40" s="624"/>
      <c r="DI40" s="624"/>
      <c r="DJ40" s="624"/>
      <c r="DK40" s="625"/>
      <c r="DL40" s="632" t="s">
        <v>247</v>
      </c>
      <c r="DM40" s="624"/>
      <c r="DN40" s="624"/>
      <c r="DO40" s="624"/>
      <c r="DP40" s="624"/>
      <c r="DQ40" s="624"/>
      <c r="DR40" s="624"/>
      <c r="DS40" s="624"/>
      <c r="DT40" s="624"/>
      <c r="DU40" s="624"/>
      <c r="DV40" s="625"/>
      <c r="DW40" s="628" t="s">
        <v>178</v>
      </c>
      <c r="DX40" s="656"/>
      <c r="DY40" s="656"/>
      <c r="DZ40" s="656"/>
      <c r="EA40" s="656"/>
      <c r="EB40" s="656"/>
      <c r="EC40" s="657"/>
    </row>
    <row r="41" spans="2:133" ht="11.25" customHeight="1" x14ac:dyDescent="0.2">
      <c r="B41" s="646" t="s">
        <v>353</v>
      </c>
      <c r="C41" s="647"/>
      <c r="D41" s="647"/>
      <c r="E41" s="647"/>
      <c r="F41" s="647"/>
      <c r="G41" s="647"/>
      <c r="H41" s="647"/>
      <c r="I41" s="647"/>
      <c r="J41" s="647"/>
      <c r="K41" s="647"/>
      <c r="L41" s="647"/>
      <c r="M41" s="647"/>
      <c r="N41" s="647"/>
      <c r="O41" s="647"/>
      <c r="P41" s="647"/>
      <c r="Q41" s="648"/>
      <c r="R41" s="695">
        <v>9042962</v>
      </c>
      <c r="S41" s="696"/>
      <c r="T41" s="696"/>
      <c r="U41" s="696"/>
      <c r="V41" s="696"/>
      <c r="W41" s="696"/>
      <c r="X41" s="696"/>
      <c r="Y41" s="700"/>
      <c r="Z41" s="701">
        <v>100</v>
      </c>
      <c r="AA41" s="701"/>
      <c r="AB41" s="701"/>
      <c r="AC41" s="701"/>
      <c r="AD41" s="702">
        <v>5753250</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189694</v>
      </c>
      <c r="BA41" s="624"/>
      <c r="BB41" s="624"/>
      <c r="BC41" s="624"/>
      <c r="BD41" s="644"/>
      <c r="BE41" s="644"/>
      <c r="BF41" s="669"/>
      <c r="BG41" s="673"/>
      <c r="BH41" s="674"/>
      <c r="BI41" s="674"/>
      <c r="BJ41" s="674"/>
      <c r="BK41" s="674"/>
      <c r="BL41" s="223"/>
      <c r="BM41" s="621" t="s">
        <v>355</v>
      </c>
      <c r="BN41" s="621"/>
      <c r="BO41" s="621"/>
      <c r="BP41" s="621"/>
      <c r="BQ41" s="621"/>
      <c r="BR41" s="621"/>
      <c r="BS41" s="621"/>
      <c r="BT41" s="621"/>
      <c r="BU41" s="622"/>
      <c r="BV41" s="623" t="s">
        <v>247</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178</v>
      </c>
      <c r="CS41" s="644"/>
      <c r="CT41" s="644"/>
      <c r="CU41" s="644"/>
      <c r="CV41" s="644"/>
      <c r="CW41" s="644"/>
      <c r="CX41" s="644"/>
      <c r="CY41" s="645"/>
      <c r="CZ41" s="628" t="s">
        <v>247</v>
      </c>
      <c r="DA41" s="656"/>
      <c r="DB41" s="656"/>
      <c r="DC41" s="658"/>
      <c r="DD41" s="632" t="s">
        <v>178</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617677</v>
      </c>
      <c r="BA42" s="696"/>
      <c r="BB42" s="696"/>
      <c r="BC42" s="696"/>
      <c r="BD42" s="682"/>
      <c r="BE42" s="682"/>
      <c r="BF42" s="684"/>
      <c r="BG42" s="675"/>
      <c r="BH42" s="676"/>
      <c r="BI42" s="676"/>
      <c r="BJ42" s="676"/>
      <c r="BK42" s="676"/>
      <c r="BL42" s="224"/>
      <c r="BM42" s="647" t="s">
        <v>358</v>
      </c>
      <c r="BN42" s="647"/>
      <c r="BO42" s="647"/>
      <c r="BP42" s="647"/>
      <c r="BQ42" s="647"/>
      <c r="BR42" s="647"/>
      <c r="BS42" s="647"/>
      <c r="BT42" s="647"/>
      <c r="BU42" s="648"/>
      <c r="BV42" s="695">
        <v>325</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344621</v>
      </c>
      <c r="CS42" s="644"/>
      <c r="CT42" s="644"/>
      <c r="CU42" s="644"/>
      <c r="CV42" s="644"/>
      <c r="CW42" s="644"/>
      <c r="CX42" s="644"/>
      <c r="CY42" s="645"/>
      <c r="CZ42" s="628">
        <v>4.0999999999999996</v>
      </c>
      <c r="DA42" s="656"/>
      <c r="DB42" s="656"/>
      <c r="DC42" s="658"/>
      <c r="DD42" s="632">
        <v>213445</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33626</v>
      </c>
      <c r="CS43" s="644"/>
      <c r="CT43" s="644"/>
      <c r="CU43" s="644"/>
      <c r="CV43" s="644"/>
      <c r="CW43" s="644"/>
      <c r="CX43" s="644"/>
      <c r="CY43" s="645"/>
      <c r="CZ43" s="628">
        <v>0.4</v>
      </c>
      <c r="DA43" s="656"/>
      <c r="DB43" s="656"/>
      <c r="DC43" s="658"/>
      <c r="DD43" s="632">
        <v>33626</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344621</v>
      </c>
      <c r="CS44" s="624"/>
      <c r="CT44" s="624"/>
      <c r="CU44" s="624"/>
      <c r="CV44" s="624"/>
      <c r="CW44" s="624"/>
      <c r="CX44" s="624"/>
      <c r="CY44" s="625"/>
      <c r="CZ44" s="628">
        <v>4.0999999999999996</v>
      </c>
      <c r="DA44" s="629"/>
      <c r="DB44" s="629"/>
      <c r="DC44" s="635"/>
      <c r="DD44" s="632">
        <v>213445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48366</v>
      </c>
      <c r="CS45" s="644"/>
      <c r="CT45" s="644"/>
      <c r="CU45" s="644"/>
      <c r="CV45" s="644"/>
      <c r="CW45" s="644"/>
      <c r="CX45" s="644"/>
      <c r="CY45" s="645"/>
      <c r="CZ45" s="628">
        <v>0.6</v>
      </c>
      <c r="DA45" s="656"/>
      <c r="DB45" s="656"/>
      <c r="DC45" s="658"/>
      <c r="DD45" s="632">
        <v>5492</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366</v>
      </c>
      <c r="CG46" s="621"/>
      <c r="CH46" s="621"/>
      <c r="CI46" s="621"/>
      <c r="CJ46" s="621"/>
      <c r="CK46" s="621"/>
      <c r="CL46" s="621"/>
      <c r="CM46" s="621"/>
      <c r="CN46" s="621"/>
      <c r="CO46" s="621"/>
      <c r="CP46" s="621"/>
      <c r="CQ46" s="622"/>
      <c r="CR46" s="623">
        <v>289080</v>
      </c>
      <c r="CS46" s="624"/>
      <c r="CT46" s="624"/>
      <c r="CU46" s="624"/>
      <c r="CV46" s="624"/>
      <c r="CW46" s="624"/>
      <c r="CX46" s="624"/>
      <c r="CY46" s="625"/>
      <c r="CZ46" s="628">
        <v>3.4</v>
      </c>
      <c r="DA46" s="629"/>
      <c r="DB46" s="629"/>
      <c r="DC46" s="635"/>
      <c r="DD46" s="632">
        <v>207078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367</v>
      </c>
      <c r="CG47" s="621"/>
      <c r="CH47" s="621"/>
      <c r="CI47" s="621"/>
      <c r="CJ47" s="621"/>
      <c r="CK47" s="621"/>
      <c r="CL47" s="621"/>
      <c r="CM47" s="621"/>
      <c r="CN47" s="621"/>
      <c r="CO47" s="621"/>
      <c r="CP47" s="621"/>
      <c r="CQ47" s="622"/>
      <c r="CR47" s="623" t="s">
        <v>247</v>
      </c>
      <c r="CS47" s="644"/>
      <c r="CT47" s="644"/>
      <c r="CU47" s="644"/>
      <c r="CV47" s="644"/>
      <c r="CW47" s="644"/>
      <c r="CX47" s="644"/>
      <c r="CY47" s="645"/>
      <c r="CZ47" s="628" t="s">
        <v>247</v>
      </c>
      <c r="DA47" s="656"/>
      <c r="DB47" s="656"/>
      <c r="DC47" s="658"/>
      <c r="DD47" s="632" t="s">
        <v>247</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368</v>
      </c>
      <c r="CG48" s="621"/>
      <c r="CH48" s="621"/>
      <c r="CI48" s="621"/>
      <c r="CJ48" s="621"/>
      <c r="CK48" s="621"/>
      <c r="CL48" s="621"/>
      <c r="CM48" s="621"/>
      <c r="CN48" s="621"/>
      <c r="CO48" s="621"/>
      <c r="CP48" s="621"/>
      <c r="CQ48" s="622"/>
      <c r="CR48" s="623" t="s">
        <v>247</v>
      </c>
      <c r="CS48" s="624"/>
      <c r="CT48" s="624"/>
      <c r="CU48" s="624"/>
      <c r="CV48" s="624"/>
      <c r="CW48" s="624"/>
      <c r="CX48" s="624"/>
      <c r="CY48" s="625"/>
      <c r="CZ48" s="628" t="s">
        <v>247</v>
      </c>
      <c r="DA48" s="629"/>
      <c r="DB48" s="629"/>
      <c r="DC48" s="635"/>
      <c r="DD48" s="632" t="s">
        <v>178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369</v>
      </c>
      <c r="CE49" s="647"/>
      <c r="CF49" s="647"/>
      <c r="CG49" s="647"/>
      <c r="CH49" s="647"/>
      <c r="CI49" s="647"/>
      <c r="CJ49" s="647"/>
      <c r="CK49" s="647"/>
      <c r="CL49" s="647"/>
      <c r="CM49" s="647"/>
      <c r="CN49" s="647"/>
      <c r="CO49" s="647"/>
      <c r="CP49" s="647"/>
      <c r="CQ49" s="648"/>
      <c r="CR49" s="695">
        <v>8506280</v>
      </c>
      <c r="CS49" s="682"/>
      <c r="CT49" s="682"/>
      <c r="CU49" s="682"/>
      <c r="CV49" s="682"/>
      <c r="CW49" s="682"/>
      <c r="CX49" s="682"/>
      <c r="CY49" s="711"/>
      <c r="CZ49" s="703">
        <v>100</v>
      </c>
      <c r="DA49" s="712"/>
      <c r="DB49" s="712"/>
      <c r="DC49" s="713"/>
      <c r="DD49" s="714">
        <v>6154129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3t720mkHn+MaNufYkIJog0maLOe+AJzvVkrnJv+wPTGLfHPcCidFzuX6ARfk9zS45C0bWWrIlUDgcWPuM1M3iQ==" saltValue="bepkxkhVjM26WlIMYNR1K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K7" sqref="AK7:AO7"/>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8997</v>
      </c>
      <c r="R7" s="753"/>
      <c r="S7" s="753"/>
      <c r="T7" s="753"/>
      <c r="U7" s="753"/>
      <c r="V7" s="753">
        <v>8492</v>
      </c>
      <c r="W7" s="753"/>
      <c r="X7" s="753"/>
      <c r="Y7" s="753"/>
      <c r="Z7" s="753"/>
      <c r="AA7" s="753">
        <v>505</v>
      </c>
      <c r="AB7" s="753"/>
      <c r="AC7" s="753"/>
      <c r="AD7" s="753"/>
      <c r="AE7" s="754"/>
      <c r="AF7" s="755">
        <v>483</v>
      </c>
      <c r="AG7" s="756"/>
      <c r="AH7" s="756"/>
      <c r="AI7" s="756"/>
      <c r="AJ7" s="757"/>
      <c r="AK7" s="758">
        <v>30</v>
      </c>
      <c r="AL7" s="759"/>
      <c r="AM7" s="759"/>
      <c r="AN7" s="759"/>
      <c r="AO7" s="759"/>
      <c r="AP7" s="759">
        <v>6700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585</v>
      </c>
      <c r="BT7" s="747"/>
      <c r="BU7" s="747"/>
      <c r="BV7" s="747"/>
      <c r="BW7" s="747"/>
      <c r="BX7" s="747"/>
      <c r="BY7" s="747"/>
      <c r="BZ7" s="747"/>
      <c r="CA7" s="747"/>
      <c r="CB7" s="747"/>
      <c r="CC7" s="747"/>
      <c r="CD7" s="747"/>
      <c r="CE7" s="747"/>
      <c r="CF7" s="747"/>
      <c r="CG7" s="762"/>
      <c r="CH7" s="743">
        <v>94</v>
      </c>
      <c r="CI7" s="744"/>
      <c r="CJ7" s="744"/>
      <c r="CK7" s="744"/>
      <c r="CL7" s="745"/>
      <c r="CM7" s="743">
        <v>1292</v>
      </c>
      <c r="CN7" s="744"/>
      <c r="CO7" s="744"/>
      <c r="CP7" s="744"/>
      <c r="CQ7" s="745"/>
      <c r="CR7" s="743">
        <v>4</v>
      </c>
      <c r="CS7" s="744"/>
      <c r="CT7" s="744"/>
      <c r="CU7" s="744"/>
      <c r="CV7" s="745"/>
      <c r="CW7" s="743" t="s">
        <v>586</v>
      </c>
      <c r="CX7" s="744"/>
      <c r="CY7" s="744"/>
      <c r="CZ7" s="744"/>
      <c r="DA7" s="745"/>
      <c r="DB7" s="743" t="s">
        <v>578</v>
      </c>
      <c r="DC7" s="744"/>
      <c r="DD7" s="744"/>
      <c r="DE7" s="744"/>
      <c r="DF7" s="745"/>
      <c r="DG7" s="743" t="s">
        <v>586</v>
      </c>
      <c r="DH7" s="744"/>
      <c r="DI7" s="744"/>
      <c r="DJ7" s="744"/>
      <c r="DK7" s="745"/>
      <c r="DL7" s="743">
        <v>99</v>
      </c>
      <c r="DM7" s="744"/>
      <c r="DN7" s="744"/>
      <c r="DO7" s="744"/>
      <c r="DP7" s="745"/>
      <c r="DQ7" s="743">
        <v>10</v>
      </c>
      <c r="DR7" s="744"/>
      <c r="DS7" s="744"/>
      <c r="DT7" s="744"/>
      <c r="DU7" s="745"/>
      <c r="DV7" s="746"/>
      <c r="DW7" s="747"/>
      <c r="DX7" s="747"/>
      <c r="DY7" s="747"/>
      <c r="DZ7" s="748"/>
      <c r="EA7" s="234"/>
    </row>
    <row r="8" spans="1:131" s="235" customFormat="1" ht="26.25" customHeight="1" x14ac:dyDescent="0.2">
      <c r="A8" s="238">
        <v>2</v>
      </c>
      <c r="B8" s="780" t="s">
        <v>393</v>
      </c>
      <c r="C8" s="781"/>
      <c r="D8" s="781"/>
      <c r="E8" s="781"/>
      <c r="F8" s="781"/>
      <c r="G8" s="781"/>
      <c r="H8" s="781"/>
      <c r="I8" s="781"/>
      <c r="J8" s="781"/>
      <c r="K8" s="781"/>
      <c r="L8" s="781"/>
      <c r="M8" s="781"/>
      <c r="N8" s="781"/>
      <c r="O8" s="781"/>
      <c r="P8" s="782"/>
      <c r="Q8" s="783">
        <v>46</v>
      </c>
      <c r="R8" s="784"/>
      <c r="S8" s="784"/>
      <c r="T8" s="784"/>
      <c r="U8" s="784"/>
      <c r="V8" s="784">
        <v>14</v>
      </c>
      <c r="W8" s="784"/>
      <c r="X8" s="784"/>
      <c r="Y8" s="784"/>
      <c r="Z8" s="784"/>
      <c r="AA8" s="784">
        <v>32</v>
      </c>
      <c r="AB8" s="784"/>
      <c r="AC8" s="784"/>
      <c r="AD8" s="784"/>
      <c r="AE8" s="785"/>
      <c r="AF8" s="786">
        <v>32</v>
      </c>
      <c r="AG8" s="787"/>
      <c r="AH8" s="787"/>
      <c r="AI8" s="787"/>
      <c r="AJ8" s="788"/>
      <c r="AK8" s="769" t="s">
        <v>576</v>
      </c>
      <c r="AL8" s="770"/>
      <c r="AM8" s="770"/>
      <c r="AN8" s="770"/>
      <c r="AO8" s="770"/>
      <c r="AP8" s="770">
        <v>24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395</v>
      </c>
      <c r="B23" s="789" t="s">
        <v>396</v>
      </c>
      <c r="C23" s="790"/>
      <c r="D23" s="790"/>
      <c r="E23" s="790"/>
      <c r="F23" s="790"/>
      <c r="G23" s="790"/>
      <c r="H23" s="790"/>
      <c r="I23" s="790"/>
      <c r="J23" s="790"/>
      <c r="K23" s="790"/>
      <c r="L23" s="790"/>
      <c r="M23" s="790"/>
      <c r="N23" s="790"/>
      <c r="O23" s="790"/>
      <c r="P23" s="791"/>
      <c r="Q23" s="792">
        <v>9043</v>
      </c>
      <c r="R23" s="793"/>
      <c r="S23" s="793"/>
      <c r="T23" s="793"/>
      <c r="U23" s="793"/>
      <c r="V23" s="793">
        <v>8506</v>
      </c>
      <c r="W23" s="793"/>
      <c r="X23" s="793"/>
      <c r="Y23" s="793"/>
      <c r="Z23" s="793"/>
      <c r="AA23" s="793">
        <v>537</v>
      </c>
      <c r="AB23" s="793"/>
      <c r="AC23" s="793"/>
      <c r="AD23" s="793"/>
      <c r="AE23" s="794"/>
      <c r="AF23" s="795">
        <v>515</v>
      </c>
      <c r="AG23" s="793"/>
      <c r="AH23" s="793"/>
      <c r="AI23" s="793"/>
      <c r="AJ23" s="796"/>
      <c r="AK23" s="797"/>
      <c r="AL23" s="798"/>
      <c r="AM23" s="798"/>
      <c r="AN23" s="798"/>
      <c r="AO23" s="798"/>
      <c r="AP23" s="793">
        <v>6724</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2">
        <v>2742</v>
      </c>
      <c r="R28" s="823"/>
      <c r="S28" s="823"/>
      <c r="T28" s="823"/>
      <c r="U28" s="823"/>
      <c r="V28" s="823">
        <v>2684</v>
      </c>
      <c r="W28" s="823"/>
      <c r="X28" s="823"/>
      <c r="Y28" s="823"/>
      <c r="Z28" s="823"/>
      <c r="AA28" s="823">
        <v>58</v>
      </c>
      <c r="AB28" s="823"/>
      <c r="AC28" s="823"/>
      <c r="AD28" s="823"/>
      <c r="AE28" s="824"/>
      <c r="AF28" s="825">
        <v>58</v>
      </c>
      <c r="AG28" s="823"/>
      <c r="AH28" s="823"/>
      <c r="AI28" s="823"/>
      <c r="AJ28" s="826"/>
      <c r="AK28" s="827" t="s">
        <v>577</v>
      </c>
      <c r="AL28" s="828"/>
      <c r="AM28" s="828"/>
      <c r="AN28" s="828"/>
      <c r="AO28" s="828"/>
      <c r="AP28" s="828" t="s">
        <v>576</v>
      </c>
      <c r="AQ28" s="828"/>
      <c r="AR28" s="828"/>
      <c r="AS28" s="828"/>
      <c r="AT28" s="828"/>
      <c r="AU28" s="828" t="s">
        <v>576</v>
      </c>
      <c r="AV28" s="828"/>
      <c r="AW28" s="828"/>
      <c r="AX28" s="828"/>
      <c r="AY28" s="828"/>
      <c r="AZ28" s="829" t="s">
        <v>576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409</v>
      </c>
      <c r="C29" s="781"/>
      <c r="D29" s="781"/>
      <c r="E29" s="781"/>
      <c r="F29" s="781"/>
      <c r="G29" s="781"/>
      <c r="H29" s="781"/>
      <c r="I29" s="781"/>
      <c r="J29" s="781"/>
      <c r="K29" s="781"/>
      <c r="L29" s="781"/>
      <c r="M29" s="781"/>
      <c r="N29" s="781"/>
      <c r="O29" s="781"/>
      <c r="P29" s="782"/>
      <c r="Q29" s="783">
        <v>2307</v>
      </c>
      <c r="R29" s="784"/>
      <c r="S29" s="784"/>
      <c r="T29" s="784"/>
      <c r="U29" s="784"/>
      <c r="V29" s="784">
        <v>2073</v>
      </c>
      <c r="W29" s="784"/>
      <c r="X29" s="784"/>
      <c r="Y29" s="784"/>
      <c r="Z29" s="784"/>
      <c r="AA29" s="784">
        <v>234</v>
      </c>
      <c r="AB29" s="784"/>
      <c r="AC29" s="784"/>
      <c r="AD29" s="784"/>
      <c r="AE29" s="785"/>
      <c r="AF29" s="786">
        <v>234</v>
      </c>
      <c r="AG29" s="787"/>
      <c r="AH29" s="787"/>
      <c r="AI29" s="787"/>
      <c r="AJ29" s="788"/>
      <c r="AK29" s="834" t="s">
        <v>578</v>
      </c>
      <c r="AL29" s="830"/>
      <c r="AM29" s="830"/>
      <c r="AN29" s="830"/>
      <c r="AO29" s="830"/>
      <c r="AP29" s="830" t="s">
        <v>578</v>
      </c>
      <c r="AQ29" s="830"/>
      <c r="AR29" s="830"/>
      <c r="AS29" s="830"/>
      <c r="AT29" s="830"/>
      <c r="AU29" s="830" t="s">
        <v>578</v>
      </c>
      <c r="AV29" s="830"/>
      <c r="AW29" s="830"/>
      <c r="AX29" s="830"/>
      <c r="AY29" s="830"/>
      <c r="AZ29" s="831" t="s">
        <v>576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357</v>
      </c>
      <c r="R30" s="784"/>
      <c r="S30" s="784"/>
      <c r="T30" s="784"/>
      <c r="U30" s="784"/>
      <c r="V30" s="784">
        <v>353</v>
      </c>
      <c r="W30" s="784"/>
      <c r="X30" s="784"/>
      <c r="Y30" s="784"/>
      <c r="Z30" s="784"/>
      <c r="AA30" s="784">
        <v>4</v>
      </c>
      <c r="AB30" s="784"/>
      <c r="AC30" s="784"/>
      <c r="AD30" s="784"/>
      <c r="AE30" s="785"/>
      <c r="AF30" s="786">
        <v>4</v>
      </c>
      <c r="AG30" s="787"/>
      <c r="AH30" s="787"/>
      <c r="AI30" s="787"/>
      <c r="AJ30" s="788"/>
      <c r="AK30" s="834" t="s">
        <v>577</v>
      </c>
      <c r="AL30" s="830"/>
      <c r="AM30" s="830"/>
      <c r="AN30" s="830"/>
      <c r="AO30" s="830"/>
      <c r="AP30" s="830" t="s">
        <v>577</v>
      </c>
      <c r="AQ30" s="830"/>
      <c r="AR30" s="830"/>
      <c r="AS30" s="830"/>
      <c r="AT30" s="830"/>
      <c r="AU30" s="830" t="s">
        <v>577</v>
      </c>
      <c r="AV30" s="830"/>
      <c r="AW30" s="830"/>
      <c r="AX30" s="830"/>
      <c r="AY30" s="830"/>
      <c r="AZ30" s="831" t="s">
        <v>579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336</v>
      </c>
      <c r="R31" s="784"/>
      <c r="S31" s="784"/>
      <c r="T31" s="784"/>
      <c r="U31" s="784"/>
      <c r="V31" s="784">
        <v>350</v>
      </c>
      <c r="W31" s="784"/>
      <c r="X31" s="784"/>
      <c r="Y31" s="784"/>
      <c r="Z31" s="784"/>
      <c r="AA31" s="784">
        <v>-14</v>
      </c>
      <c r="AB31" s="784"/>
      <c r="AC31" s="784"/>
      <c r="AD31" s="784"/>
      <c r="AE31" s="785"/>
      <c r="AF31" s="786">
        <v>339</v>
      </c>
      <c r="AG31" s="787"/>
      <c r="AH31" s="787"/>
      <c r="AI31" s="787"/>
      <c r="AJ31" s="788"/>
      <c r="AK31" s="834">
        <v>0</v>
      </c>
      <c r="AL31" s="830"/>
      <c r="AM31" s="830"/>
      <c r="AN31" s="830"/>
      <c r="AO31" s="830"/>
      <c r="AP31" s="830">
        <v>669</v>
      </c>
      <c r="AQ31" s="830"/>
      <c r="AR31" s="830"/>
      <c r="AS31" s="830"/>
      <c r="AT31" s="830"/>
      <c r="AU31" s="830">
        <v>20</v>
      </c>
      <c r="AV31" s="830"/>
      <c r="AW31" s="830"/>
      <c r="AX31" s="830"/>
      <c r="AY31" s="830"/>
      <c r="AZ31" s="831" t="s">
        <v>576</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697</v>
      </c>
      <c r="R32" s="784"/>
      <c r="S32" s="784"/>
      <c r="T32" s="784"/>
      <c r="U32" s="784"/>
      <c r="V32" s="784">
        <v>554</v>
      </c>
      <c r="W32" s="784"/>
      <c r="X32" s="784"/>
      <c r="Y32" s="784"/>
      <c r="Z32" s="784"/>
      <c r="AA32" s="784">
        <v>143</v>
      </c>
      <c r="AB32" s="784"/>
      <c r="AC32" s="784"/>
      <c r="AD32" s="784"/>
      <c r="AE32" s="785"/>
      <c r="AF32" s="786">
        <v>130</v>
      </c>
      <c r="AG32" s="787"/>
      <c r="AH32" s="787"/>
      <c r="AI32" s="787"/>
      <c r="AJ32" s="788"/>
      <c r="AK32" s="834">
        <v>366</v>
      </c>
      <c r="AL32" s="830"/>
      <c r="AM32" s="830"/>
      <c r="AN32" s="830"/>
      <c r="AO32" s="830"/>
      <c r="AP32" s="830">
        <v>3794</v>
      </c>
      <c r="AQ32" s="830"/>
      <c r="AR32" s="830"/>
      <c r="AS32" s="830"/>
      <c r="AT32" s="830"/>
      <c r="AU32" s="830">
        <v>2588</v>
      </c>
      <c r="AV32" s="830"/>
      <c r="AW32" s="830"/>
      <c r="AX32" s="830"/>
      <c r="AY32" s="830"/>
      <c r="AZ32" s="831" t="s">
        <v>576</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395</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765</v>
      </c>
      <c r="AG63" s="844"/>
      <c r="AH63" s="844"/>
      <c r="AI63" s="844"/>
      <c r="AJ63" s="845"/>
      <c r="AK63" s="846"/>
      <c r="AL63" s="841"/>
      <c r="AM63" s="841"/>
      <c r="AN63" s="841"/>
      <c r="AO63" s="841"/>
      <c r="AP63" s="844">
        <v>366</v>
      </c>
      <c r="AQ63" s="844"/>
      <c r="AR63" s="844"/>
      <c r="AS63" s="844"/>
      <c r="AT63" s="844"/>
      <c r="AU63" s="844">
        <v>2608</v>
      </c>
      <c r="AV63" s="844"/>
      <c r="AW63" s="844"/>
      <c r="AX63" s="844"/>
      <c r="AY63" s="844"/>
      <c r="AZ63" s="848"/>
      <c r="BA63" s="848"/>
      <c r="BB63" s="848"/>
      <c r="BC63" s="848"/>
      <c r="BD63" s="848"/>
      <c r="BE63" s="849"/>
      <c r="BF63" s="849"/>
      <c r="BG63" s="849"/>
      <c r="BH63" s="849"/>
      <c r="BI63" s="850"/>
      <c r="BJ63" s="851" t="s">
        <v>178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417</v>
      </c>
      <c r="B66" s="728"/>
      <c r="C66" s="728"/>
      <c r="D66" s="728"/>
      <c r="E66" s="728"/>
      <c r="F66" s="728"/>
      <c r="G66" s="728"/>
      <c r="H66" s="728"/>
      <c r="I66" s="728"/>
      <c r="J66" s="728"/>
      <c r="K66" s="728"/>
      <c r="L66" s="728"/>
      <c r="M66" s="728"/>
      <c r="N66" s="728"/>
      <c r="O66" s="728"/>
      <c r="P66" s="729"/>
      <c r="Q66" s="733" t="s">
        <v>400</v>
      </c>
      <c r="R66" s="734"/>
      <c r="S66" s="734"/>
      <c r="T66" s="734"/>
      <c r="U66" s="735"/>
      <c r="V66" s="733" t="s">
        <v>418</v>
      </c>
      <c r="W66" s="734"/>
      <c r="X66" s="734"/>
      <c r="Y66" s="734"/>
      <c r="Z66" s="735"/>
      <c r="AA66" s="733" t="s">
        <v>402</v>
      </c>
      <c r="AB66" s="734"/>
      <c r="AC66" s="734"/>
      <c r="AD66" s="734"/>
      <c r="AE66" s="735"/>
      <c r="AF66" s="854" t="s">
        <v>403</v>
      </c>
      <c r="AG66" s="815"/>
      <c r="AH66" s="815"/>
      <c r="AI66" s="815"/>
      <c r="AJ66" s="855"/>
      <c r="AK66" s="733" t="s">
        <v>404</v>
      </c>
      <c r="AL66" s="728"/>
      <c r="AM66" s="728"/>
      <c r="AN66" s="728"/>
      <c r="AO66" s="729"/>
      <c r="AP66" s="733" t="s">
        <v>405</v>
      </c>
      <c r="AQ66" s="734"/>
      <c r="AR66" s="734"/>
      <c r="AS66" s="734"/>
      <c r="AT66" s="735"/>
      <c r="AU66" s="733" t="s">
        <v>419</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580</v>
      </c>
      <c r="C68" s="870"/>
      <c r="D68" s="870"/>
      <c r="E68" s="870"/>
      <c r="F68" s="870"/>
      <c r="G68" s="870"/>
      <c r="H68" s="870"/>
      <c r="I68" s="870"/>
      <c r="J68" s="870"/>
      <c r="K68" s="870"/>
      <c r="L68" s="870"/>
      <c r="M68" s="870"/>
      <c r="N68" s="870"/>
      <c r="O68" s="870"/>
      <c r="P68" s="871"/>
      <c r="Q68" s="872">
        <v>7703</v>
      </c>
      <c r="R68" s="866"/>
      <c r="S68" s="866"/>
      <c r="T68" s="866"/>
      <c r="U68" s="866"/>
      <c r="V68" s="866">
        <v>7520</v>
      </c>
      <c r="W68" s="866"/>
      <c r="X68" s="866"/>
      <c r="Y68" s="866"/>
      <c r="Z68" s="866"/>
      <c r="AA68" s="866">
        <v>182</v>
      </c>
      <c r="AB68" s="866"/>
      <c r="AC68" s="866"/>
      <c r="AD68" s="866"/>
      <c r="AE68" s="866"/>
      <c r="AF68" s="866">
        <v>182</v>
      </c>
      <c r="AG68" s="866"/>
      <c r="AH68" s="866"/>
      <c r="AI68" s="866"/>
      <c r="AJ68" s="866"/>
      <c r="AK68" s="866">
        <v>11</v>
      </c>
      <c r="AL68" s="866"/>
      <c r="AM68" s="866"/>
      <c r="AN68" s="866"/>
      <c r="AO68" s="866"/>
      <c r="AP68" s="866" t="s">
        <v>587</v>
      </c>
      <c r="AQ68" s="866"/>
      <c r="AR68" s="866"/>
      <c r="AS68" s="866"/>
      <c r="AT68" s="866"/>
      <c r="AU68" s="866" t="s">
        <v>588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581</v>
      </c>
      <c r="C69" s="874"/>
      <c r="D69" s="874"/>
      <c r="E69" s="874"/>
      <c r="F69" s="874"/>
      <c r="G69" s="874"/>
      <c r="H69" s="874"/>
      <c r="I69" s="874"/>
      <c r="J69" s="874"/>
      <c r="K69" s="874"/>
      <c r="L69" s="874"/>
      <c r="M69" s="874"/>
      <c r="N69" s="874"/>
      <c r="O69" s="874"/>
      <c r="P69" s="875"/>
      <c r="Q69" s="876">
        <v>25</v>
      </c>
      <c r="R69" s="830"/>
      <c r="S69" s="830"/>
      <c r="T69" s="830"/>
      <c r="U69" s="830"/>
      <c r="V69" s="830">
        <v>20</v>
      </c>
      <c r="W69" s="830"/>
      <c r="X69" s="830"/>
      <c r="Y69" s="830"/>
      <c r="Z69" s="830"/>
      <c r="AA69" s="830">
        <v>5</v>
      </c>
      <c r="AB69" s="830"/>
      <c r="AC69" s="830"/>
      <c r="AD69" s="830"/>
      <c r="AE69" s="830"/>
      <c r="AF69" s="830">
        <v>5</v>
      </c>
      <c r="AG69" s="830"/>
      <c r="AH69" s="830"/>
      <c r="AI69" s="830"/>
      <c r="AJ69" s="830"/>
      <c r="AK69" s="830">
        <v>7</v>
      </c>
      <c r="AL69" s="830"/>
      <c r="AM69" s="830"/>
      <c r="AN69" s="830"/>
      <c r="AO69" s="830"/>
      <c r="AP69" s="830" t="s">
        <v>578</v>
      </c>
      <c r="AQ69" s="830"/>
      <c r="AR69" s="830"/>
      <c r="AS69" s="830"/>
      <c r="AT69" s="830"/>
      <c r="AU69" s="830" t="s">
        <v>576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582</v>
      </c>
      <c r="C70" s="874"/>
      <c r="D70" s="874"/>
      <c r="E70" s="874"/>
      <c r="F70" s="874"/>
      <c r="G70" s="874"/>
      <c r="H70" s="874"/>
      <c r="I70" s="874"/>
      <c r="J70" s="874"/>
      <c r="K70" s="874"/>
      <c r="L70" s="874"/>
      <c r="M70" s="874"/>
      <c r="N70" s="874"/>
      <c r="O70" s="874"/>
      <c r="P70" s="875"/>
      <c r="Q70" s="876">
        <v>181</v>
      </c>
      <c r="R70" s="830"/>
      <c r="S70" s="830"/>
      <c r="T70" s="830"/>
      <c r="U70" s="830"/>
      <c r="V70" s="830">
        <v>172</v>
      </c>
      <c r="W70" s="830"/>
      <c r="X70" s="830"/>
      <c r="Y70" s="830"/>
      <c r="Z70" s="830"/>
      <c r="AA70" s="830">
        <v>9</v>
      </c>
      <c r="AB70" s="830"/>
      <c r="AC70" s="830"/>
      <c r="AD70" s="830"/>
      <c r="AE70" s="830"/>
      <c r="AF70" s="830">
        <v>9</v>
      </c>
      <c r="AG70" s="830"/>
      <c r="AH70" s="830"/>
      <c r="AI70" s="830"/>
      <c r="AJ70" s="830"/>
      <c r="AK70" s="830">
        <v>61</v>
      </c>
      <c r="AL70" s="830"/>
      <c r="AM70" s="830"/>
      <c r="AN70" s="830"/>
      <c r="AO70" s="830"/>
      <c r="AP70" s="830" t="s">
        <v>577</v>
      </c>
      <c r="AQ70" s="830"/>
      <c r="AR70" s="830"/>
      <c r="AS70" s="830"/>
      <c r="AT70" s="830"/>
      <c r="AU70" s="830" t="s">
        <v>576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583</v>
      </c>
      <c r="C71" s="874"/>
      <c r="D71" s="874"/>
      <c r="E71" s="874"/>
      <c r="F71" s="874"/>
      <c r="G71" s="874"/>
      <c r="H71" s="874"/>
      <c r="I71" s="874"/>
      <c r="J71" s="874"/>
      <c r="K71" s="874"/>
      <c r="L71" s="874"/>
      <c r="M71" s="874"/>
      <c r="N71" s="874"/>
      <c r="O71" s="874"/>
      <c r="P71" s="875"/>
      <c r="Q71" s="876">
        <v>230672</v>
      </c>
      <c r="R71" s="830"/>
      <c r="S71" s="830"/>
      <c r="T71" s="830"/>
      <c r="U71" s="830"/>
      <c r="V71" s="830">
        <v>226071</v>
      </c>
      <c r="W71" s="830"/>
      <c r="X71" s="830"/>
      <c r="Y71" s="830"/>
      <c r="Z71" s="830"/>
      <c r="AA71" s="830">
        <v>4601</v>
      </c>
      <c r="AB71" s="830"/>
      <c r="AC71" s="830"/>
      <c r="AD71" s="830"/>
      <c r="AE71" s="830"/>
      <c r="AF71" s="830">
        <v>4601</v>
      </c>
      <c r="AG71" s="830"/>
      <c r="AH71" s="830"/>
      <c r="AI71" s="830"/>
      <c r="AJ71" s="830"/>
      <c r="AK71" s="830">
        <v>2777</v>
      </c>
      <c r="AL71" s="830"/>
      <c r="AM71" s="830"/>
      <c r="AN71" s="830"/>
      <c r="AO71" s="830"/>
      <c r="AP71" s="830" t="s">
        <v>577</v>
      </c>
      <c r="AQ71" s="830"/>
      <c r="AR71" s="830"/>
      <c r="AS71" s="830"/>
      <c r="AT71" s="830"/>
      <c r="AU71" s="830" t="s">
        <v>576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584</v>
      </c>
      <c r="C72" s="874"/>
      <c r="D72" s="874"/>
      <c r="E72" s="874"/>
      <c r="F72" s="874"/>
      <c r="G72" s="874"/>
      <c r="H72" s="874"/>
      <c r="I72" s="874"/>
      <c r="J72" s="874"/>
      <c r="K72" s="874"/>
      <c r="L72" s="874"/>
      <c r="M72" s="874"/>
      <c r="N72" s="874"/>
      <c r="O72" s="874"/>
      <c r="P72" s="875"/>
      <c r="Q72" s="876">
        <v>4296</v>
      </c>
      <c r="R72" s="830"/>
      <c r="S72" s="830"/>
      <c r="T72" s="830"/>
      <c r="U72" s="830"/>
      <c r="V72" s="830">
        <v>3987</v>
      </c>
      <c r="W72" s="830"/>
      <c r="X72" s="830"/>
      <c r="Y72" s="830"/>
      <c r="Z72" s="830"/>
      <c r="AA72" s="830">
        <v>309</v>
      </c>
      <c r="AB72" s="830"/>
      <c r="AC72" s="830"/>
      <c r="AD72" s="830"/>
      <c r="AE72" s="830"/>
      <c r="AF72" s="830">
        <v>309</v>
      </c>
      <c r="AG72" s="830"/>
      <c r="AH72" s="830"/>
      <c r="AI72" s="830"/>
      <c r="AJ72" s="830"/>
      <c r="AK72" s="830" t="s">
        <v>576</v>
      </c>
      <c r="AL72" s="830"/>
      <c r="AM72" s="830"/>
      <c r="AN72" s="830"/>
      <c r="AO72" s="830"/>
      <c r="AP72" s="830">
        <v>6102</v>
      </c>
      <c r="AQ72" s="830"/>
      <c r="AR72" s="830"/>
      <c r="AS72" s="830"/>
      <c r="AT72" s="830"/>
      <c r="AU72" s="830">
        <v>500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395</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5106</v>
      </c>
      <c r="AG88" s="844"/>
      <c r="AH88" s="844"/>
      <c r="AI88" s="844"/>
      <c r="AJ88" s="844"/>
      <c r="AK88" s="841"/>
      <c r="AL88" s="841"/>
      <c r="AM88" s="841"/>
      <c r="AN88" s="841"/>
      <c r="AO88" s="841"/>
      <c r="AP88" s="844">
        <v>6102</v>
      </c>
      <c r="AQ88" s="844"/>
      <c r="AR88" s="844"/>
      <c r="AS88" s="844"/>
      <c r="AT88" s="844"/>
      <c r="AU88" s="844">
        <v>500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v>
      </c>
      <c r="CS102" s="852"/>
      <c r="CT102" s="852"/>
      <c r="CU102" s="852"/>
      <c r="CV102" s="891"/>
      <c r="CW102" s="890" t="s">
        <v>586</v>
      </c>
      <c r="CX102" s="852"/>
      <c r="CY102" s="852"/>
      <c r="CZ102" s="852"/>
      <c r="DA102" s="891"/>
      <c r="DB102" s="890" t="s">
        <v>586</v>
      </c>
      <c r="DC102" s="852"/>
      <c r="DD102" s="852"/>
      <c r="DE102" s="852"/>
      <c r="DF102" s="891"/>
      <c r="DG102" s="890" t="s">
        <v>576</v>
      </c>
      <c r="DH102" s="852"/>
      <c r="DI102" s="852"/>
      <c r="DJ102" s="852"/>
      <c r="DK102" s="891"/>
      <c r="DL102" s="890">
        <v>99</v>
      </c>
      <c r="DM102" s="852"/>
      <c r="DN102" s="852"/>
      <c r="DO102" s="852"/>
      <c r="DP102" s="891"/>
      <c r="DQ102" s="890">
        <v>10</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312</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312</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312</v>
      </c>
      <c r="DR109" s="893"/>
      <c r="DS109" s="893"/>
      <c r="DT109" s="893"/>
      <c r="DU109" s="894"/>
      <c r="DV109" s="892" t="s">
        <v>431</v>
      </c>
      <c r="DW109" s="893"/>
      <c r="DX109" s="893"/>
      <c r="DY109" s="893"/>
      <c r="DZ109" s="895"/>
    </row>
    <row r="110" spans="1:131" s="230" customFormat="1" ht="26.25" customHeight="1" x14ac:dyDescent="0.2">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591081</v>
      </c>
      <c r="AB110" s="900"/>
      <c r="AC110" s="900"/>
      <c r="AD110" s="900"/>
      <c r="AE110" s="901"/>
      <c r="AF110" s="902">
        <v>665031</v>
      </c>
      <c r="AG110" s="900"/>
      <c r="AH110" s="900"/>
      <c r="AI110" s="900"/>
      <c r="AJ110" s="901"/>
      <c r="AK110" s="902">
        <v>711525</v>
      </c>
      <c r="AL110" s="900"/>
      <c r="AM110" s="900"/>
      <c r="AN110" s="900"/>
      <c r="AO110" s="901"/>
      <c r="AP110" s="903">
        <v>13.9</v>
      </c>
      <c r="AQ110" s="904"/>
      <c r="AR110" s="904"/>
      <c r="AS110" s="904"/>
      <c r="AT110" s="905"/>
      <c r="AU110" s="906" t="s">
        <v>75</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7522605</v>
      </c>
      <c r="BR110" s="931"/>
      <c r="BS110" s="931"/>
      <c r="BT110" s="931"/>
      <c r="BU110" s="931"/>
      <c r="BV110" s="931">
        <v>7146749</v>
      </c>
      <c r="BW110" s="931"/>
      <c r="BX110" s="931"/>
      <c r="BY110" s="931"/>
      <c r="BZ110" s="931"/>
      <c r="CA110" s="931">
        <v>6723526</v>
      </c>
      <c r="CB110" s="931"/>
      <c r="CC110" s="931"/>
      <c r="CD110" s="931"/>
      <c r="CE110" s="931"/>
      <c r="CF110" s="944">
        <v>131.4</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178</v>
      </c>
      <c r="DH110" s="931"/>
      <c r="DI110" s="931"/>
      <c r="DJ110" s="931"/>
      <c r="DK110" s="931"/>
      <c r="DL110" s="931" t="s">
        <v>178</v>
      </c>
      <c r="DM110" s="931"/>
      <c r="DN110" s="931"/>
      <c r="DO110" s="931"/>
      <c r="DP110" s="931"/>
      <c r="DQ110" s="931" t="s">
        <v>178</v>
      </c>
      <c r="DR110" s="931"/>
      <c r="DS110" s="931"/>
      <c r="DT110" s="931"/>
      <c r="DU110" s="931"/>
      <c r="DV110" s="932" t="s">
        <v>178</v>
      </c>
      <c r="DW110" s="932"/>
      <c r="DX110" s="932"/>
      <c r="DY110" s="932"/>
      <c r="DZ110" s="933"/>
    </row>
    <row r="111" spans="1:131" s="230" customFormat="1" ht="26.25" customHeight="1" x14ac:dyDescent="0.2">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178</v>
      </c>
      <c r="AB111" s="938"/>
      <c r="AC111" s="938"/>
      <c r="AD111" s="938"/>
      <c r="AE111" s="939"/>
      <c r="AF111" s="940" t="s">
        <v>178</v>
      </c>
      <c r="AG111" s="938"/>
      <c r="AH111" s="938"/>
      <c r="AI111" s="938"/>
      <c r="AJ111" s="939"/>
      <c r="AK111" s="940" t="s">
        <v>178</v>
      </c>
      <c r="AL111" s="938"/>
      <c r="AM111" s="938"/>
      <c r="AN111" s="938"/>
      <c r="AO111" s="939"/>
      <c r="AP111" s="941" t="s">
        <v>438</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t="s">
        <v>178</v>
      </c>
      <c r="BR111" s="926"/>
      <c r="BS111" s="926"/>
      <c r="BT111" s="926"/>
      <c r="BU111" s="926"/>
      <c r="BV111" s="926" t="s">
        <v>438</v>
      </c>
      <c r="BW111" s="926"/>
      <c r="BX111" s="926"/>
      <c r="BY111" s="926"/>
      <c r="BZ111" s="926"/>
      <c r="CA111" s="926" t="s">
        <v>178</v>
      </c>
      <c r="CB111" s="926"/>
      <c r="CC111" s="926"/>
      <c r="CD111" s="926"/>
      <c r="CE111" s="926"/>
      <c r="CF111" s="920" t="s">
        <v>178</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178</v>
      </c>
      <c r="DH111" s="926"/>
      <c r="DI111" s="926"/>
      <c r="DJ111" s="926"/>
      <c r="DK111" s="926"/>
      <c r="DL111" s="926" t="s">
        <v>178</v>
      </c>
      <c r="DM111" s="926"/>
      <c r="DN111" s="926"/>
      <c r="DO111" s="926"/>
      <c r="DP111" s="926"/>
      <c r="DQ111" s="926" t="s">
        <v>178</v>
      </c>
      <c r="DR111" s="926"/>
      <c r="DS111" s="926"/>
      <c r="DT111" s="926"/>
      <c r="DU111" s="926"/>
      <c r="DV111" s="927" t="s">
        <v>178</v>
      </c>
      <c r="DW111" s="927"/>
      <c r="DX111" s="927"/>
      <c r="DY111" s="927"/>
      <c r="DZ111" s="928"/>
    </row>
    <row r="112" spans="1:131" s="230" customFormat="1" ht="26.25" customHeight="1" x14ac:dyDescent="0.2">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178</v>
      </c>
      <c r="AB112" s="959"/>
      <c r="AC112" s="959"/>
      <c r="AD112" s="959"/>
      <c r="AE112" s="960"/>
      <c r="AF112" s="961" t="s">
        <v>178</v>
      </c>
      <c r="AG112" s="959"/>
      <c r="AH112" s="959"/>
      <c r="AI112" s="959"/>
      <c r="AJ112" s="960"/>
      <c r="AK112" s="961" t="s">
        <v>178</v>
      </c>
      <c r="AL112" s="959"/>
      <c r="AM112" s="959"/>
      <c r="AN112" s="959"/>
      <c r="AO112" s="960"/>
      <c r="AP112" s="962" t="s">
        <v>178</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3146389</v>
      </c>
      <c r="BR112" s="926"/>
      <c r="BS112" s="926"/>
      <c r="BT112" s="926"/>
      <c r="BU112" s="926"/>
      <c r="BV112" s="926">
        <v>2870655</v>
      </c>
      <c r="BW112" s="926"/>
      <c r="BX112" s="926"/>
      <c r="BY112" s="926"/>
      <c r="BZ112" s="926"/>
      <c r="CA112" s="926">
        <v>2607777</v>
      </c>
      <c r="CB112" s="926"/>
      <c r="CC112" s="926"/>
      <c r="CD112" s="926"/>
      <c r="CE112" s="926"/>
      <c r="CF112" s="920">
        <v>51</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178</v>
      </c>
      <c r="DH112" s="926"/>
      <c r="DI112" s="926"/>
      <c r="DJ112" s="926"/>
      <c r="DK112" s="926"/>
      <c r="DL112" s="926" t="s">
        <v>178</v>
      </c>
      <c r="DM112" s="926"/>
      <c r="DN112" s="926"/>
      <c r="DO112" s="926"/>
      <c r="DP112" s="926"/>
      <c r="DQ112" s="926" t="s">
        <v>178</v>
      </c>
      <c r="DR112" s="926"/>
      <c r="DS112" s="926"/>
      <c r="DT112" s="926"/>
      <c r="DU112" s="926"/>
      <c r="DV112" s="927" t="s">
        <v>178</v>
      </c>
      <c r="DW112" s="927"/>
      <c r="DX112" s="927"/>
      <c r="DY112" s="927"/>
      <c r="DZ112" s="928"/>
    </row>
    <row r="113" spans="1:130" s="230" customFormat="1" ht="26.25" customHeight="1" x14ac:dyDescent="0.2">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298659</v>
      </c>
      <c r="AB113" s="938"/>
      <c r="AC113" s="938"/>
      <c r="AD113" s="938"/>
      <c r="AE113" s="939"/>
      <c r="AF113" s="940">
        <v>270088</v>
      </c>
      <c r="AG113" s="938"/>
      <c r="AH113" s="938"/>
      <c r="AI113" s="938"/>
      <c r="AJ113" s="939"/>
      <c r="AK113" s="940">
        <v>287804</v>
      </c>
      <c r="AL113" s="938"/>
      <c r="AM113" s="938"/>
      <c r="AN113" s="938"/>
      <c r="AO113" s="939"/>
      <c r="AP113" s="941">
        <v>5.6</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v>453211</v>
      </c>
      <c r="BR113" s="926"/>
      <c r="BS113" s="926"/>
      <c r="BT113" s="926"/>
      <c r="BU113" s="926"/>
      <c r="BV113" s="926">
        <v>536302</v>
      </c>
      <c r="BW113" s="926"/>
      <c r="BX113" s="926"/>
      <c r="BY113" s="926"/>
      <c r="BZ113" s="926"/>
      <c r="CA113" s="926">
        <v>500399</v>
      </c>
      <c r="CB113" s="926"/>
      <c r="CC113" s="926"/>
      <c r="CD113" s="926"/>
      <c r="CE113" s="926"/>
      <c r="CF113" s="920">
        <v>9.8000000000000007</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178</v>
      </c>
      <c r="DH113" s="959"/>
      <c r="DI113" s="959"/>
      <c r="DJ113" s="959"/>
      <c r="DK113" s="960"/>
      <c r="DL113" s="961" t="s">
        <v>448</v>
      </c>
      <c r="DM113" s="959"/>
      <c r="DN113" s="959"/>
      <c r="DO113" s="959"/>
      <c r="DP113" s="960"/>
      <c r="DQ113" s="961" t="s">
        <v>178</v>
      </c>
      <c r="DR113" s="959"/>
      <c r="DS113" s="959"/>
      <c r="DT113" s="959"/>
      <c r="DU113" s="960"/>
      <c r="DV113" s="962" t="s">
        <v>178</v>
      </c>
      <c r="DW113" s="963"/>
      <c r="DX113" s="963"/>
      <c r="DY113" s="963"/>
      <c r="DZ113" s="964"/>
    </row>
    <row r="114" spans="1:130" s="230" customFormat="1" ht="26.25" customHeight="1" x14ac:dyDescent="0.2">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34259</v>
      </c>
      <c r="AB114" s="959"/>
      <c r="AC114" s="959"/>
      <c r="AD114" s="959"/>
      <c r="AE114" s="960"/>
      <c r="AF114" s="961">
        <v>33295</v>
      </c>
      <c r="AG114" s="959"/>
      <c r="AH114" s="959"/>
      <c r="AI114" s="959"/>
      <c r="AJ114" s="960"/>
      <c r="AK114" s="961">
        <v>54686</v>
      </c>
      <c r="AL114" s="959"/>
      <c r="AM114" s="959"/>
      <c r="AN114" s="959"/>
      <c r="AO114" s="960"/>
      <c r="AP114" s="962">
        <v>1.1000000000000001</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t="s">
        <v>178</v>
      </c>
      <c r="BR114" s="926"/>
      <c r="BS114" s="926"/>
      <c r="BT114" s="926"/>
      <c r="BU114" s="926"/>
      <c r="BV114" s="926" t="s">
        <v>448</v>
      </c>
      <c r="BW114" s="926"/>
      <c r="BX114" s="926"/>
      <c r="BY114" s="926"/>
      <c r="BZ114" s="926"/>
      <c r="CA114" s="926" t="s">
        <v>178</v>
      </c>
      <c r="CB114" s="926"/>
      <c r="CC114" s="926"/>
      <c r="CD114" s="926"/>
      <c r="CE114" s="926"/>
      <c r="CF114" s="920" t="s">
        <v>178</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178</v>
      </c>
      <c r="DH114" s="959"/>
      <c r="DI114" s="959"/>
      <c r="DJ114" s="959"/>
      <c r="DK114" s="960"/>
      <c r="DL114" s="961" t="s">
        <v>178</v>
      </c>
      <c r="DM114" s="959"/>
      <c r="DN114" s="959"/>
      <c r="DO114" s="959"/>
      <c r="DP114" s="960"/>
      <c r="DQ114" s="961" t="s">
        <v>178</v>
      </c>
      <c r="DR114" s="959"/>
      <c r="DS114" s="959"/>
      <c r="DT114" s="959"/>
      <c r="DU114" s="960"/>
      <c r="DV114" s="962" t="s">
        <v>178</v>
      </c>
      <c r="DW114" s="963"/>
      <c r="DX114" s="963"/>
      <c r="DY114" s="963"/>
      <c r="DZ114" s="964"/>
    </row>
    <row r="115" spans="1:130" s="230" customFormat="1" ht="26.25" customHeight="1" x14ac:dyDescent="0.2">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178</v>
      </c>
      <c r="AB115" s="938"/>
      <c r="AC115" s="938"/>
      <c r="AD115" s="938"/>
      <c r="AE115" s="939"/>
      <c r="AF115" s="940" t="s">
        <v>178</v>
      </c>
      <c r="AG115" s="938"/>
      <c r="AH115" s="938"/>
      <c r="AI115" s="938"/>
      <c r="AJ115" s="939"/>
      <c r="AK115" s="940" t="s">
        <v>178</v>
      </c>
      <c r="AL115" s="938"/>
      <c r="AM115" s="938"/>
      <c r="AN115" s="938"/>
      <c r="AO115" s="939"/>
      <c r="AP115" s="941" t="s">
        <v>178</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v>10598</v>
      </c>
      <c r="BR115" s="926"/>
      <c r="BS115" s="926"/>
      <c r="BT115" s="926"/>
      <c r="BU115" s="926"/>
      <c r="BV115" s="926">
        <v>10274</v>
      </c>
      <c r="BW115" s="926"/>
      <c r="BX115" s="926"/>
      <c r="BY115" s="926"/>
      <c r="BZ115" s="926"/>
      <c r="CA115" s="926">
        <v>9945</v>
      </c>
      <c r="CB115" s="926"/>
      <c r="CC115" s="926"/>
      <c r="CD115" s="926"/>
      <c r="CE115" s="926"/>
      <c r="CF115" s="920">
        <v>0.2</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178</v>
      </c>
      <c r="DH115" s="959"/>
      <c r="DI115" s="959"/>
      <c r="DJ115" s="959"/>
      <c r="DK115" s="960"/>
      <c r="DL115" s="961" t="s">
        <v>178</v>
      </c>
      <c r="DM115" s="959"/>
      <c r="DN115" s="959"/>
      <c r="DO115" s="959"/>
      <c r="DP115" s="960"/>
      <c r="DQ115" s="961" t="s">
        <v>178</v>
      </c>
      <c r="DR115" s="959"/>
      <c r="DS115" s="959"/>
      <c r="DT115" s="959"/>
      <c r="DU115" s="960"/>
      <c r="DV115" s="962" t="s">
        <v>178</v>
      </c>
      <c r="DW115" s="963"/>
      <c r="DX115" s="963"/>
      <c r="DY115" s="963"/>
      <c r="DZ115" s="964"/>
    </row>
    <row r="116" spans="1:130" s="230" customFormat="1" ht="26.25" customHeight="1" x14ac:dyDescent="0.2">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178</v>
      </c>
      <c r="AB116" s="959"/>
      <c r="AC116" s="959"/>
      <c r="AD116" s="959"/>
      <c r="AE116" s="960"/>
      <c r="AF116" s="961" t="s">
        <v>178</v>
      </c>
      <c r="AG116" s="959"/>
      <c r="AH116" s="959"/>
      <c r="AI116" s="959"/>
      <c r="AJ116" s="960"/>
      <c r="AK116" s="961" t="s">
        <v>178</v>
      </c>
      <c r="AL116" s="959"/>
      <c r="AM116" s="959"/>
      <c r="AN116" s="959"/>
      <c r="AO116" s="960"/>
      <c r="AP116" s="962" t="s">
        <v>178</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178</v>
      </c>
      <c r="BR116" s="926"/>
      <c r="BS116" s="926"/>
      <c r="BT116" s="926"/>
      <c r="BU116" s="926"/>
      <c r="BV116" s="926" t="s">
        <v>178</v>
      </c>
      <c r="BW116" s="926"/>
      <c r="BX116" s="926"/>
      <c r="BY116" s="926"/>
      <c r="BZ116" s="926"/>
      <c r="CA116" s="926" t="s">
        <v>178</v>
      </c>
      <c r="CB116" s="926"/>
      <c r="CC116" s="926"/>
      <c r="CD116" s="926"/>
      <c r="CE116" s="926"/>
      <c r="CF116" s="920" t="s">
        <v>178</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178</v>
      </c>
      <c r="DH116" s="959"/>
      <c r="DI116" s="959"/>
      <c r="DJ116" s="959"/>
      <c r="DK116" s="960"/>
      <c r="DL116" s="961" t="s">
        <v>178</v>
      </c>
      <c r="DM116" s="959"/>
      <c r="DN116" s="959"/>
      <c r="DO116" s="959"/>
      <c r="DP116" s="960"/>
      <c r="DQ116" s="961" t="s">
        <v>178</v>
      </c>
      <c r="DR116" s="959"/>
      <c r="DS116" s="959"/>
      <c r="DT116" s="959"/>
      <c r="DU116" s="960"/>
      <c r="DV116" s="962" t="s">
        <v>178</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923999</v>
      </c>
      <c r="AB117" s="979"/>
      <c r="AC117" s="979"/>
      <c r="AD117" s="979"/>
      <c r="AE117" s="980"/>
      <c r="AF117" s="981">
        <v>968414</v>
      </c>
      <c r="AG117" s="979"/>
      <c r="AH117" s="979"/>
      <c r="AI117" s="979"/>
      <c r="AJ117" s="980"/>
      <c r="AK117" s="981">
        <v>1054015</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178</v>
      </c>
      <c r="BR117" s="926"/>
      <c r="BS117" s="926"/>
      <c r="BT117" s="926"/>
      <c r="BU117" s="926"/>
      <c r="BV117" s="926" t="s">
        <v>178</v>
      </c>
      <c r="BW117" s="926"/>
      <c r="BX117" s="926"/>
      <c r="BY117" s="926"/>
      <c r="BZ117" s="926"/>
      <c r="CA117" s="926" t="s">
        <v>178</v>
      </c>
      <c r="CB117" s="926"/>
      <c r="CC117" s="926"/>
      <c r="CD117" s="926"/>
      <c r="CE117" s="926"/>
      <c r="CF117" s="920" t="s">
        <v>178</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178</v>
      </c>
      <c r="DH117" s="959"/>
      <c r="DI117" s="959"/>
      <c r="DJ117" s="959"/>
      <c r="DK117" s="960"/>
      <c r="DL117" s="961" t="s">
        <v>178</v>
      </c>
      <c r="DM117" s="959"/>
      <c r="DN117" s="959"/>
      <c r="DO117" s="959"/>
      <c r="DP117" s="960"/>
      <c r="DQ117" s="961" t="s">
        <v>178</v>
      </c>
      <c r="DR117" s="959"/>
      <c r="DS117" s="959"/>
      <c r="DT117" s="959"/>
      <c r="DU117" s="960"/>
      <c r="DV117" s="962" t="s">
        <v>178</v>
      </c>
      <c r="DW117" s="963"/>
      <c r="DX117" s="963"/>
      <c r="DY117" s="963"/>
      <c r="DZ117" s="964"/>
    </row>
    <row r="118" spans="1:130" s="230" customFormat="1" ht="26.25" customHeight="1" x14ac:dyDescent="0.2">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312</v>
      </c>
      <c r="AL118" s="893"/>
      <c r="AM118" s="893"/>
      <c r="AN118" s="893"/>
      <c r="AO118" s="894"/>
      <c r="AP118" s="970" t="s">
        <v>431</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178</v>
      </c>
      <c r="BR118" s="1000"/>
      <c r="BS118" s="1000"/>
      <c r="BT118" s="1000"/>
      <c r="BU118" s="1000"/>
      <c r="BV118" s="1000" t="s">
        <v>178</v>
      </c>
      <c r="BW118" s="1000"/>
      <c r="BX118" s="1000"/>
      <c r="BY118" s="1000"/>
      <c r="BZ118" s="1000"/>
      <c r="CA118" s="1000" t="s">
        <v>178</v>
      </c>
      <c r="CB118" s="1000"/>
      <c r="CC118" s="1000"/>
      <c r="CD118" s="1000"/>
      <c r="CE118" s="1000"/>
      <c r="CF118" s="920" t="s">
        <v>178</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178</v>
      </c>
      <c r="DH118" s="959"/>
      <c r="DI118" s="959"/>
      <c r="DJ118" s="959"/>
      <c r="DK118" s="960"/>
      <c r="DL118" s="961" t="s">
        <v>178</v>
      </c>
      <c r="DM118" s="959"/>
      <c r="DN118" s="959"/>
      <c r="DO118" s="959"/>
      <c r="DP118" s="960"/>
      <c r="DQ118" s="961" t="s">
        <v>178</v>
      </c>
      <c r="DR118" s="959"/>
      <c r="DS118" s="959"/>
      <c r="DT118" s="959"/>
      <c r="DU118" s="960"/>
      <c r="DV118" s="962" t="s">
        <v>178</v>
      </c>
      <c r="DW118" s="963"/>
      <c r="DX118" s="963"/>
      <c r="DY118" s="963"/>
      <c r="DZ118" s="964"/>
    </row>
    <row r="119" spans="1:130" s="230" customFormat="1" ht="26.25" customHeight="1" x14ac:dyDescent="0.2">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178</v>
      </c>
      <c r="AB119" s="900"/>
      <c r="AC119" s="900"/>
      <c r="AD119" s="900"/>
      <c r="AE119" s="901"/>
      <c r="AF119" s="902" t="s">
        <v>178</v>
      </c>
      <c r="AG119" s="900"/>
      <c r="AH119" s="900"/>
      <c r="AI119" s="900"/>
      <c r="AJ119" s="901"/>
      <c r="AK119" s="902" t="s">
        <v>178</v>
      </c>
      <c r="AL119" s="900"/>
      <c r="AM119" s="900"/>
      <c r="AN119" s="900"/>
      <c r="AO119" s="901"/>
      <c r="AP119" s="903" t="s">
        <v>178</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463</v>
      </c>
      <c r="BP119" s="1005"/>
      <c r="BQ119" s="999">
        <v>11132803</v>
      </c>
      <c r="BR119" s="1000"/>
      <c r="BS119" s="1000"/>
      <c r="BT119" s="1000"/>
      <c r="BU119" s="1000"/>
      <c r="BV119" s="1000">
        <v>10563980</v>
      </c>
      <c r="BW119" s="1000"/>
      <c r="BX119" s="1000"/>
      <c r="BY119" s="1000"/>
      <c r="BZ119" s="1000"/>
      <c r="CA119" s="1000">
        <v>9841647</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178</v>
      </c>
      <c r="DH119" s="986"/>
      <c r="DI119" s="986"/>
      <c r="DJ119" s="986"/>
      <c r="DK119" s="987"/>
      <c r="DL119" s="985" t="s">
        <v>178</v>
      </c>
      <c r="DM119" s="986"/>
      <c r="DN119" s="986"/>
      <c r="DO119" s="986"/>
      <c r="DP119" s="987"/>
      <c r="DQ119" s="985" t="s">
        <v>178</v>
      </c>
      <c r="DR119" s="986"/>
      <c r="DS119" s="986"/>
      <c r="DT119" s="986"/>
      <c r="DU119" s="987"/>
      <c r="DV119" s="988" t="s">
        <v>178</v>
      </c>
      <c r="DW119" s="989"/>
      <c r="DX119" s="989"/>
      <c r="DY119" s="989"/>
      <c r="DZ119" s="990"/>
    </row>
    <row r="120" spans="1:130" s="230" customFormat="1" ht="26.25" customHeight="1" x14ac:dyDescent="0.2">
      <c r="A120" s="1057"/>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178</v>
      </c>
      <c r="AB120" s="959"/>
      <c r="AC120" s="959"/>
      <c r="AD120" s="959"/>
      <c r="AE120" s="960"/>
      <c r="AF120" s="961" t="s">
        <v>178</v>
      </c>
      <c r="AG120" s="959"/>
      <c r="AH120" s="959"/>
      <c r="AI120" s="959"/>
      <c r="AJ120" s="960"/>
      <c r="AK120" s="961" t="s">
        <v>178</v>
      </c>
      <c r="AL120" s="959"/>
      <c r="AM120" s="959"/>
      <c r="AN120" s="959"/>
      <c r="AO120" s="960"/>
      <c r="AP120" s="962" t="s">
        <v>178</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1323350</v>
      </c>
      <c r="BR120" s="931"/>
      <c r="BS120" s="931"/>
      <c r="BT120" s="931"/>
      <c r="BU120" s="931"/>
      <c r="BV120" s="931">
        <v>1941660</v>
      </c>
      <c r="BW120" s="931"/>
      <c r="BX120" s="931"/>
      <c r="BY120" s="931"/>
      <c r="BZ120" s="931"/>
      <c r="CA120" s="931">
        <v>2408973</v>
      </c>
      <c r="CB120" s="931"/>
      <c r="CC120" s="931"/>
      <c r="CD120" s="931"/>
      <c r="CE120" s="931"/>
      <c r="CF120" s="944">
        <v>47.1</v>
      </c>
      <c r="CG120" s="945"/>
      <c r="CH120" s="945"/>
      <c r="CI120" s="945"/>
      <c r="CJ120" s="945"/>
      <c r="CK120" s="1006" t="s">
        <v>467</v>
      </c>
      <c r="CL120" s="1007"/>
      <c r="CM120" s="1007"/>
      <c r="CN120" s="1007"/>
      <c r="CO120" s="1008"/>
      <c r="CP120" s="1014" t="s">
        <v>468</v>
      </c>
      <c r="CQ120" s="1015"/>
      <c r="CR120" s="1015"/>
      <c r="CS120" s="1015"/>
      <c r="CT120" s="1015"/>
      <c r="CU120" s="1015"/>
      <c r="CV120" s="1015"/>
      <c r="CW120" s="1015"/>
      <c r="CX120" s="1015"/>
      <c r="CY120" s="1015"/>
      <c r="CZ120" s="1015"/>
      <c r="DA120" s="1015"/>
      <c r="DB120" s="1015"/>
      <c r="DC120" s="1015"/>
      <c r="DD120" s="1015"/>
      <c r="DE120" s="1015"/>
      <c r="DF120" s="1016"/>
      <c r="DG120" s="930">
        <v>3135756</v>
      </c>
      <c r="DH120" s="931"/>
      <c r="DI120" s="931"/>
      <c r="DJ120" s="931"/>
      <c r="DK120" s="931"/>
      <c r="DL120" s="931">
        <v>2866315</v>
      </c>
      <c r="DM120" s="931"/>
      <c r="DN120" s="931"/>
      <c r="DO120" s="931"/>
      <c r="DP120" s="931"/>
      <c r="DQ120" s="931">
        <v>2587709</v>
      </c>
      <c r="DR120" s="931"/>
      <c r="DS120" s="931"/>
      <c r="DT120" s="931"/>
      <c r="DU120" s="931"/>
      <c r="DV120" s="932">
        <v>50.6</v>
      </c>
      <c r="DW120" s="932"/>
      <c r="DX120" s="932"/>
      <c r="DY120" s="932"/>
      <c r="DZ120" s="933"/>
    </row>
    <row r="121" spans="1:130" s="230" customFormat="1" ht="26.25" customHeight="1" x14ac:dyDescent="0.2">
      <c r="A121" s="1057"/>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438</v>
      </c>
      <c r="AB121" s="959"/>
      <c r="AC121" s="959"/>
      <c r="AD121" s="959"/>
      <c r="AE121" s="960"/>
      <c r="AF121" s="961" t="s">
        <v>178</v>
      </c>
      <c r="AG121" s="959"/>
      <c r="AH121" s="959"/>
      <c r="AI121" s="959"/>
      <c r="AJ121" s="960"/>
      <c r="AK121" s="961" t="s">
        <v>178</v>
      </c>
      <c r="AL121" s="959"/>
      <c r="AM121" s="959"/>
      <c r="AN121" s="959"/>
      <c r="AO121" s="960"/>
      <c r="AP121" s="962" t="s">
        <v>178</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t="s">
        <v>178</v>
      </c>
      <c r="BR121" s="926"/>
      <c r="BS121" s="926"/>
      <c r="BT121" s="926"/>
      <c r="BU121" s="926"/>
      <c r="BV121" s="926" t="s">
        <v>178</v>
      </c>
      <c r="BW121" s="926"/>
      <c r="BX121" s="926"/>
      <c r="BY121" s="926"/>
      <c r="BZ121" s="926"/>
      <c r="CA121" s="926" t="s">
        <v>178</v>
      </c>
      <c r="CB121" s="926"/>
      <c r="CC121" s="926"/>
      <c r="CD121" s="926"/>
      <c r="CE121" s="926"/>
      <c r="CF121" s="920" t="s">
        <v>178</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v>10633</v>
      </c>
      <c r="DH121" s="926"/>
      <c r="DI121" s="926"/>
      <c r="DJ121" s="926"/>
      <c r="DK121" s="926"/>
      <c r="DL121" s="926">
        <v>4340</v>
      </c>
      <c r="DM121" s="926"/>
      <c r="DN121" s="926"/>
      <c r="DO121" s="926"/>
      <c r="DP121" s="926"/>
      <c r="DQ121" s="926">
        <v>20068</v>
      </c>
      <c r="DR121" s="926"/>
      <c r="DS121" s="926"/>
      <c r="DT121" s="926"/>
      <c r="DU121" s="926"/>
      <c r="DV121" s="927">
        <v>0.4</v>
      </c>
      <c r="DW121" s="927"/>
      <c r="DX121" s="927"/>
      <c r="DY121" s="927"/>
      <c r="DZ121" s="928"/>
    </row>
    <row r="122" spans="1:130" s="230" customFormat="1" ht="26.25" customHeight="1" x14ac:dyDescent="0.2">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178</v>
      </c>
      <c r="AB122" s="959"/>
      <c r="AC122" s="959"/>
      <c r="AD122" s="959"/>
      <c r="AE122" s="960"/>
      <c r="AF122" s="961" t="s">
        <v>178</v>
      </c>
      <c r="AG122" s="959"/>
      <c r="AH122" s="959"/>
      <c r="AI122" s="959"/>
      <c r="AJ122" s="960"/>
      <c r="AK122" s="961" t="s">
        <v>178</v>
      </c>
      <c r="AL122" s="959"/>
      <c r="AM122" s="959"/>
      <c r="AN122" s="959"/>
      <c r="AO122" s="960"/>
      <c r="AP122" s="962" t="s">
        <v>178</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8147041</v>
      </c>
      <c r="BR122" s="1000"/>
      <c r="BS122" s="1000"/>
      <c r="BT122" s="1000"/>
      <c r="BU122" s="1000"/>
      <c r="BV122" s="1000">
        <v>8151607</v>
      </c>
      <c r="BW122" s="1000"/>
      <c r="BX122" s="1000"/>
      <c r="BY122" s="1000"/>
      <c r="BZ122" s="1000"/>
      <c r="CA122" s="1000">
        <v>7831294</v>
      </c>
      <c r="CB122" s="1000"/>
      <c r="CC122" s="1000"/>
      <c r="CD122" s="1000"/>
      <c r="CE122" s="1000"/>
      <c r="CF122" s="1017">
        <v>153.1</v>
      </c>
      <c r="CG122" s="1018"/>
      <c r="CH122" s="1018"/>
      <c r="CI122" s="1018"/>
      <c r="CJ122" s="1018"/>
      <c r="CK122" s="1009"/>
      <c r="CL122" s="1010"/>
      <c r="CM122" s="1010"/>
      <c r="CN122" s="1010"/>
      <c r="CO122" s="1011"/>
      <c r="CP122" s="1019" t="s">
        <v>472</v>
      </c>
      <c r="CQ122" s="1020"/>
      <c r="CR122" s="1020"/>
      <c r="CS122" s="1020"/>
      <c r="CT122" s="1020"/>
      <c r="CU122" s="1020"/>
      <c r="CV122" s="1020"/>
      <c r="CW122" s="1020"/>
      <c r="CX122" s="1020"/>
      <c r="CY122" s="1020"/>
      <c r="CZ122" s="1020"/>
      <c r="DA122" s="1020"/>
      <c r="DB122" s="1020"/>
      <c r="DC122" s="1020"/>
      <c r="DD122" s="1020"/>
      <c r="DE122" s="1020"/>
      <c r="DF122" s="1021"/>
      <c r="DG122" s="925" t="s">
        <v>178</v>
      </c>
      <c r="DH122" s="926"/>
      <c r="DI122" s="926"/>
      <c r="DJ122" s="926"/>
      <c r="DK122" s="926"/>
      <c r="DL122" s="926" t="s">
        <v>178</v>
      </c>
      <c r="DM122" s="926"/>
      <c r="DN122" s="926"/>
      <c r="DO122" s="926"/>
      <c r="DP122" s="926"/>
      <c r="DQ122" s="926" t="s">
        <v>178</v>
      </c>
      <c r="DR122" s="926"/>
      <c r="DS122" s="926"/>
      <c r="DT122" s="926"/>
      <c r="DU122" s="926"/>
      <c r="DV122" s="927" t="s">
        <v>178</v>
      </c>
      <c r="DW122" s="927"/>
      <c r="DX122" s="927"/>
      <c r="DY122" s="927"/>
      <c r="DZ122" s="928"/>
    </row>
    <row r="123" spans="1:130" s="230" customFormat="1" ht="26.25" customHeight="1" x14ac:dyDescent="0.2">
      <c r="A123" s="1057"/>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178</v>
      </c>
      <c r="AB123" s="959"/>
      <c r="AC123" s="959"/>
      <c r="AD123" s="959"/>
      <c r="AE123" s="960"/>
      <c r="AF123" s="961" t="s">
        <v>438</v>
      </c>
      <c r="AG123" s="959"/>
      <c r="AH123" s="959"/>
      <c r="AI123" s="959"/>
      <c r="AJ123" s="960"/>
      <c r="AK123" s="961" t="s">
        <v>178</v>
      </c>
      <c r="AL123" s="959"/>
      <c r="AM123" s="959"/>
      <c r="AN123" s="959"/>
      <c r="AO123" s="960"/>
      <c r="AP123" s="962" t="s">
        <v>178</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473</v>
      </c>
      <c r="BP123" s="1005"/>
      <c r="BQ123" s="1063">
        <v>9470391</v>
      </c>
      <c r="BR123" s="1064"/>
      <c r="BS123" s="1064"/>
      <c r="BT123" s="1064"/>
      <c r="BU123" s="1064"/>
      <c r="BV123" s="1064">
        <v>10093267</v>
      </c>
      <c r="BW123" s="1064"/>
      <c r="BX123" s="1064"/>
      <c r="BY123" s="1064"/>
      <c r="BZ123" s="1064"/>
      <c r="CA123" s="1064">
        <v>10240267</v>
      </c>
      <c r="CB123" s="1064"/>
      <c r="CC123" s="1064"/>
      <c r="CD123" s="1064"/>
      <c r="CE123" s="1064"/>
      <c r="CF123" s="1001"/>
      <c r="CG123" s="1002"/>
      <c r="CH123" s="1002"/>
      <c r="CI123" s="1002"/>
      <c r="CJ123" s="1003"/>
      <c r="CK123" s="1009"/>
      <c r="CL123" s="1010"/>
      <c r="CM123" s="1010"/>
      <c r="CN123" s="1010"/>
      <c r="CO123" s="1011"/>
      <c r="CP123" s="1019" t="s">
        <v>410</v>
      </c>
      <c r="CQ123" s="1020"/>
      <c r="CR123" s="1020"/>
      <c r="CS123" s="1020"/>
      <c r="CT123" s="1020"/>
      <c r="CU123" s="1020"/>
      <c r="CV123" s="1020"/>
      <c r="CW123" s="1020"/>
      <c r="CX123" s="1020"/>
      <c r="CY123" s="1020"/>
      <c r="CZ123" s="1020"/>
      <c r="DA123" s="1020"/>
      <c r="DB123" s="1020"/>
      <c r="DC123" s="1020"/>
      <c r="DD123" s="1020"/>
      <c r="DE123" s="1020"/>
      <c r="DF123" s="1021"/>
      <c r="DG123" s="958" t="s">
        <v>178</v>
      </c>
      <c r="DH123" s="959"/>
      <c r="DI123" s="959"/>
      <c r="DJ123" s="959"/>
      <c r="DK123" s="960"/>
      <c r="DL123" s="961" t="s">
        <v>178</v>
      </c>
      <c r="DM123" s="959"/>
      <c r="DN123" s="959"/>
      <c r="DO123" s="959"/>
      <c r="DP123" s="960"/>
      <c r="DQ123" s="961" t="s">
        <v>438</v>
      </c>
      <c r="DR123" s="959"/>
      <c r="DS123" s="959"/>
      <c r="DT123" s="959"/>
      <c r="DU123" s="960"/>
      <c r="DV123" s="962" t="s">
        <v>178</v>
      </c>
      <c r="DW123" s="963"/>
      <c r="DX123" s="963"/>
      <c r="DY123" s="963"/>
      <c r="DZ123" s="964"/>
    </row>
    <row r="124" spans="1:130" s="230" customFormat="1" ht="26.25" customHeight="1" thickBot="1" x14ac:dyDescent="0.25">
      <c r="A124" s="1057"/>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178</v>
      </c>
      <c r="AB124" s="959"/>
      <c r="AC124" s="959"/>
      <c r="AD124" s="959"/>
      <c r="AE124" s="960"/>
      <c r="AF124" s="961" t="s">
        <v>178</v>
      </c>
      <c r="AG124" s="959"/>
      <c r="AH124" s="959"/>
      <c r="AI124" s="959"/>
      <c r="AJ124" s="960"/>
      <c r="AK124" s="961" t="s">
        <v>438</v>
      </c>
      <c r="AL124" s="959"/>
      <c r="AM124" s="959"/>
      <c r="AN124" s="959"/>
      <c r="AO124" s="960"/>
      <c r="AP124" s="962" t="s">
        <v>178</v>
      </c>
      <c r="AQ124" s="963"/>
      <c r="AR124" s="963"/>
      <c r="AS124" s="963"/>
      <c r="AT124" s="964"/>
      <c r="AU124" s="1059" t="s">
        <v>474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33.700000000000003</v>
      </c>
      <c r="BR124" s="1027"/>
      <c r="BS124" s="1027"/>
      <c r="BT124" s="1027"/>
      <c r="BU124" s="1027"/>
      <c r="BV124" s="1027">
        <v>8.9</v>
      </c>
      <c r="BW124" s="1027"/>
      <c r="BX124" s="1027"/>
      <c r="BY124" s="1027"/>
      <c r="BZ124" s="1027"/>
      <c r="CA124" s="1027" t="s">
        <v>178</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438</v>
      </c>
      <c r="DH124" s="986"/>
      <c r="DI124" s="986"/>
      <c r="DJ124" s="986"/>
      <c r="DK124" s="987"/>
      <c r="DL124" s="985" t="s">
        <v>438</v>
      </c>
      <c r="DM124" s="986"/>
      <c r="DN124" s="986"/>
      <c r="DO124" s="986"/>
      <c r="DP124" s="987"/>
      <c r="DQ124" s="985" t="s">
        <v>178</v>
      </c>
      <c r="DR124" s="986"/>
      <c r="DS124" s="986"/>
      <c r="DT124" s="986"/>
      <c r="DU124" s="987"/>
      <c r="DV124" s="988" t="s">
        <v>178</v>
      </c>
      <c r="DW124" s="989"/>
      <c r="DX124" s="989"/>
      <c r="DY124" s="989"/>
      <c r="DZ124" s="990"/>
    </row>
    <row r="125" spans="1:130" s="230" customFormat="1" ht="26.25" customHeight="1" x14ac:dyDescent="0.2">
      <c r="A125" s="1057"/>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438</v>
      </c>
      <c r="AB125" s="959"/>
      <c r="AC125" s="959"/>
      <c r="AD125" s="959"/>
      <c r="AE125" s="960"/>
      <c r="AF125" s="961" t="s">
        <v>178</v>
      </c>
      <c r="AG125" s="959"/>
      <c r="AH125" s="959"/>
      <c r="AI125" s="959"/>
      <c r="AJ125" s="960"/>
      <c r="AK125" s="961" t="s">
        <v>178</v>
      </c>
      <c r="AL125" s="959"/>
      <c r="AM125" s="959"/>
      <c r="AN125" s="959"/>
      <c r="AO125" s="960"/>
      <c r="AP125" s="962" t="s">
        <v>178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438</v>
      </c>
      <c r="DH125" s="931"/>
      <c r="DI125" s="931"/>
      <c r="DJ125" s="931"/>
      <c r="DK125" s="931"/>
      <c r="DL125" s="931" t="s">
        <v>178</v>
      </c>
      <c r="DM125" s="931"/>
      <c r="DN125" s="931"/>
      <c r="DO125" s="931"/>
      <c r="DP125" s="931"/>
      <c r="DQ125" s="931" t="s">
        <v>438</v>
      </c>
      <c r="DR125" s="931"/>
      <c r="DS125" s="931"/>
      <c r="DT125" s="931"/>
      <c r="DU125" s="931"/>
      <c r="DV125" s="932" t="s">
        <v>438</v>
      </c>
      <c r="DW125" s="932"/>
      <c r="DX125" s="932"/>
      <c r="DY125" s="932"/>
      <c r="DZ125" s="933"/>
    </row>
    <row r="126" spans="1:130" s="230" customFormat="1" ht="26.25" customHeight="1" thickBot="1" x14ac:dyDescent="0.25">
      <c r="A126" s="1057"/>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438</v>
      </c>
      <c r="AB126" s="959"/>
      <c r="AC126" s="959"/>
      <c r="AD126" s="959"/>
      <c r="AE126" s="960"/>
      <c r="AF126" s="961" t="s">
        <v>178</v>
      </c>
      <c r="AG126" s="959"/>
      <c r="AH126" s="959"/>
      <c r="AI126" s="959"/>
      <c r="AJ126" s="960"/>
      <c r="AK126" s="961" t="s">
        <v>178</v>
      </c>
      <c r="AL126" s="959"/>
      <c r="AM126" s="959"/>
      <c r="AN126" s="959"/>
      <c r="AO126" s="960"/>
      <c r="AP126" s="962" t="s">
        <v>178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178</v>
      </c>
      <c r="DH126" s="926"/>
      <c r="DI126" s="926"/>
      <c r="DJ126" s="926"/>
      <c r="DK126" s="926"/>
      <c r="DL126" s="926" t="s">
        <v>178</v>
      </c>
      <c r="DM126" s="926"/>
      <c r="DN126" s="926"/>
      <c r="DO126" s="926"/>
      <c r="DP126" s="926"/>
      <c r="DQ126" s="926" t="s">
        <v>178</v>
      </c>
      <c r="DR126" s="926"/>
      <c r="DS126" s="926"/>
      <c r="DT126" s="926"/>
      <c r="DU126" s="926"/>
      <c r="DV126" s="927" t="s">
        <v>178</v>
      </c>
      <c r="DW126" s="927"/>
      <c r="DX126" s="927"/>
      <c r="DY126" s="927"/>
      <c r="DZ126" s="928"/>
    </row>
    <row r="127" spans="1:130" s="230" customFormat="1" ht="26.25" customHeight="1" x14ac:dyDescent="0.2">
      <c r="A127" s="1058"/>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178</v>
      </c>
      <c r="AB127" s="959"/>
      <c r="AC127" s="959"/>
      <c r="AD127" s="959"/>
      <c r="AE127" s="960"/>
      <c r="AF127" s="961" t="s">
        <v>178</v>
      </c>
      <c r="AG127" s="959"/>
      <c r="AH127" s="959"/>
      <c r="AI127" s="959"/>
      <c r="AJ127" s="960"/>
      <c r="AK127" s="961" t="s">
        <v>178</v>
      </c>
      <c r="AL127" s="959"/>
      <c r="AM127" s="959"/>
      <c r="AN127" s="959"/>
      <c r="AO127" s="960"/>
      <c r="AP127" s="962" t="s">
        <v>178</v>
      </c>
      <c r="AQ127" s="963"/>
      <c r="AR127" s="963"/>
      <c r="AS127" s="963"/>
      <c r="AT127" s="964"/>
      <c r="AU127" s="232"/>
      <c r="AV127" s="232"/>
      <c r="AW127" s="232"/>
      <c r="AX127" s="1031" t="s">
        <v>480</v>
      </c>
      <c r="AY127" s="1032"/>
      <c r="AZ127" s="1032"/>
      <c r="BA127" s="1032"/>
      <c r="BB127" s="1032"/>
      <c r="BC127" s="1032"/>
      <c r="BD127" s="1032"/>
      <c r="BE127" s="1033"/>
      <c r="BF127" s="1034" t="s">
        <v>481</v>
      </c>
      <c r="BG127" s="1032"/>
      <c r="BH127" s="1032"/>
      <c r="BI127" s="1032"/>
      <c r="BJ127" s="1032"/>
      <c r="BK127" s="1032"/>
      <c r="BL127" s="1033"/>
      <c r="BM127" s="1034" t="s">
        <v>482</v>
      </c>
      <c r="BN127" s="1032"/>
      <c r="BO127" s="1032"/>
      <c r="BP127" s="1032"/>
      <c r="BQ127" s="1032"/>
      <c r="BR127" s="1032"/>
      <c r="BS127" s="1033"/>
      <c r="BT127" s="1034" t="s">
        <v>483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178</v>
      </c>
      <c r="DH127" s="926"/>
      <c r="DI127" s="926"/>
      <c r="DJ127" s="926"/>
      <c r="DK127" s="926"/>
      <c r="DL127" s="926" t="s">
        <v>178</v>
      </c>
      <c r="DM127" s="926"/>
      <c r="DN127" s="926"/>
      <c r="DO127" s="926"/>
      <c r="DP127" s="926"/>
      <c r="DQ127" s="926" t="s">
        <v>178</v>
      </c>
      <c r="DR127" s="926"/>
      <c r="DS127" s="926"/>
      <c r="DT127" s="926"/>
      <c r="DU127" s="926"/>
      <c r="DV127" s="927" t="s">
        <v>178</v>
      </c>
      <c r="DW127" s="927"/>
      <c r="DX127" s="927"/>
      <c r="DY127" s="927"/>
      <c r="DZ127" s="928"/>
    </row>
    <row r="128" spans="1:130" s="230" customFormat="1" ht="26.25" customHeight="1" thickBot="1" x14ac:dyDescent="0.25">
      <c r="A128" s="1041" t="s">
        <v>485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486</v>
      </c>
      <c r="X128" s="1043"/>
      <c r="Y128" s="1043"/>
      <c r="Z128" s="1044"/>
      <c r="AA128" s="1045" t="s">
        <v>178</v>
      </c>
      <c r="AB128" s="1046"/>
      <c r="AC128" s="1046"/>
      <c r="AD128" s="1046"/>
      <c r="AE128" s="1047"/>
      <c r="AF128" s="1048" t="s">
        <v>178</v>
      </c>
      <c r="AG128" s="1046"/>
      <c r="AH128" s="1046"/>
      <c r="AI128" s="1046"/>
      <c r="AJ128" s="1047"/>
      <c r="AK128" s="1048" t="s">
        <v>438</v>
      </c>
      <c r="AL128" s="1046"/>
      <c r="AM128" s="1046"/>
      <c r="AN128" s="1046"/>
      <c r="AO128" s="1047"/>
      <c r="AP128" s="1049"/>
      <c r="AQ128" s="1050"/>
      <c r="AR128" s="1050"/>
      <c r="AS128" s="1050"/>
      <c r="AT128" s="1051"/>
      <c r="AU128" s="232"/>
      <c r="AV128" s="232"/>
      <c r="AW128" s="232"/>
      <c r="AX128" s="896" t="s">
        <v>487</v>
      </c>
      <c r="AY128" s="897"/>
      <c r="AZ128" s="897"/>
      <c r="BA128" s="897"/>
      <c r="BB128" s="897"/>
      <c r="BC128" s="897"/>
      <c r="BD128" s="897"/>
      <c r="BE128" s="898"/>
      <c r="BF128" s="1052" t="s">
        <v>178</v>
      </c>
      <c r="BG128" s="1053"/>
      <c r="BH128" s="1053"/>
      <c r="BI128" s="1053"/>
      <c r="BJ128" s="1053"/>
      <c r="BK128" s="1053"/>
      <c r="BL128" s="1054"/>
      <c r="BM128" s="1052">
        <v>14.58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488</v>
      </c>
      <c r="CQ128" s="726"/>
      <c r="CR128" s="726"/>
      <c r="CS128" s="726"/>
      <c r="CT128" s="726"/>
      <c r="CU128" s="726"/>
      <c r="CV128" s="726"/>
      <c r="CW128" s="726"/>
      <c r="CX128" s="726"/>
      <c r="CY128" s="726"/>
      <c r="CZ128" s="726"/>
      <c r="DA128" s="726"/>
      <c r="DB128" s="726"/>
      <c r="DC128" s="726"/>
      <c r="DD128" s="726"/>
      <c r="DE128" s="726"/>
      <c r="DF128" s="1036"/>
      <c r="DG128" s="1037">
        <v>10598</v>
      </c>
      <c r="DH128" s="1038"/>
      <c r="DI128" s="1038"/>
      <c r="DJ128" s="1038"/>
      <c r="DK128" s="1038"/>
      <c r="DL128" s="1038">
        <v>10274</v>
      </c>
      <c r="DM128" s="1038"/>
      <c r="DN128" s="1038"/>
      <c r="DO128" s="1038"/>
      <c r="DP128" s="1038"/>
      <c r="DQ128" s="1038">
        <v>9945</v>
      </c>
      <c r="DR128" s="1038"/>
      <c r="DS128" s="1038"/>
      <c r="DT128" s="1038"/>
      <c r="DU128" s="1038"/>
      <c r="DV128" s="1039">
        <v>0.2</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5527804</v>
      </c>
      <c r="AB129" s="959"/>
      <c r="AC129" s="959"/>
      <c r="AD129" s="959"/>
      <c r="AE129" s="960"/>
      <c r="AF129" s="961">
        <v>5878942</v>
      </c>
      <c r="AG129" s="959"/>
      <c r="AH129" s="959"/>
      <c r="AI129" s="959"/>
      <c r="AJ129" s="960"/>
      <c r="AK129" s="961">
        <v>5728519</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178</v>
      </c>
      <c r="BG129" s="1067"/>
      <c r="BH129" s="1067"/>
      <c r="BI129" s="1067"/>
      <c r="BJ129" s="1067"/>
      <c r="BK129" s="1067"/>
      <c r="BL129" s="1068"/>
      <c r="BM129" s="1066">
        <v>19.579999999999998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604009</v>
      </c>
      <c r="AB130" s="959"/>
      <c r="AC130" s="959"/>
      <c r="AD130" s="959"/>
      <c r="AE130" s="960"/>
      <c r="AF130" s="961">
        <v>596473</v>
      </c>
      <c r="AG130" s="959"/>
      <c r="AH130" s="959"/>
      <c r="AI130" s="959"/>
      <c r="AJ130" s="960"/>
      <c r="AK130" s="961">
        <v>612433</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7.3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4923795</v>
      </c>
      <c r="AB131" s="986"/>
      <c r="AC131" s="986"/>
      <c r="AD131" s="986"/>
      <c r="AE131" s="987"/>
      <c r="AF131" s="985">
        <v>5282469</v>
      </c>
      <c r="AG131" s="986"/>
      <c r="AH131" s="986"/>
      <c r="AI131" s="986"/>
      <c r="AJ131" s="987"/>
      <c r="AK131" s="985">
        <v>5116086</v>
      </c>
      <c r="AL131" s="986"/>
      <c r="AM131" s="986"/>
      <c r="AN131" s="986"/>
      <c r="AO131" s="987"/>
      <c r="AP131" s="1110"/>
      <c r="AQ131" s="1111"/>
      <c r="AR131" s="1111"/>
      <c r="AS131" s="1111"/>
      <c r="AT131" s="1112"/>
      <c r="AU131" s="233"/>
      <c r="AV131" s="233"/>
      <c r="AW131" s="233"/>
      <c r="AX131" s="1083" t="s">
        <v>495</v>
      </c>
      <c r="AY131" s="726"/>
      <c r="AZ131" s="726"/>
      <c r="BA131" s="726"/>
      <c r="BB131" s="726"/>
      <c r="BC131" s="726"/>
      <c r="BD131" s="726"/>
      <c r="BE131" s="1036"/>
      <c r="BF131" s="1084" t="s">
        <v>178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6.4988489569999999</v>
      </c>
      <c r="AB132" s="1097"/>
      <c r="AC132" s="1097"/>
      <c r="AD132" s="1097"/>
      <c r="AE132" s="1098"/>
      <c r="AF132" s="1099">
        <v>7.0410446330000003</v>
      </c>
      <c r="AG132" s="1097"/>
      <c r="AH132" s="1097"/>
      <c r="AI132" s="1097"/>
      <c r="AJ132" s="1098"/>
      <c r="AK132" s="1099">
        <v>8.6312466210000007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7.2</v>
      </c>
      <c r="AB133" s="1080"/>
      <c r="AC133" s="1080"/>
      <c r="AD133" s="1080"/>
      <c r="AE133" s="1081"/>
      <c r="AF133" s="1079">
        <v>7</v>
      </c>
      <c r="AG133" s="1080"/>
      <c r="AH133" s="1080"/>
      <c r="AI133" s="1080"/>
      <c r="AJ133" s="1081"/>
      <c r="AK133" s="1079">
        <v>7.3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R7SpMRf/FQZ3/xFE+FqvJ64GGW7MJFvGGnSqxNCPlm6hiWu/azX0gDlc4L/KKAPJPYctSHckH9n+EUHOpJXCg==" saltValue="SazphqflBZD5uh8iw/lyR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740B6-B943-4368-93B6-4D371A6830B9}">
  <sheetPr>
    <pageSetUpPr fitToPage="1"/>
  </sheetPr>
  <dimension ref="A1:DQ105"/>
  <sheetViews>
    <sheetView showGridLines="0" tabSelected="1" view="pageBreakPreview" zoomScaleNormal="85" zoomScaleSheetLayoutView="100" workbookViewId="0">
      <selection activeCell="CQ29" sqref="CQ29"/>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YFnNYGSuSYyhzVykSjrTHLCs1Egxs5tKzsAlszi83eU8BZHT3btwRLHL7arC1EVd2mxJV3j56QmOwPLwuz5KBA==" saltValue="iDkofdWSgO9ko5Gz4ym5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V49" zoomScale="70" zoomScaleNormal="70" zoomScaleSheetLayoutView="55" workbookViewId="0">
      <selection activeCell="H63" sqref="H63"/>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lLjT9ARdRMY2Y1a0k2yUAyj0nWK0MkKnLm97iPhIi2ev6fIndkhLSMv2wvwPdh9iLj7hxt6CkPwhOmql8om3g==" saltValue="JTBb0FBAoH9Hvx+xl80+/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H63" sqref="H63"/>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1481481</v>
      </c>
      <c r="AP9" s="281">
        <v>58873</v>
      </c>
      <c r="AQ9" s="282">
        <v>65553</v>
      </c>
      <c r="AR9" s="283">
        <v>-10.199999999999999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18859</v>
      </c>
      <c r="AP10" s="284">
        <v>749</v>
      </c>
      <c r="AQ10" s="285">
        <v>8503</v>
      </c>
      <c r="AR10" s="286">
        <v>-91.2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v>13137</v>
      </c>
      <c r="AP11" s="284">
        <v>522</v>
      </c>
      <c r="AQ11" s="285">
        <v>289</v>
      </c>
      <c r="AR11" s="286">
        <v>80.599999999999994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t="s">
        <v>511</v>
      </c>
      <c r="AP12" s="284" t="s">
        <v>511</v>
      </c>
      <c r="AQ12" s="285">
        <v>23</v>
      </c>
      <c r="AR12" s="286" t="s">
        <v>511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68572</v>
      </c>
      <c r="AP13" s="284">
        <v>2725</v>
      </c>
      <c r="AQ13" s="285">
        <v>2667</v>
      </c>
      <c r="AR13" s="286">
        <v>2.2000000000000002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33626</v>
      </c>
      <c r="AP14" s="284">
        <v>1336</v>
      </c>
      <c r="AQ14" s="285">
        <v>1163</v>
      </c>
      <c r="AR14" s="286">
        <v>14.9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-87207</v>
      </c>
      <c r="AP15" s="284">
        <v>-3466</v>
      </c>
      <c r="AQ15" s="285">
        <v>-4250</v>
      </c>
      <c r="AR15" s="286">
        <v>-18.399999999999999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1528468</v>
      </c>
      <c r="AP16" s="284">
        <v>60740</v>
      </c>
      <c r="AQ16" s="285">
        <v>73949</v>
      </c>
      <c r="AR16" s="286">
        <v>-17.899999999999999</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6.16</v>
      </c>
      <c r="AP21" s="298">
        <v>6.65</v>
      </c>
      <c r="AQ21" s="299">
        <v>-0.49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97.6</v>
      </c>
      <c r="AP22" s="303">
        <v>97</v>
      </c>
      <c r="AQ22" s="304">
        <v>0.6</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711525</v>
      </c>
      <c r="AP32" s="312">
        <v>28276</v>
      </c>
      <c r="AQ32" s="313">
        <v>33124</v>
      </c>
      <c r="AR32" s="314">
        <v>-14.6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511</v>
      </c>
      <c r="AP33" s="312" t="s">
        <v>511</v>
      </c>
      <c r="AQ33" s="313" t="s">
        <v>511</v>
      </c>
      <c r="AR33" s="314" t="s">
        <v>511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511</v>
      </c>
      <c r="AP34" s="312" t="s">
        <v>511</v>
      </c>
      <c r="AQ34" s="313" t="s">
        <v>511</v>
      </c>
      <c r="AR34" s="314" t="s">
        <v>511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287804</v>
      </c>
      <c r="AP35" s="312">
        <v>11437</v>
      </c>
      <c r="AQ35" s="313">
        <v>9022</v>
      </c>
      <c r="AR35" s="314">
        <v>26.8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54686</v>
      </c>
      <c r="AP36" s="312">
        <v>2173</v>
      </c>
      <c r="AQ36" s="313">
        <v>1987</v>
      </c>
      <c r="AR36" s="314">
        <v>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t="s">
        <v>511</v>
      </c>
      <c r="AP37" s="312" t="s">
        <v>511</v>
      </c>
      <c r="AQ37" s="313">
        <v>678</v>
      </c>
      <c r="AR37" s="314" t="s">
        <v>511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511</v>
      </c>
      <c r="AP38" s="315" t="s">
        <v>511</v>
      </c>
      <c r="AQ38" s="316">
        <v>0</v>
      </c>
      <c r="AR38" s="304" t="s">
        <v>511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t="s">
        <v>511</v>
      </c>
      <c r="AP39" s="312" t="s">
        <v>511</v>
      </c>
      <c r="AQ39" s="313">
        <v>-3119</v>
      </c>
      <c r="AR39" s="314" t="s">
        <v>511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-612433</v>
      </c>
      <c r="AP40" s="312">
        <v>-24338</v>
      </c>
      <c r="AQ40" s="313">
        <v>-27108</v>
      </c>
      <c r="AR40" s="314">
        <v>-10.199999999999999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441582</v>
      </c>
      <c r="AP41" s="312">
        <v>17548</v>
      </c>
      <c r="AQ41" s="313">
        <v>14583</v>
      </c>
      <c r="AR41" s="314">
        <v>20.3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480335</v>
      </c>
      <c r="AN51" s="334">
        <v>18739</v>
      </c>
      <c r="AO51" s="335">
        <v>-54.9</v>
      </c>
      <c r="AP51" s="336">
        <v>47387</v>
      </c>
      <c r="AQ51" s="337">
        <v>-9.1999999999999993</v>
      </c>
      <c r="AR51" s="338">
        <v>-45.7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351277</v>
      </c>
      <c r="AN52" s="342">
        <v>13704</v>
      </c>
      <c r="AO52" s="343">
        <v>-46.9</v>
      </c>
      <c r="AP52" s="344">
        <v>24928</v>
      </c>
      <c r="AQ52" s="345">
        <v>0.3</v>
      </c>
      <c r="AR52" s="346">
        <v>-47.2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1009083</v>
      </c>
      <c r="AN53" s="334">
        <v>39420</v>
      </c>
      <c r="AO53" s="335">
        <v>110.4</v>
      </c>
      <c r="AP53" s="336">
        <v>51264</v>
      </c>
      <c r="AQ53" s="337">
        <v>8.1999999999999993</v>
      </c>
      <c r="AR53" s="338">
        <v>102.2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930493</v>
      </c>
      <c r="AN54" s="342">
        <v>36350</v>
      </c>
      <c r="AO54" s="343">
        <v>165.3</v>
      </c>
      <c r="AP54" s="344">
        <v>26040</v>
      </c>
      <c r="AQ54" s="345">
        <v>4.5</v>
      </c>
      <c r="AR54" s="346">
        <v>160.80000000000001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748426</v>
      </c>
      <c r="AN55" s="334">
        <v>29353</v>
      </c>
      <c r="AO55" s="335">
        <v>-25.5</v>
      </c>
      <c r="AP55" s="336">
        <v>52068</v>
      </c>
      <c r="AQ55" s="337">
        <v>1.6</v>
      </c>
      <c r="AR55" s="338">
        <v>-27.1</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281642</v>
      </c>
      <c r="AN56" s="342">
        <v>11046</v>
      </c>
      <c r="AO56" s="343">
        <v>-69.599999999999994</v>
      </c>
      <c r="AP56" s="344">
        <v>26936</v>
      </c>
      <c r="AQ56" s="345">
        <v>3.4</v>
      </c>
      <c r="AR56" s="346">
        <v>-73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391906</v>
      </c>
      <c r="AN57" s="334">
        <v>15487</v>
      </c>
      <c r="AO57" s="335">
        <v>-47.2</v>
      </c>
      <c r="AP57" s="336">
        <v>47161</v>
      </c>
      <c r="AQ57" s="337">
        <v>-9.4</v>
      </c>
      <c r="AR57" s="338">
        <v>-37.799999999999997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236271</v>
      </c>
      <c r="AN58" s="342">
        <v>9337</v>
      </c>
      <c r="AO58" s="343">
        <v>-15.5</v>
      </c>
      <c r="AP58" s="344">
        <v>24595</v>
      </c>
      <c r="AQ58" s="345">
        <v>-8.6999999999999993</v>
      </c>
      <c r="AR58" s="346">
        <v>-6.8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344621</v>
      </c>
      <c r="AN59" s="334">
        <v>13695</v>
      </c>
      <c r="AO59" s="335">
        <v>-11.6</v>
      </c>
      <c r="AP59" s="336">
        <v>43423</v>
      </c>
      <c r="AQ59" s="337">
        <v>-7.9</v>
      </c>
      <c r="AR59" s="338">
        <v>-3.7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289080</v>
      </c>
      <c r="AN60" s="342">
        <v>11488</v>
      </c>
      <c r="AO60" s="343">
        <v>23</v>
      </c>
      <c r="AP60" s="344">
        <v>22207</v>
      </c>
      <c r="AQ60" s="345">
        <v>-9.6999999999999993</v>
      </c>
      <c r="AR60" s="346">
        <v>32.700000000000003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594874</v>
      </c>
      <c r="AN61" s="349">
        <v>23339</v>
      </c>
      <c r="AO61" s="350">
        <v>-5.8</v>
      </c>
      <c r="AP61" s="351">
        <v>48261</v>
      </c>
      <c r="AQ61" s="352">
        <v>-3.3</v>
      </c>
      <c r="AR61" s="338">
        <v>-2.5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417753</v>
      </c>
      <c r="AN62" s="342">
        <v>16385</v>
      </c>
      <c r="AO62" s="343">
        <v>11.3</v>
      </c>
      <c r="AP62" s="344">
        <v>24941</v>
      </c>
      <c r="AQ62" s="345">
        <v>-2</v>
      </c>
      <c r="AR62" s="346">
        <v>13.3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56Ht59k7mfBxvAi0saRY207Ws5VMih+GocBjpagjVMtkCmYlNyM/AsNoniqIPS66VG0dtTEo2mc51neSI06xLw==" saltValue="KJ9K9QUOx0SagRnS5+cl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B2" sqref="B2"/>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550</v>
      </c>
    </row>
    <row r="121" spans="125:125" ht="13.5" hidden="1" customHeight="1" x14ac:dyDescent="0.2">
      <c r="DU121" s="259"/>
    </row>
  </sheetData>
  <sheetProtection algorithmName="SHA-512" hashValue="VIM3rLX32db2k6S4nyo3rl1p8ZrMUb8ZaHsuGi0zKLQsYDzHdmzSh7XNhOpc/GvUMZvWQUHnikqmPSo3ImU5WA==" saltValue="ZYjxyngY7J5Po8spxTe2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70" zoomScaleNormal="70" zoomScaleSheetLayoutView="55" workbookViewId="0">
      <selection activeCell="H63" sqref="H63"/>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551</v>
      </c>
    </row>
  </sheetData>
  <sheetProtection algorithmName="SHA-512" hashValue="XtVVqIO+bFzilvvwpIDXp9g4Cnpe+gAs/eH8sVMlWlbE7y5AZOsHllsrwJKksDEt3WXfOcFLpcoofzC8I0EYzQ==" saltValue="uI/yq+zKOyvK3CrvGBDw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55" zoomScaleNormal="55" zoomScaleSheetLayoutView="100" workbookViewId="0">
      <selection activeCell="H63" sqref="H63"/>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552</v>
      </c>
      <c r="G46" s="8" t="s">
        <v>553</v>
      </c>
      <c r="H46" s="8" t="s">
        <v>554</v>
      </c>
      <c r="I46" s="8" t="s">
        <v>555</v>
      </c>
      <c r="J46" s="9" t="s">
        <v>556</v>
      </c>
    </row>
    <row r="47" spans="2:10" ht="57.75" customHeight="1" x14ac:dyDescent="0.2">
      <c r="B47" s="10"/>
      <c r="C47" s="1139" t="s">
        <v>3</v>
      </c>
      <c r="D47" s="1139"/>
      <c r="E47" s="1140"/>
      <c r="F47" s="11">
        <v>13.22</v>
      </c>
      <c r="G47" s="12">
        <v>13.34</v>
      </c>
      <c r="H47" s="12">
        <v>11.38</v>
      </c>
      <c r="I47" s="12">
        <v>13.42</v>
      </c>
      <c r="J47" s="13">
        <v>18.84</v>
      </c>
    </row>
    <row r="48" spans="2:10" ht="57.75" customHeight="1" x14ac:dyDescent="0.2">
      <c r="B48" s="14"/>
      <c r="C48" s="1141" t="s">
        <v>4</v>
      </c>
      <c r="D48" s="1141"/>
      <c r="E48" s="1142"/>
      <c r="F48" s="15">
        <v>5.93</v>
      </c>
      <c r="G48" s="16">
        <v>5.04</v>
      </c>
      <c r="H48" s="16">
        <v>6.06</v>
      </c>
      <c r="I48" s="16">
        <v>9.4700000000000006</v>
      </c>
      <c r="J48" s="17">
        <v>8.99</v>
      </c>
    </row>
    <row r="49" spans="2:10" ht="57.75" customHeight="1" thickBot="1" x14ac:dyDescent="0.25">
      <c r="B49" s="18"/>
      <c r="C49" s="1143" t="s">
        <v>5</v>
      </c>
      <c r="D49" s="1143"/>
      <c r="E49" s="1144"/>
      <c r="F49" s="19" t="s">
        <v>557</v>
      </c>
      <c r="G49" s="20" t="s">
        <v>558</v>
      </c>
      <c r="H49" s="20" t="s">
        <v>559</v>
      </c>
      <c r="I49" s="20">
        <v>3.77</v>
      </c>
      <c r="J49" s="21" t="s">
        <v>560</v>
      </c>
    </row>
    <row r="50" spans="2:10" ht="13" x14ac:dyDescent="0.2"/>
  </sheetData>
  <sheetProtection algorithmName="SHA-512" hashValue="Wj9ClHBQN4U1StW6MoZw4c4tFCE9oodf+5xhfkeJR2Bt1pr/39k1Aid0sVqPuNSkL09sIKKNuhVtb46lWm7oAA==" saltValue="vyAbQVCLE/+2LLifDRMr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2024-03-06T06:09:47Z</cp:lastPrinted>
  <dcterms:created xsi:type="dcterms:W3CDTF">2024-02-05T00:26:59Z</dcterms:created>
  <dcterms:modified xsi:type="dcterms:W3CDTF">2024-03-15T08:35:13Z</dcterms:modified>
  <cp:category/>
</cp:coreProperties>
</file>